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B7FE6334-C1A2-E50D-BD3D-5F4D41BBC2E3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ma/Desktop/"/>
    </mc:Choice>
  </mc:AlternateContent>
  <bookViews>
    <workbookView xWindow="3000" yWindow="500" windowWidth="28220" windowHeight="13620" tabRatio="601" activeTab="14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ITULATIF" sheetId="13" r:id="rId13"/>
    <sheet name="Recherche" sheetId="16" r:id="rId14"/>
    <sheet name="Historique" sheetId="15" r:id="rId15"/>
    <sheet name="Variables" sheetId="14" r:id="rId16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3" l="1"/>
  <c r="C1" i="12"/>
  <c r="C1" i="11"/>
  <c r="C1" i="10"/>
  <c r="C1" i="9"/>
  <c r="C1" i="8"/>
  <c r="C1" i="7"/>
  <c r="C1" i="6"/>
  <c r="C1" i="5"/>
  <c r="C1" i="4"/>
  <c r="C1" i="3"/>
  <c r="C1" i="2"/>
  <c r="H111" i="10"/>
  <c r="C14" i="13"/>
  <c r="C111" i="2"/>
  <c r="B6" i="13"/>
  <c r="H111" i="5"/>
  <c r="C9" i="13"/>
  <c r="H111" i="1"/>
  <c r="C5" i="13"/>
  <c r="C111" i="5"/>
  <c r="B9" i="13"/>
  <c r="H111" i="6"/>
  <c r="C10" i="13"/>
  <c r="C111" i="12"/>
  <c r="B16" i="13"/>
  <c r="C111" i="4"/>
  <c r="B8" i="13"/>
  <c r="H111" i="3"/>
  <c r="C7" i="13"/>
  <c r="H111" i="11"/>
  <c r="C15" i="13"/>
  <c r="C111" i="7"/>
  <c r="B11" i="13"/>
  <c r="H111" i="4"/>
  <c r="C8" i="13"/>
  <c r="H111" i="12"/>
  <c r="C16" i="13"/>
  <c r="C111" i="6"/>
  <c r="B10" i="13"/>
  <c r="H111" i="9"/>
  <c r="C13" i="13"/>
  <c r="C111" i="9"/>
  <c r="B13" i="13"/>
  <c r="H111" i="2"/>
  <c r="C6" i="13"/>
  <c r="C111" i="8"/>
  <c r="B12" i="13"/>
  <c r="C111" i="1"/>
  <c r="B5" i="13"/>
  <c r="H111" i="7"/>
  <c r="C11" i="13"/>
  <c r="C111" i="11"/>
  <c r="B15" i="13"/>
  <c r="C111" i="3"/>
  <c r="B7" i="13"/>
  <c r="H111" i="8"/>
  <c r="C12" i="13"/>
  <c r="C111" i="10"/>
  <c r="B14" i="13"/>
  <c r="C18" i="13"/>
  <c r="D6" i="13"/>
  <c r="D7" i="13"/>
  <c r="D8" i="13"/>
  <c r="D9" i="13"/>
  <c r="D10" i="13"/>
  <c r="D11" i="13"/>
  <c r="D12" i="13"/>
  <c r="D13" i="13"/>
  <c r="D14" i="13"/>
  <c r="D15" i="13"/>
  <c r="D16" i="13"/>
  <c r="C113" i="12"/>
  <c r="C113" i="11"/>
  <c r="C113" i="10"/>
  <c r="C113" i="8"/>
  <c r="C113" i="7"/>
  <c r="C113" i="6"/>
  <c r="C113" i="5"/>
  <c r="C113" i="4"/>
  <c r="C113" i="2"/>
  <c r="C113" i="3"/>
  <c r="C113" i="9"/>
  <c r="C113" i="1"/>
  <c r="B18" i="13"/>
  <c r="B19" i="13"/>
  <c r="D5" i="13"/>
  <c r="E5" i="13"/>
  <c r="E6" i="13"/>
  <c r="E7" i="13"/>
  <c r="E8" i="13"/>
  <c r="E9" i="13"/>
  <c r="E10" i="13"/>
  <c r="E11" i="13"/>
  <c r="E12" i="13"/>
  <c r="E13" i="13"/>
  <c r="E14" i="13"/>
  <c r="E15" i="13"/>
  <c r="E16" i="13"/>
</calcChain>
</file>

<file path=xl/sharedStrings.xml><?xml version="1.0" encoding="utf-8"?>
<sst xmlns="http://schemas.openxmlformats.org/spreadsheetml/2006/main" count="442" uniqueCount="59">
  <si>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</si>
  <si>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</si>
  <si>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</si>
  <si>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</si>
  <si>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</si>
  <si>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</si>
  <si>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</si>
  <si>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</si>
  <si>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</si>
  <si>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</si>
  <si>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</si>
  <si>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</si>
  <si>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</si>
  <si>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</si>
  <si>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</si>
  <si>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</si>
  <si>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</si>
  <si>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</si>
  <si>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</si>
  <si>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</si>
  <si>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</si>
  <si>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</si>
  <si>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</si>
  <si>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</si>
  <si>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</si>
  <si>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</si>
  <si>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</si>
  <si>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</si>
  <si>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</si>
  <si>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</si>
  <si>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</si>
  <si>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</si>
  <si>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SY3C (acompte)</t>
  </si>
  <si>
    <t>Récapitulatif</t>
  </si>
  <si>
    <t>Mode de Paiement</t>
  </si>
  <si>
    <t>Clients</t>
  </si>
  <si>
    <t>Chèque</t>
  </si>
  <si>
    <t>Virement</t>
  </si>
  <si>
    <t>Espèces</t>
  </si>
  <si>
    <t>Paypal</t>
  </si>
  <si>
    <t>Test</t>
  </si>
  <si>
    <t>Essence</t>
  </si>
  <si>
    <t>CB</t>
  </si>
  <si>
    <t>Type</t>
  </si>
  <si>
    <t>Année</t>
  </si>
  <si>
    <t>Mois</t>
  </si>
  <si>
    <t>Résultats</t>
  </si>
  <si>
    <t>Sur la Ligne  Bleue 2 … saisir les Critères de la Recherche ………………………………………</t>
  </si>
  <si>
    <t>TEST</t>
  </si>
  <si>
    <t>EST</t>
  </si>
  <si>
    <t>EEEE</t>
  </si>
  <si>
    <t>RRRR</t>
  </si>
  <si>
    <t>RRR</t>
  </si>
  <si>
    <t>EEE</t>
  </si>
  <si>
    <t>FFF</t>
  </si>
  <si>
    <t>DDD</t>
  </si>
  <si>
    <t>SSSS</t>
  </si>
  <si>
    <t>GGG</t>
  </si>
  <si>
    <t>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</si>
</sst>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u/>
      <sz val="12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5" fillId="0" borderId="0" xfId="0" applyFont="1"/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  <xf numFmtId="4" fontId="2" fillId="0" borderId="1" xfId="0" applyNumberFormat="1" applyFont="1" applyBorder="1" applyAlignment="1">
      <alignment horizontal="right" indent="3"/>
    </xf>
    <xf numFmtId="4" fontId="8" fillId="0" borderId="1" xfId="0" applyNumberFormat="1" applyFont="1" applyFill="1" applyBorder="1" applyAlignment="1">
      <alignment horizontal="right" indent="3"/>
    </xf>
    <xf numFmtId="0" fontId="9" fillId="0" borderId="0" xfId="0" applyFont="1"/>
    <xf numFmtId="0" fontId="3" fillId="2" borderId="1" xfId="0" applyFont="1" applyFill="1" applyBorder="1"/>
    <xf numFmtId="0" fontId="11" fillId="0" borderId="1" xfId="0" applyFont="1" applyFill="1" applyBorder="1"/>
    <xf numFmtId="0" fontId="0" fillId="0" borderId="2" xfId="0" applyBorder="1"/>
    <xf numFmtId="0" fontId="0" fillId="0" borderId="0" xfId="0" applyBorder="1"/>
    <xf numFmtId="0" fontId="3" fillId="5" borderId="0" xfId="0" applyFont="1" applyFill="1" applyAlignment="1">
      <alignment horizontal="left"/>
    </xf>
    <xf numFmtId="0" fontId="4" fillId="5" borderId="0" xfId="0" applyFont="1" applyFill="1"/>
    <xf numFmtId="0" fontId="5" fillId="6" borderId="0" xfId="0" applyFont="1" applyFill="1"/>
    <xf numFmtId="0" fontId="12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3" fillId="7" borderId="0" xfId="0" applyFont="1" applyFill="1" applyAlignment="1">
      <alignment horizontal="left"/>
    </xf>
    <xf numFmtId="0" fontId="11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3" fillId="7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1" xfId="0" applyFont="1" applyBorder="1"/>
    <xf numFmtId="4" fontId="0" fillId="0" borderId="1" xfId="0" applyNumberFormat="1" applyFont="1" applyBorder="1" applyAlignment="1">
      <alignment horizontal="right" indent="5"/>
    </xf>
    <xf numFmtId="4" fontId="2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4" fontId="3" fillId="3" borderId="1" xfId="0" applyNumberFormat="1" applyFont="1" applyFill="1" applyBorder="1" applyAlignment="1">
      <alignment horizontal="right" indent="3"/>
    </xf>
    <xf numFmtId="4" fontId="3" fillId="4" borderId="1" xfId="0" applyNumberFormat="1" applyFont="1" applyFill="1" applyBorder="1" applyAlignment="1">
      <alignment horizontal="right" indent="3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8" fillId="8" borderId="1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 wrapText="1"/>
    </xf>
    <xf numFmtId="0" fontId="19" fillId="9" borderId="1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 vertical="center" wrapText="1"/>
    </xf>
    <xf numFmtId="0" fontId="0" fillId="9" borderId="1" xfId="0" applyFill="1" applyBorder="1"/>
    <xf numFmtId="0" fontId="18" fillId="8" borderId="1" xfId="0" applyFont="1" applyFill="1" applyBorder="1" applyAlignment="1">
      <alignment horizontal="right" vertical="center"/>
    </xf>
    <xf numFmtId="0" fontId="20" fillId="0" borderId="0" xfId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21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#,##0.00</c:formatCode>
                <c:ptCount val="12"/>
                <c:pt idx="0">
                  <c:v>0.0</c:v>
                </c:pt>
                <c:pt idx="1">
                  <c:v>96.0</c:v>
                </c:pt>
                <c:pt idx="2">
                  <c:v>21.0</c:v>
                </c:pt>
                <c:pt idx="3">
                  <c:v>0.0</c:v>
                </c:pt>
                <c:pt idx="4">
                  <c:v>3.0</c:v>
                </c:pt>
                <c:pt idx="5">
                  <c:v>4.0</c:v>
                </c:pt>
                <c:pt idx="6">
                  <c:v>72.0</c:v>
                </c:pt>
                <c:pt idx="7">
                  <c:v>8.0</c:v>
                </c:pt>
                <c:pt idx="8">
                  <c:v>0.0</c:v>
                </c:pt>
                <c:pt idx="9">
                  <c:v>5.0</c:v>
                </c:pt>
                <c:pt idx="10">
                  <c:v>4.0</c:v>
                </c:pt>
                <c:pt idx="11">
                  <c:v>0.0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#,##0.00</c:formatCode>
                <c:ptCount val="12"/>
                <c:pt idx="0">
                  <c:v>0.0</c:v>
                </c:pt>
                <c:pt idx="1">
                  <c:v>40.0</c:v>
                </c:pt>
                <c:pt idx="2">
                  <c:v>3.0</c:v>
                </c:pt>
                <c:pt idx="3">
                  <c:v>0.0</c:v>
                </c:pt>
                <c:pt idx="4">
                  <c:v>4.0</c:v>
                </c:pt>
                <c:pt idx="5">
                  <c:v>7.0</c:v>
                </c:pt>
                <c:pt idx="6">
                  <c:v>0.0</c:v>
                </c:pt>
                <c:pt idx="7">
                  <c:v>1.0</c:v>
                </c:pt>
                <c:pt idx="8">
                  <c:v>0.0</c:v>
                </c:pt>
                <c:pt idx="9">
                  <c:v>8.0</c:v>
                </c:pt>
                <c:pt idx="10">
                  <c:v>2.0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70908288"/>
        <c:axId val="-70906512"/>
        <c:axId val="0"/>
      </c:bar3DChart>
      <c:catAx>
        <c:axId val="-70908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0906512"/>
        <c:crosses val="autoZero"/>
        <c:auto val="1"/>
        <c:lblAlgn val="ctr"/>
        <c:lblOffset val="100"/>
        <c:noMultiLvlLbl val="0"/>
      </c:catAx>
      <c:valAx>
        <c:axId val="-7090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0908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#,##0.00</c:formatCode>
                <c:ptCount val="12"/>
                <c:pt idx="0">
                  <c:v>0.0</c:v>
                </c:pt>
                <c:pt idx="1">
                  <c:v>56.0</c:v>
                </c:pt>
                <c:pt idx="2">
                  <c:v>74.0</c:v>
                </c:pt>
                <c:pt idx="3">
                  <c:v>74.0</c:v>
                </c:pt>
                <c:pt idx="4">
                  <c:v>73.0</c:v>
                </c:pt>
                <c:pt idx="5">
                  <c:v>70.0</c:v>
                </c:pt>
                <c:pt idx="6">
                  <c:v>142.0</c:v>
                </c:pt>
                <c:pt idx="7">
                  <c:v>149.0</c:v>
                </c:pt>
                <c:pt idx="8">
                  <c:v>149.0</c:v>
                </c:pt>
                <c:pt idx="9">
                  <c:v>146.0</c:v>
                </c:pt>
                <c:pt idx="10">
                  <c:v>148.0</c:v>
                </c:pt>
                <c:pt idx="11">
                  <c:v>148.0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70858112"/>
        <c:axId val="-70856336"/>
        <c:axId val="0"/>
      </c:bar3DChart>
      <c:catAx>
        <c:axId val="-70858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0856336"/>
        <c:crosses val="autoZero"/>
        <c:auto val="1"/>
        <c:lblAlgn val="ctr"/>
        <c:lblOffset val="100"/>
        <c:noMultiLvlLbl val="0"/>
      </c:catAx>
      <c:valAx>
        <c:axId val="-70856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0858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23</xdr:row>
      <xdr:rowOff>0</xdr:rowOff>
    </xdr:from>
    <xdr:to>
      <xdr:col>11</xdr:col>
      <xdr:colOff>444500</xdr:colOff>
      <xdr:row>36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22</xdr:row>
      <xdr:rowOff>177800</xdr:rowOff>
    </xdr:from>
    <xdr:to>
      <xdr:col>3</xdr:col>
      <xdr:colOff>1384300</xdr:colOff>
      <xdr:row>36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0</xdr:rowOff>
        </xdr:from>
        <xdr:to>
          <xdr:col>8</xdr:col>
          <xdr:colOff>1104900</xdr:colOff>
          <xdr:row>6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4</xdr:row>
      <xdr:rowOff>9525</xdr:rowOff>
    </xdr:from>
    <xdr:to>
      <xdr:col>7</xdr:col>
      <xdr:colOff>1419225</xdr:colOff>
      <xdr:row>5</xdr:row>
      <xdr:rowOff>0</xdr:rowOff>
    </xdr:to>
    <xdr:sp macro="" textlink="">
      <xdr:nvSpPr>
        <xdr:cNvPr id="2" name="Right Arrow 1"/>
        <xdr:cNvSpPr/>
      </xdr:nvSpPr>
      <xdr:spPr>
        <a:xfrm>
          <a:off x="6276975" y="1190625"/>
          <a:ext cx="1228725" cy="228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6</xdr:row>
          <xdr:rowOff>190500</xdr:rowOff>
        </xdr:from>
        <xdr:to>
          <xdr:col>5</xdr:col>
          <xdr:colOff>812800</xdr:colOff>
          <xdr:row>9</xdr:row>
          <xdr:rowOff>241300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I113"/>
  <sheetViews>
    <sheetView workbookViewId="0">
      <selection activeCell="F1" sqref="F1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1">
        <v>2017</v>
      </c>
      <c r="D1" s="24"/>
      <c r="F1" s="48" t="s">
        <v>33</v>
      </c>
    </row>
    <row r="2" spans="1:9" ht="9" customHeight="1" x14ac:dyDescent="0.2">
      <c r="A2" s="25"/>
      <c r="B2" s="25"/>
    </row>
    <row r="3" spans="1:9" ht="27" customHeight="1" x14ac:dyDescent="0.3">
      <c r="A3" s="25"/>
      <c r="B3" s="26" t="s">
        <v>30</v>
      </c>
      <c r="C3" s="30" t="s">
        <v>15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8"/>
      <c r="D8" s="29"/>
      <c r="F8" s="6"/>
      <c r="G8" s="7"/>
      <c r="H8" s="28"/>
      <c r="I8" s="29"/>
    </row>
    <row r="9" spans="1:9" x14ac:dyDescent="0.2">
      <c r="A9" s="6"/>
      <c r="B9" s="7"/>
      <c r="C9" s="28"/>
      <c r="D9" s="29"/>
      <c r="F9" s="6"/>
      <c r="G9" s="7"/>
      <c r="H9" s="28"/>
      <c r="I9" s="29"/>
    </row>
    <row r="10" spans="1:9" x14ac:dyDescent="0.2">
      <c r="A10" s="6"/>
      <c r="B10" s="7"/>
      <c r="C10" s="28"/>
      <c r="D10" s="29"/>
      <c r="F10" s="6"/>
      <c r="G10" s="7"/>
      <c r="H10" s="28"/>
      <c r="I10" s="29"/>
    </row>
    <row r="11" spans="1:9" x14ac:dyDescent="0.2">
      <c r="A11" s="6"/>
      <c r="B11" s="7"/>
      <c r="C11" s="28"/>
      <c r="D11" s="29"/>
      <c r="F11" s="6"/>
      <c r="G11" s="7"/>
      <c r="H11" s="28"/>
      <c r="I11" s="29"/>
    </row>
    <row r="12" spans="1:9" x14ac:dyDescent="0.2">
      <c r="A12" s="6"/>
      <c r="B12" s="7"/>
      <c r="C12" s="28"/>
      <c r="D12" s="29"/>
      <c r="F12" s="6"/>
      <c r="G12" s="7"/>
      <c r="H12" s="28"/>
      <c r="I12" s="29"/>
    </row>
    <row r="13" spans="1:9" x14ac:dyDescent="0.2">
      <c r="A13" s="6"/>
      <c r="B13" s="7"/>
      <c r="C13" s="8"/>
      <c r="D13" s="7"/>
      <c r="F13" s="6"/>
      <c r="G13" s="7"/>
      <c r="H13" s="28"/>
      <c r="I13" s="29"/>
    </row>
    <row r="14" spans="1:9" x14ac:dyDescent="0.2">
      <c r="A14" s="6"/>
      <c r="B14" s="7"/>
      <c r="C14" s="8"/>
      <c r="D14" s="7"/>
      <c r="F14" s="6"/>
      <c r="G14" s="7"/>
      <c r="H14" s="28"/>
      <c r="I14" s="29"/>
    </row>
    <row r="15" spans="1:9" x14ac:dyDescent="0.2">
      <c r="A15" s="6"/>
      <c r="B15" s="7"/>
      <c r="C15" s="8"/>
      <c r="D15" s="7"/>
      <c r="F15" s="6"/>
      <c r="G15" s="7"/>
      <c r="H15" s="28"/>
      <c r="I15" s="29"/>
    </row>
    <row r="16" spans="1:9" x14ac:dyDescent="0.2">
      <c r="A16" s="6"/>
      <c r="B16" s="7"/>
      <c r="C16" s="8"/>
      <c r="D16" s="7"/>
      <c r="F16" s="6"/>
      <c r="G16" s="7"/>
      <c r="H16" s="28"/>
      <c r="I16" s="29"/>
    </row>
    <row r="17" spans="1:9" x14ac:dyDescent="0.2">
      <c r="A17" s="6"/>
      <c r="B17" s="7"/>
      <c r="C17" s="8"/>
      <c r="D17" s="7"/>
      <c r="F17" s="6"/>
      <c r="G17" s="7"/>
      <c r="H17" s="28"/>
      <c r="I17" s="29"/>
    </row>
    <row r="18" spans="1:9" x14ac:dyDescent="0.2">
      <c r="A18" s="6"/>
      <c r="B18" s="7"/>
      <c r="C18" s="8"/>
      <c r="D18" s="7"/>
      <c r="F18" s="6"/>
      <c r="G18" s="7"/>
      <c r="H18" s="28"/>
      <c r="I18" s="29"/>
    </row>
    <row r="19" spans="1:9" x14ac:dyDescent="0.2">
      <c r="A19" s="6"/>
      <c r="B19" s="7"/>
      <c r="C19" s="8"/>
      <c r="D19" s="7"/>
      <c r="F19" s="6"/>
      <c r="G19" s="7"/>
      <c r="H19" s="28"/>
      <c r="I19" s="29"/>
    </row>
    <row r="20" spans="1:9" x14ac:dyDescent="0.2">
      <c r="A20" s="6"/>
      <c r="B20" s="7"/>
      <c r="C20" s="8"/>
      <c r="D20" s="7"/>
      <c r="F20" s="6"/>
      <c r="G20" s="7"/>
      <c r="H20" s="28"/>
      <c r="I20" s="29"/>
    </row>
    <row r="21" spans="1:9" x14ac:dyDescent="0.2">
      <c r="A21" s="6"/>
      <c r="B21" s="7"/>
      <c r="C21" s="8"/>
      <c r="D21" s="7"/>
      <c r="F21" s="6"/>
      <c r="G21" s="7"/>
      <c r="H21" s="28"/>
      <c r="I21" s="29"/>
    </row>
    <row r="22" spans="1:9" x14ac:dyDescent="0.2">
      <c r="A22" s="6"/>
      <c r="B22" s="7"/>
      <c r="C22" s="8"/>
      <c r="D22" s="7"/>
      <c r="F22" s="6"/>
      <c r="G22" s="7"/>
      <c r="H22" s="28"/>
      <c r="I22" s="29"/>
    </row>
    <row r="23" spans="1:9" x14ac:dyDescent="0.2">
      <c r="A23" s="6"/>
      <c r="B23" s="7"/>
      <c r="C23" s="8"/>
      <c r="D23" s="7"/>
      <c r="F23" s="6"/>
      <c r="G23" s="7"/>
      <c r="H23" s="28"/>
      <c r="I23" s="29"/>
    </row>
    <row r="24" spans="1:9" x14ac:dyDescent="0.2">
      <c r="A24" s="6"/>
      <c r="B24" s="7"/>
      <c r="C24" s="8"/>
      <c r="D24" s="7"/>
      <c r="F24" s="6"/>
      <c r="G24" s="7"/>
      <c r="H24" s="28"/>
      <c r="I24" s="29"/>
    </row>
    <row r="25" spans="1:9" x14ac:dyDescent="0.2">
      <c r="A25" s="6"/>
      <c r="B25" s="7"/>
      <c r="C25" s="8"/>
      <c r="D25" s="7"/>
      <c r="F25" s="6"/>
      <c r="G25" s="7"/>
      <c r="H25" s="28"/>
      <c r="I25" s="7"/>
    </row>
    <row r="26" spans="1:9" x14ac:dyDescent="0.2">
      <c r="A26" s="6"/>
      <c r="B26" s="7"/>
      <c r="C26" s="8"/>
      <c r="D26" s="7"/>
      <c r="F26" s="6"/>
      <c r="G26" s="7"/>
      <c r="H26" s="28"/>
      <c r="I26" s="7"/>
    </row>
    <row r="27" spans="1:9" x14ac:dyDescent="0.2">
      <c r="A27" s="6"/>
      <c r="B27" s="7"/>
      <c r="C27" s="8"/>
      <c r="D27" s="7"/>
      <c r="F27" s="6"/>
      <c r="G27" s="7"/>
      <c r="H27" s="28"/>
      <c r="I27" s="7"/>
    </row>
    <row r="28" spans="1:9" x14ac:dyDescent="0.2">
      <c r="A28" s="6"/>
      <c r="B28" s="7"/>
      <c r="C28" s="8"/>
      <c r="D28" s="7"/>
      <c r="F28" s="6"/>
      <c r="G28" s="7"/>
      <c r="H28" s="28"/>
      <c r="I28" s="7"/>
    </row>
    <row r="29" spans="1:9" x14ac:dyDescent="0.2">
      <c r="A29" s="6"/>
      <c r="B29" s="7"/>
      <c r="C29" s="8"/>
      <c r="D29" s="7"/>
      <c r="F29" s="6"/>
      <c r="G29" s="7"/>
      <c r="H29" s="28"/>
      <c r="I29" s="7"/>
    </row>
    <row r="30" spans="1:9" x14ac:dyDescent="0.2">
      <c r="A30" s="6"/>
      <c r="B30" s="7"/>
      <c r="C30" s="8"/>
      <c r="D30" s="7"/>
      <c r="F30" s="6"/>
      <c r="G30" s="7"/>
      <c r="H30" s="2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Variables!$A$2:$A$10</xm:f>
          </x14:formula1>
          <xm:sqref>D8:D30 I8:I30</xm:sqref>
        </x14:dataValidation>
        <x14:dataValidation type="list" allowBlank="1" showInputMessage="1" showErrorMessage="1">
          <x14:formula1>
            <xm:f>Variables!$C$2:$C$30</xm:f>
          </x14:formula1>
          <xm:sqref>B8:B30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A1:I113"/>
  <sheetViews>
    <sheetView workbookViewId="0">
      <selection activeCell="H8" sqref="H8:H12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16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 t="s">
        <v>49</v>
      </c>
      <c r="H8" s="8">
        <v>8</v>
      </c>
      <c r="I8" s="7"/>
    </row>
    <row r="9" spans="1:9" x14ac:dyDescent="0.2">
      <c r="A9" s="6"/>
      <c r="B9" s="7" t="s">
        <v>48</v>
      </c>
      <c r="C9" s="8">
        <v>12</v>
      </c>
      <c r="D9" s="7"/>
      <c r="F9" s="6"/>
      <c r="G9" s="7" t="s">
        <v>49</v>
      </c>
      <c r="H9" s="8">
        <v>8</v>
      </c>
      <c r="I9" s="7"/>
    </row>
    <row r="10" spans="1:9" x14ac:dyDescent="0.2">
      <c r="A10" s="6"/>
      <c r="B10" s="7" t="s">
        <v>48</v>
      </c>
      <c r="C10" s="8">
        <v>12</v>
      </c>
      <c r="D10" s="7"/>
      <c r="F10" s="6"/>
      <c r="G10" s="7" t="s">
        <v>49</v>
      </c>
      <c r="H10" s="8">
        <v>8</v>
      </c>
      <c r="I10" s="7"/>
    </row>
    <row r="11" spans="1:9" x14ac:dyDescent="0.2">
      <c r="A11" s="6"/>
      <c r="B11" s="7" t="s">
        <v>48</v>
      </c>
      <c r="C11" s="8">
        <v>12</v>
      </c>
      <c r="D11" s="7"/>
      <c r="F11" s="6"/>
      <c r="G11" s="7" t="s">
        <v>49</v>
      </c>
      <c r="H11" s="8">
        <v>8</v>
      </c>
      <c r="I11" s="7"/>
    </row>
    <row r="12" spans="1:9" x14ac:dyDescent="0.2">
      <c r="A12" s="6"/>
      <c r="B12" s="7" t="s">
        <v>48</v>
      </c>
      <c r="C12" s="8">
        <v>12</v>
      </c>
      <c r="D12" s="7"/>
      <c r="F12" s="6"/>
      <c r="G12" s="7" t="s">
        <v>49</v>
      </c>
      <c r="H12" s="8">
        <v>8</v>
      </c>
      <c r="I12" s="7"/>
    </row>
    <row r="13" spans="1:9" x14ac:dyDescent="0.2">
      <c r="A13" s="6"/>
      <c r="B13" s="7" t="s">
        <v>48</v>
      </c>
      <c r="C13" s="8">
        <v>12</v>
      </c>
      <c r="D13" s="7"/>
      <c r="F13" s="6"/>
      <c r="G13" s="7" t="s">
        <v>49</v>
      </c>
      <c r="H13" s="8"/>
      <c r="I13" s="7"/>
    </row>
    <row r="14" spans="1:9" x14ac:dyDescent="0.2">
      <c r="A14" s="6"/>
      <c r="B14" s="7" t="s">
        <v>48</v>
      </c>
      <c r="C14" s="8">
        <v>12</v>
      </c>
      <c r="D14" s="7"/>
      <c r="F14" s="6"/>
      <c r="G14" s="7" t="s">
        <v>49</v>
      </c>
      <c r="H14" s="8"/>
      <c r="I14" s="7"/>
    </row>
    <row r="15" spans="1:9" x14ac:dyDescent="0.2">
      <c r="A15" s="6"/>
      <c r="B15" s="7" t="s">
        <v>48</v>
      </c>
      <c r="C15" s="8">
        <v>12</v>
      </c>
      <c r="D15" s="7"/>
      <c r="F15" s="6"/>
      <c r="G15" s="7"/>
      <c r="H15" s="8"/>
      <c r="I15" s="7"/>
    </row>
    <row r="16" spans="1:9" x14ac:dyDescent="0.2">
      <c r="A16" s="6"/>
      <c r="B16" s="7" t="s">
        <v>48</v>
      </c>
      <c r="C16" s="8">
        <v>12</v>
      </c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96</v>
      </c>
      <c r="F111" s="10"/>
      <c r="G111" s="12" t="s">
        <v>8</v>
      </c>
      <c r="H111" s="13">
        <f>SUM(H8:H109)</f>
        <v>40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56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I113"/>
  <sheetViews>
    <sheetView workbookViewId="0">
      <selection activeCell="B8" sqref="B8:B15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17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50</v>
      </c>
      <c r="C8" s="8">
        <v>3</v>
      </c>
      <c r="D8" s="7"/>
      <c r="F8" s="6"/>
      <c r="G8" s="7">
        <v>333</v>
      </c>
      <c r="H8" s="8">
        <v>3</v>
      </c>
      <c r="I8" s="7"/>
    </row>
    <row r="9" spans="1:9" x14ac:dyDescent="0.2">
      <c r="A9" s="6"/>
      <c r="B9" s="7" t="s">
        <v>50</v>
      </c>
      <c r="C9" s="8">
        <v>3</v>
      </c>
      <c r="D9" s="7"/>
      <c r="F9" s="6"/>
      <c r="G9" s="7"/>
      <c r="H9" s="8"/>
      <c r="I9" s="7"/>
    </row>
    <row r="10" spans="1:9" x14ac:dyDescent="0.2">
      <c r="A10" s="6"/>
      <c r="B10" s="7" t="s">
        <v>50</v>
      </c>
      <c r="C10" s="8">
        <v>3</v>
      </c>
      <c r="D10" s="7"/>
      <c r="F10" s="6"/>
      <c r="G10" s="7"/>
      <c r="H10" s="8"/>
      <c r="I10" s="7"/>
    </row>
    <row r="11" spans="1:9" x14ac:dyDescent="0.2">
      <c r="A11" s="6"/>
      <c r="B11" s="7" t="s">
        <v>50</v>
      </c>
      <c r="C11" s="8">
        <v>3</v>
      </c>
      <c r="D11" s="7"/>
      <c r="F11" s="6"/>
      <c r="G11" s="7"/>
      <c r="H11" s="8"/>
      <c r="I11" s="7"/>
    </row>
    <row r="12" spans="1:9" x14ac:dyDescent="0.2">
      <c r="A12" s="6"/>
      <c r="B12" s="7" t="s">
        <v>50</v>
      </c>
      <c r="C12" s="8">
        <v>3</v>
      </c>
      <c r="D12" s="7"/>
      <c r="F12" s="6"/>
      <c r="G12" s="7"/>
      <c r="H12" s="8"/>
      <c r="I12" s="7"/>
    </row>
    <row r="13" spans="1:9" x14ac:dyDescent="0.2">
      <c r="A13" s="6"/>
      <c r="B13" s="7" t="s">
        <v>50</v>
      </c>
      <c r="C13" s="8">
        <v>3</v>
      </c>
      <c r="D13" s="7"/>
      <c r="F13" s="6"/>
      <c r="G13" s="7"/>
      <c r="H13" s="8"/>
      <c r="I13" s="7"/>
    </row>
    <row r="14" spans="1:9" x14ac:dyDescent="0.2">
      <c r="A14" s="6"/>
      <c r="B14" s="7" t="s">
        <v>50</v>
      </c>
      <c r="C14" s="8">
        <v>3</v>
      </c>
      <c r="D14" s="7"/>
      <c r="F14" s="6"/>
      <c r="G14" s="7"/>
      <c r="H14" s="8"/>
      <c r="I14" s="7"/>
    </row>
    <row r="15" spans="1:9" x14ac:dyDescent="0.2">
      <c r="A15" s="6"/>
      <c r="B15" s="7" t="s">
        <v>50</v>
      </c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21</v>
      </c>
      <c r="F111" s="10"/>
      <c r="G111" s="12" t="s">
        <v>8</v>
      </c>
      <c r="H111" s="13">
        <f>SUM(H8:H109)</f>
        <v>3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18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:I113"/>
  <sheetViews>
    <sheetView topLeftCell="B1" workbookViewId="0">
      <selection activeCell="D8" sqref="D8:D13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18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/>
  <dimension ref="A1:I113"/>
  <sheetViews>
    <sheetView workbookViewId="0">
      <selection activeCell="K22" sqref="K22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19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53</v>
      </c>
      <c r="C8" s="8">
        <v>3</v>
      </c>
      <c r="D8" s="7"/>
      <c r="F8" s="6"/>
      <c r="G8" s="7" t="s">
        <v>53</v>
      </c>
      <c r="H8" s="8">
        <v>4</v>
      </c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3</v>
      </c>
      <c r="F111" s="10"/>
      <c r="G111" s="12" t="s">
        <v>8</v>
      </c>
      <c r="H111" s="13">
        <f>SUM(H8:H109)</f>
        <v>4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-1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 enableFormatConditionsCalculation="0"/>
  <dimension ref="A1:I113"/>
  <sheetViews>
    <sheetView workbookViewId="0">
      <selection activeCell="H8" sqref="H8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20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53</v>
      </c>
      <c r="C8" s="8">
        <v>4</v>
      </c>
      <c r="D8" s="7"/>
      <c r="F8" s="6"/>
      <c r="G8" s="7" t="s">
        <v>54</v>
      </c>
      <c r="H8" s="8">
        <v>7</v>
      </c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4</v>
      </c>
      <c r="F111" s="10"/>
      <c r="G111" s="12" t="s">
        <v>8</v>
      </c>
      <c r="H111" s="13">
        <f>SUM(H8:H109)</f>
        <v>7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-3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 enableFormatConditionsCalculation="0"/>
  <dimension ref="A1:I113"/>
  <sheetViews>
    <sheetView workbookViewId="0">
      <selection activeCell="F1" sqref="F1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21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55</v>
      </c>
      <c r="C8" s="8">
        <v>12</v>
      </c>
      <c r="D8" s="7"/>
      <c r="F8" s="6"/>
      <c r="G8" s="7"/>
      <c r="H8" s="8"/>
      <c r="I8" s="7"/>
    </row>
    <row r="9" spans="1:9" x14ac:dyDescent="0.2">
      <c r="A9" s="6"/>
      <c r="B9" s="7" t="s">
        <v>55</v>
      </c>
      <c r="C9" s="8">
        <v>12</v>
      </c>
      <c r="D9" s="7"/>
      <c r="F9" s="6"/>
      <c r="G9" s="7"/>
      <c r="H9" s="8"/>
      <c r="I9" s="7"/>
    </row>
    <row r="10" spans="1:9" x14ac:dyDescent="0.2">
      <c r="A10" s="6"/>
      <c r="B10" s="7" t="s">
        <v>55</v>
      </c>
      <c r="C10" s="8">
        <v>12</v>
      </c>
      <c r="D10" s="7"/>
      <c r="F10" s="6"/>
      <c r="G10" s="7"/>
      <c r="H10" s="8"/>
      <c r="I10" s="7"/>
    </row>
    <row r="11" spans="1:9" x14ac:dyDescent="0.2">
      <c r="A11" s="6"/>
      <c r="B11" s="7" t="s">
        <v>55</v>
      </c>
      <c r="C11" s="8">
        <v>12</v>
      </c>
      <c r="D11" s="7"/>
      <c r="F11" s="6"/>
      <c r="G11" s="7"/>
      <c r="H11" s="8"/>
      <c r="I11" s="7"/>
    </row>
    <row r="12" spans="1:9" x14ac:dyDescent="0.2">
      <c r="A12" s="6"/>
      <c r="B12" s="7" t="s">
        <v>55</v>
      </c>
      <c r="C12" s="8">
        <v>12</v>
      </c>
      <c r="D12" s="7"/>
      <c r="F12" s="6"/>
      <c r="G12" s="7"/>
      <c r="H12" s="8"/>
      <c r="I12" s="7"/>
    </row>
    <row r="13" spans="1:9" x14ac:dyDescent="0.2">
      <c r="A13" s="6"/>
      <c r="B13" s="7" t="s">
        <v>55</v>
      </c>
      <c r="C13" s="8">
        <v>12</v>
      </c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72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72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 enableFormatConditionsCalculation="0"/>
  <dimension ref="A1:I113"/>
  <sheetViews>
    <sheetView workbookViewId="0">
      <selection activeCell="G16" sqref="G16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22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53</v>
      </c>
      <c r="C8" s="8">
        <v>6</v>
      </c>
      <c r="D8" s="7"/>
      <c r="F8" s="6"/>
      <c r="G8" s="7" t="s">
        <v>54</v>
      </c>
      <c r="H8" s="8">
        <v>1</v>
      </c>
      <c r="I8" s="7"/>
    </row>
    <row r="9" spans="1:9" x14ac:dyDescent="0.2">
      <c r="A9" s="6"/>
      <c r="B9" s="7" t="s">
        <v>54</v>
      </c>
      <c r="C9" s="8">
        <v>2</v>
      </c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8</v>
      </c>
      <c r="F111" s="10"/>
      <c r="G111" s="12" t="s">
        <v>8</v>
      </c>
      <c r="H111" s="13">
        <f>SUM(H8:H109)</f>
        <v>1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7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 enableFormatConditionsCalculation="0"/>
  <dimension ref="A1:I113"/>
  <sheetViews>
    <sheetView workbookViewId="0">
      <selection activeCell="F1" sqref="F1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23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28"/>
      <c r="D8" s="29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 enableFormatConditionsCalculation="0"/>
  <dimension ref="A1:I113"/>
  <sheetViews>
    <sheetView workbookViewId="0">
      <selection activeCell="C16" sqref="C16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24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56</v>
      </c>
      <c r="C8" s="8">
        <v>5</v>
      </c>
      <c r="D8" s="7"/>
      <c r="F8" s="6"/>
      <c r="G8" s="7" t="s">
        <v>57</v>
      </c>
      <c r="H8" s="8">
        <v>8</v>
      </c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5</v>
      </c>
      <c r="F111" s="10"/>
      <c r="G111" s="12" t="s">
        <v>8</v>
      </c>
      <c r="H111" s="13">
        <f>SUM(H8:H109)</f>
        <v>8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-3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 enableFormatConditionsCalculation="0"/>
  <dimension ref="A1:I113"/>
  <sheetViews>
    <sheetView workbookViewId="0">
      <selection activeCell="H8" sqref="H8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25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 t="s">
        <v>58</v>
      </c>
      <c r="C8" s="8">
        <v>4</v>
      </c>
      <c r="D8" s="7"/>
      <c r="F8" s="6"/>
      <c r="G8" s="7" t="s">
        <v>55</v>
      </c>
      <c r="H8" s="8">
        <v>2</v>
      </c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4</v>
      </c>
      <c r="F111" s="10"/>
      <c r="G111" s="12" t="s">
        <v>8</v>
      </c>
      <c r="H111" s="13">
        <f>SUM(H8:H109)</f>
        <v>2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2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 enableFormatConditionsCalculation="0"/>
  <dimension ref="A1:I113"/>
  <sheetViews>
    <sheetView workbookViewId="0">
      <selection activeCell="I8" sqref="I8:I21"/>
    </sheetView>
  </sheetViews>
  <sheetFormatPr baseColWidth="10" defaultColWidth="11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25"/>
      <c r="B1" s="26" t="s">
        <v>29</v>
      </c>
      <c r="C1" s="30">
        <f>Janvier!C1</f>
        <v>2017</v>
      </c>
      <c r="D1" s="24"/>
      <c r="F1" s="48" t="s">
        <v>33</v>
      </c>
    </row>
    <row r="2" spans="1:9" ht="9" customHeight="1" x14ac:dyDescent="0.2">
      <c r="A2" s="25"/>
      <c r="B2" s="25"/>
      <c r="C2" s="41"/>
    </row>
    <row r="3" spans="1:9" ht="27" customHeight="1" x14ac:dyDescent="0.3">
      <c r="A3" s="25"/>
      <c r="B3" s="26" t="s">
        <v>30</v>
      </c>
      <c r="C3" s="30" t="s">
        <v>26</v>
      </c>
      <c r="D3" s="24"/>
    </row>
    <row r="5" spans="1:9" s="1" customFormat="1" ht="19" x14ac:dyDescent="0.25">
      <c r="A5" s="20" t="s">
        <v>0</v>
      </c>
      <c r="B5" s="21"/>
      <c r="C5" s="21"/>
      <c r="D5" s="21"/>
      <c r="F5" s="23" t="s">
        <v>1</v>
      </c>
      <c r="G5" s="22"/>
      <c r="H5" s="22"/>
      <c r="I5" s="22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hyperlinks>
    <hyperlink ref="F1" location="RECAPITULATIF!A1" display="Récapitulati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 enableFormatConditionsCalculation="0">
    <tabColor rgb="FFC00000"/>
  </sheetPr>
  <dimension ref="A1:E19"/>
  <sheetViews>
    <sheetView showZeros="0" workbookViewId="0">
      <selection activeCell="A5" sqref="A5"/>
    </sheetView>
  </sheetViews>
  <sheetFormatPr baseColWidth="10" defaultColWidth="11" defaultRowHeight="16" x14ac:dyDescent="0.2"/>
  <cols>
    <col min="1" max="1" width="21.1640625" customWidth="1"/>
    <col min="2" max="5" width="20.83203125" customWidth="1"/>
  </cols>
  <sheetData>
    <row r="1" spans="1:5" ht="33" customHeight="1" x14ac:dyDescent="0.2">
      <c r="A1" s="39" t="s">
        <v>33</v>
      </c>
      <c r="B1" s="39">
        <f>Janvier!C1</f>
        <v>2017</v>
      </c>
    </row>
    <row r="2" spans="1:5" ht="24" x14ac:dyDescent="0.3">
      <c r="A2" s="15"/>
      <c r="C2" s="40" t="s">
        <v>31</v>
      </c>
    </row>
    <row r="4" spans="1:5" ht="19" x14ac:dyDescent="0.25">
      <c r="A4" s="16" t="s">
        <v>10</v>
      </c>
      <c r="B4" s="32" t="s">
        <v>11</v>
      </c>
      <c r="C4" s="32" t="s">
        <v>12</v>
      </c>
      <c r="D4" s="32" t="s">
        <v>13</v>
      </c>
      <c r="E4" s="32" t="s">
        <v>14</v>
      </c>
    </row>
    <row r="5" spans="1:5" x14ac:dyDescent="0.2">
      <c r="A5" s="33" t="s">
        <v>15</v>
      </c>
      <c r="B5" s="34">
        <f ca="1">INDIRECT(A5&amp;"!C111")</f>
        <v>0</v>
      </c>
      <c r="C5" s="34">
        <f ca="1">INDIRECT(A5&amp;"!H111")</f>
        <v>0</v>
      </c>
      <c r="D5" s="35">
        <f ca="1">B5-C5</f>
        <v>0</v>
      </c>
      <c r="E5" s="36">
        <f ca="1">D5</f>
        <v>0</v>
      </c>
    </row>
    <row r="6" spans="1:5" x14ac:dyDescent="0.2">
      <c r="A6" s="33" t="s">
        <v>16</v>
      </c>
      <c r="B6" s="34">
        <f t="shared" ref="B6:B16" ca="1" si="0">INDIRECT(A6&amp;"!C111")</f>
        <v>96</v>
      </c>
      <c r="C6" s="34">
        <f t="shared" ref="C6:C16" ca="1" si="1">INDIRECT(A6&amp;"!H111")</f>
        <v>40</v>
      </c>
      <c r="D6" s="35">
        <f t="shared" ref="D6:D16" ca="1" si="2">B6-C6</f>
        <v>56</v>
      </c>
      <c r="E6" s="36">
        <f ca="1">E5+D6</f>
        <v>56</v>
      </c>
    </row>
    <row r="7" spans="1:5" ht="17" customHeight="1" x14ac:dyDescent="0.2">
      <c r="A7" s="33" t="s">
        <v>17</v>
      </c>
      <c r="B7" s="34">
        <f t="shared" ca="1" si="0"/>
        <v>21</v>
      </c>
      <c r="C7" s="34">
        <f t="shared" ca="1" si="1"/>
        <v>3</v>
      </c>
      <c r="D7" s="35">
        <f t="shared" ca="1" si="2"/>
        <v>18</v>
      </c>
      <c r="E7" s="36">
        <f t="shared" ref="E7:E16" ca="1" si="3">E6+D7</f>
        <v>74</v>
      </c>
    </row>
    <row r="8" spans="1:5" ht="16" customHeight="1" x14ac:dyDescent="0.2">
      <c r="A8" s="33" t="s">
        <v>18</v>
      </c>
      <c r="B8" s="34">
        <f t="shared" ca="1" si="0"/>
        <v>0</v>
      </c>
      <c r="C8" s="34">
        <f t="shared" ca="1" si="1"/>
        <v>0</v>
      </c>
      <c r="D8" s="35">
        <f t="shared" ca="1" si="2"/>
        <v>0</v>
      </c>
      <c r="E8" s="36">
        <f t="shared" ca="1" si="3"/>
        <v>74</v>
      </c>
    </row>
    <row r="9" spans="1:5" ht="16" customHeight="1" x14ac:dyDescent="0.2">
      <c r="A9" s="33" t="s">
        <v>19</v>
      </c>
      <c r="B9" s="34">
        <f t="shared" ca="1" si="0"/>
        <v>3</v>
      </c>
      <c r="C9" s="34">
        <f t="shared" ca="1" si="1"/>
        <v>4</v>
      </c>
      <c r="D9" s="35">
        <f t="shared" ca="1" si="2"/>
        <v>-1</v>
      </c>
      <c r="E9" s="36">
        <f t="shared" ca="1" si="3"/>
        <v>73</v>
      </c>
    </row>
    <row r="10" spans="1:5" ht="16" customHeight="1" x14ac:dyDescent="0.2">
      <c r="A10" s="33" t="s">
        <v>20</v>
      </c>
      <c r="B10" s="34">
        <f t="shared" ca="1" si="0"/>
        <v>4</v>
      </c>
      <c r="C10" s="34">
        <f t="shared" ca="1" si="1"/>
        <v>7</v>
      </c>
      <c r="D10" s="35">
        <f t="shared" ca="1" si="2"/>
        <v>-3</v>
      </c>
      <c r="E10" s="36">
        <f t="shared" ca="1" si="3"/>
        <v>70</v>
      </c>
    </row>
    <row r="11" spans="1:5" ht="16" customHeight="1" x14ac:dyDescent="0.2">
      <c r="A11" s="33" t="s">
        <v>21</v>
      </c>
      <c r="B11" s="34">
        <f t="shared" ca="1" si="0"/>
        <v>72</v>
      </c>
      <c r="C11" s="34">
        <f t="shared" ca="1" si="1"/>
        <v>0</v>
      </c>
      <c r="D11" s="35">
        <f t="shared" ca="1" si="2"/>
        <v>72</v>
      </c>
      <c r="E11" s="36">
        <f t="shared" ca="1" si="3"/>
        <v>142</v>
      </c>
    </row>
    <row r="12" spans="1:5" ht="16" customHeight="1" x14ac:dyDescent="0.2">
      <c r="A12" s="33" t="s">
        <v>22</v>
      </c>
      <c r="B12" s="34">
        <f t="shared" ca="1" si="0"/>
        <v>8</v>
      </c>
      <c r="C12" s="34">
        <f t="shared" ca="1" si="1"/>
        <v>1</v>
      </c>
      <c r="D12" s="35">
        <f t="shared" ca="1" si="2"/>
        <v>7</v>
      </c>
      <c r="E12" s="36">
        <f t="shared" ca="1" si="3"/>
        <v>149</v>
      </c>
    </row>
    <row r="13" spans="1:5" ht="16" customHeight="1" x14ac:dyDescent="0.2">
      <c r="A13" s="33" t="s">
        <v>23</v>
      </c>
      <c r="B13" s="34">
        <f t="shared" ca="1" si="0"/>
        <v>0</v>
      </c>
      <c r="C13" s="34">
        <f t="shared" ca="1" si="1"/>
        <v>0</v>
      </c>
      <c r="D13" s="35">
        <f t="shared" ca="1" si="2"/>
        <v>0</v>
      </c>
      <c r="E13" s="36">
        <f t="shared" ca="1" si="3"/>
        <v>149</v>
      </c>
    </row>
    <row r="14" spans="1:5" ht="16" customHeight="1" x14ac:dyDescent="0.2">
      <c r="A14" s="33" t="s">
        <v>24</v>
      </c>
      <c r="B14" s="34">
        <f t="shared" ca="1" si="0"/>
        <v>5</v>
      </c>
      <c r="C14" s="34">
        <f t="shared" ca="1" si="1"/>
        <v>8</v>
      </c>
      <c r="D14" s="35">
        <f t="shared" ca="1" si="2"/>
        <v>-3</v>
      </c>
      <c r="E14" s="36">
        <f t="shared" ca="1" si="3"/>
        <v>146</v>
      </c>
    </row>
    <row r="15" spans="1:5" ht="16" customHeight="1" x14ac:dyDescent="0.2">
      <c r="A15" s="33" t="s">
        <v>25</v>
      </c>
      <c r="B15" s="34">
        <f t="shared" ca="1" si="0"/>
        <v>4</v>
      </c>
      <c r="C15" s="34">
        <f t="shared" ca="1" si="1"/>
        <v>2</v>
      </c>
      <c r="D15" s="35">
        <f t="shared" ca="1" si="2"/>
        <v>2</v>
      </c>
      <c r="E15" s="36">
        <f t="shared" ca="1" si="3"/>
        <v>148</v>
      </c>
    </row>
    <row r="16" spans="1:5" ht="17" customHeight="1" x14ac:dyDescent="0.2">
      <c r="A16" s="33" t="s">
        <v>26</v>
      </c>
      <c r="B16" s="34">
        <f t="shared" ca="1" si="0"/>
        <v>0</v>
      </c>
      <c r="C16" s="34">
        <f t="shared" ca="1" si="1"/>
        <v>0</v>
      </c>
      <c r="D16" s="35">
        <f t="shared" ca="1" si="2"/>
        <v>0</v>
      </c>
      <c r="E16" s="36">
        <f t="shared" ca="1" si="3"/>
        <v>148</v>
      </c>
    </row>
    <row r="17" spans="1:5" ht="10.5" customHeight="1" x14ac:dyDescent="0.2"/>
    <row r="18" spans="1:5" ht="19" x14ac:dyDescent="0.25">
      <c r="A18" s="17" t="s">
        <v>27</v>
      </c>
      <c r="B18" s="37">
        <f ca="1">SUM(B5:B16)</f>
        <v>213</v>
      </c>
      <c r="C18" s="38">
        <f ca="1">SUM(C5:C16)</f>
        <v>65</v>
      </c>
      <c r="D18" s="18"/>
      <c r="E18" s="19"/>
    </row>
    <row r="19" spans="1:5" ht="19" x14ac:dyDescent="0.25">
      <c r="A19" s="17" t="s">
        <v>28</v>
      </c>
      <c r="B19" s="37">
        <f ca="1">B18-C18</f>
        <v>148</v>
      </c>
      <c r="C19" s="1"/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rchivage">
                <anchor moveWithCells="1" sizeWithCells="1">
                  <from>
                    <xdr:col>7</xdr:col>
                    <xdr:colOff>0</xdr:colOff>
                    <xdr:row>3</xdr:row>
                    <xdr:rowOff>0</xdr:rowOff>
                  </from>
                  <to>
                    <xdr:col>8</xdr:col>
                    <xdr:colOff>1104900</xdr:colOff>
                    <xdr:row>6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 enableFormatConditionsCalculation="0"/>
  <dimension ref="A1:O5"/>
  <sheetViews>
    <sheetView workbookViewId="0">
      <selection activeCell="G2" sqref="G2"/>
    </sheetView>
  </sheetViews>
  <sheetFormatPr baseColWidth="10" defaultColWidth="8.83203125" defaultRowHeight="16" x14ac:dyDescent="0.2"/>
  <cols>
    <col min="5" max="5" width="18" customWidth="1"/>
    <col min="7" max="7" width="16.83203125" customWidth="1"/>
    <col min="8" max="8" width="20" customWidth="1"/>
    <col min="15" max="15" width="16.83203125" customWidth="1"/>
  </cols>
  <sheetData>
    <row r="1" spans="1:15" ht="45.75" customHeight="1" x14ac:dyDescent="0.2">
      <c r="A1" s="44" t="s">
        <v>44</v>
      </c>
      <c r="B1" s="44" t="s">
        <v>45</v>
      </c>
      <c r="C1" s="44" t="s">
        <v>43</v>
      </c>
      <c r="D1" s="44" t="s">
        <v>2</v>
      </c>
      <c r="E1" s="44" t="s">
        <v>3</v>
      </c>
      <c r="F1" s="44" t="s">
        <v>5</v>
      </c>
      <c r="G1" s="45" t="s">
        <v>6</v>
      </c>
      <c r="I1" s="42" t="s">
        <v>44</v>
      </c>
      <c r="J1" s="42" t="s">
        <v>45</v>
      </c>
      <c r="K1" s="42" t="s">
        <v>43</v>
      </c>
      <c r="L1" s="42" t="s">
        <v>2</v>
      </c>
      <c r="M1" s="42" t="s">
        <v>3</v>
      </c>
      <c r="N1" s="42" t="s">
        <v>5</v>
      </c>
      <c r="O1" s="43" t="s">
        <v>6</v>
      </c>
    </row>
    <row r="2" spans="1:15" x14ac:dyDescent="0.2">
      <c r="A2" s="46"/>
      <c r="B2" s="46"/>
      <c r="C2" s="46"/>
      <c r="D2" s="46"/>
      <c r="E2" s="46"/>
      <c r="F2" s="46"/>
      <c r="G2" s="46"/>
    </row>
    <row r="5" spans="1:15" ht="19" x14ac:dyDescent="0.2">
      <c r="A5" t="s">
        <v>47</v>
      </c>
      <c r="G5" s="47" t="s">
        <v>46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cherche">
                <anchor moveWithCells="1" sizeWithCells="1">
                  <from>
                    <xdr:col>3</xdr:col>
                    <xdr:colOff>419100</xdr:colOff>
                    <xdr:row>6</xdr:row>
                    <xdr:rowOff>190500</xdr:rowOff>
                  </from>
                  <to>
                    <xdr:col>5</xdr:col>
                    <xdr:colOff>812800</xdr:colOff>
                    <xdr:row>9</xdr:row>
                    <xdr:rowOff>241300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 enableFormatConditionsCalculation="0"/>
  <dimension ref="A1:G50"/>
  <sheetViews>
    <sheetView tabSelected="1" topLeftCell="A12" workbookViewId="0">
      <selection activeCell="D1" sqref="D1:D1048576"/>
    </sheetView>
  </sheetViews>
  <sheetFormatPr baseColWidth="10" defaultColWidth="8.83203125" defaultRowHeight="16" x14ac:dyDescent="0.2"/>
  <cols>
    <col min="1" max="2" width="8.83203125" style="41"/>
    <col min="3" max="3" width="17.6640625" customWidth="1"/>
    <col min="4" max="4" width="13.5" customWidth="1"/>
    <col min="5" max="5" width="29.5" customWidth="1"/>
    <col min="6" max="6" width="18.6640625" customWidth="1"/>
    <col min="7" max="7" width="23.5" bestFit="1" customWidth="1"/>
    <col min="10" max="10" width="10.83203125" bestFit="1" customWidth="1"/>
  </cols>
  <sheetData>
    <row r="1" spans="1:7" ht="19" x14ac:dyDescent="0.25">
      <c r="A1" s="32" t="s">
        <v>44</v>
      </c>
      <c r="B1" s="32" t="s">
        <v>45</v>
      </c>
      <c r="C1" s="32" t="s">
        <v>43</v>
      </c>
      <c r="D1" s="32" t="s">
        <v>2</v>
      </c>
      <c r="E1" s="32" t="s">
        <v>3</v>
      </c>
      <c r="F1" s="32" t="s">
        <v>5</v>
      </c>
      <c r="G1" s="32" t="s">
        <v>6</v>
      </c>
    </row>
    <row r="2" spans="1:7" x14ac:dyDescent="0.2">
      <c r="A2" s="41">
        <v>2017</v>
      </c>
      <c r="B2" s="41">
        <v>1</v>
      </c>
      <c r="C2" t="s">
        <v>11</v>
      </c>
      <c r="D2" s="6">
        <v>42745</v>
      </c>
      <c r="E2" s="7" t="s">
        <v>40</v>
      </c>
      <c r="F2" s="28">
        <v>100</v>
      </c>
      <c r="G2" s="29" t="s">
        <v>36</v>
      </c>
    </row>
    <row r="3" spans="1:7" x14ac:dyDescent="0.2">
      <c r="A3" s="41">
        <v>2017</v>
      </c>
      <c r="B3" s="41">
        <v>1</v>
      </c>
      <c r="C3" t="s">
        <v>11</v>
      </c>
      <c r="D3" s="6">
        <v>42745</v>
      </c>
      <c r="E3" s="7" t="s">
        <v>40</v>
      </c>
      <c r="F3" s="28">
        <v>100</v>
      </c>
      <c r="G3" s="29" t="s">
        <v>36</v>
      </c>
    </row>
    <row r="4" spans="1:7" x14ac:dyDescent="0.2">
      <c r="A4" s="41">
        <v>2017</v>
      </c>
      <c r="B4" s="41">
        <v>1</v>
      </c>
      <c r="C4" t="s">
        <v>11</v>
      </c>
      <c r="D4" s="6">
        <v>42745</v>
      </c>
      <c r="E4" s="7" t="s">
        <v>40</v>
      </c>
      <c r="F4" s="28">
        <v>100</v>
      </c>
      <c r="G4" s="29" t="s">
        <v>36</v>
      </c>
    </row>
    <row r="5" spans="1:7" x14ac:dyDescent="0.2">
      <c r="A5" s="41">
        <v>2017</v>
      </c>
      <c r="B5" s="41">
        <v>1</v>
      </c>
      <c r="C5" t="s">
        <v>11</v>
      </c>
      <c r="D5" s="6">
        <v>42745</v>
      </c>
      <c r="E5" s="7" t="s">
        <v>40</v>
      </c>
      <c r="F5" s="28">
        <v>100</v>
      </c>
      <c r="G5" s="29" t="s">
        <v>36</v>
      </c>
    </row>
    <row r="6" spans="1:7" x14ac:dyDescent="0.2">
      <c r="A6" s="41">
        <v>2017</v>
      </c>
      <c r="B6" s="41">
        <v>1</v>
      </c>
      <c r="C6" t="s">
        <v>11</v>
      </c>
      <c r="D6" s="6">
        <v>42745</v>
      </c>
      <c r="E6" s="7" t="s">
        <v>40</v>
      </c>
      <c r="F6" s="28">
        <v>100</v>
      </c>
      <c r="G6" s="29" t="s">
        <v>36</v>
      </c>
    </row>
    <row r="7" spans="1:7" x14ac:dyDescent="0.2">
      <c r="A7" s="41">
        <v>2017</v>
      </c>
      <c r="B7" s="41">
        <v>1</v>
      </c>
      <c r="C7" t="s">
        <v>12</v>
      </c>
      <c r="D7" s="6">
        <v>42747</v>
      </c>
      <c r="E7" s="7" t="s">
        <v>41</v>
      </c>
      <c r="F7" s="28">
        <v>40</v>
      </c>
      <c r="G7" s="29" t="s">
        <v>38</v>
      </c>
    </row>
    <row r="8" spans="1:7" x14ac:dyDescent="0.2">
      <c r="A8" s="41">
        <v>2017</v>
      </c>
      <c r="B8" s="41">
        <v>1</v>
      </c>
      <c r="C8" t="s">
        <v>12</v>
      </c>
      <c r="D8" s="6">
        <v>42747</v>
      </c>
      <c r="E8" s="7" t="s">
        <v>41</v>
      </c>
      <c r="F8" s="28">
        <v>40</v>
      </c>
      <c r="G8" s="29" t="s">
        <v>38</v>
      </c>
    </row>
    <row r="9" spans="1:7" x14ac:dyDescent="0.2">
      <c r="A9" s="41">
        <v>2017</v>
      </c>
      <c r="B9" s="41">
        <v>1</v>
      </c>
      <c r="C9" t="s">
        <v>12</v>
      </c>
      <c r="D9" s="6">
        <v>42747</v>
      </c>
      <c r="E9" s="7" t="s">
        <v>41</v>
      </c>
      <c r="F9" s="28">
        <v>40</v>
      </c>
      <c r="G9" s="29" t="s">
        <v>38</v>
      </c>
    </row>
    <row r="10" spans="1:7" x14ac:dyDescent="0.2">
      <c r="A10" s="41">
        <v>2017</v>
      </c>
      <c r="B10" s="41">
        <v>2</v>
      </c>
      <c r="C10" t="s">
        <v>11</v>
      </c>
      <c r="D10" s="6">
        <v>42768</v>
      </c>
      <c r="E10" s="7" t="s">
        <v>48</v>
      </c>
      <c r="F10" s="8">
        <v>12</v>
      </c>
      <c r="G10" s="7"/>
    </row>
    <row r="11" spans="1:7" x14ac:dyDescent="0.2">
      <c r="A11" s="41">
        <v>2017</v>
      </c>
      <c r="B11" s="41">
        <v>4</v>
      </c>
      <c r="C11" t="s">
        <v>11</v>
      </c>
      <c r="D11" s="6">
        <v>42837</v>
      </c>
      <c r="E11" s="7" t="s">
        <v>51</v>
      </c>
      <c r="F11" s="8">
        <v>5</v>
      </c>
      <c r="G11" s="7" t="s">
        <v>42</v>
      </c>
    </row>
    <row r="12" spans="1:7" x14ac:dyDescent="0.2">
      <c r="A12" s="41">
        <v>2017</v>
      </c>
      <c r="B12" s="41">
        <v>4</v>
      </c>
      <c r="C12" t="s">
        <v>11</v>
      </c>
      <c r="D12" s="6">
        <v>42838</v>
      </c>
      <c r="E12" s="7" t="s">
        <v>51</v>
      </c>
      <c r="F12" s="8">
        <v>5</v>
      </c>
      <c r="G12" s="7" t="s">
        <v>42</v>
      </c>
    </row>
    <row r="13" spans="1:7" x14ac:dyDescent="0.2">
      <c r="A13" s="41">
        <v>2017</v>
      </c>
      <c r="B13" s="41">
        <v>4</v>
      </c>
      <c r="C13" t="s">
        <v>11</v>
      </c>
      <c r="D13" s="6">
        <v>42839</v>
      </c>
      <c r="E13" s="7" t="s">
        <v>51</v>
      </c>
      <c r="F13" s="8">
        <v>5</v>
      </c>
      <c r="G13" s="7" t="s">
        <v>42</v>
      </c>
    </row>
    <row r="14" spans="1:7" x14ac:dyDescent="0.2">
      <c r="A14" s="41">
        <v>2017</v>
      </c>
      <c r="B14" s="41">
        <v>4</v>
      </c>
      <c r="C14" t="s">
        <v>11</v>
      </c>
      <c r="D14" s="6">
        <v>42840</v>
      </c>
      <c r="E14" s="7" t="s">
        <v>51</v>
      </c>
      <c r="F14" s="8">
        <v>5</v>
      </c>
      <c r="G14" s="7" t="s">
        <v>42</v>
      </c>
    </row>
    <row r="15" spans="1:7" x14ac:dyDescent="0.2">
      <c r="A15" s="41">
        <v>2017</v>
      </c>
      <c r="B15" s="41">
        <v>4</v>
      </c>
      <c r="C15" t="s">
        <v>11</v>
      </c>
      <c r="D15" s="6">
        <v>42841</v>
      </c>
      <c r="E15" s="7" t="s">
        <v>51</v>
      </c>
      <c r="F15" s="8">
        <v>5</v>
      </c>
      <c r="G15" s="7" t="s">
        <v>42</v>
      </c>
    </row>
    <row r="16" spans="1:7" x14ac:dyDescent="0.2">
      <c r="A16" s="41">
        <v>2017</v>
      </c>
      <c r="B16" s="41">
        <v>4</v>
      </c>
      <c r="C16" t="s">
        <v>11</v>
      </c>
      <c r="D16" s="6">
        <v>42842</v>
      </c>
      <c r="E16" s="7" t="s">
        <v>51</v>
      </c>
      <c r="F16" s="8">
        <v>5</v>
      </c>
      <c r="G16" s="7" t="s">
        <v>42</v>
      </c>
    </row>
    <row r="17" spans="1:7" x14ac:dyDescent="0.2">
      <c r="A17" s="41">
        <v>2017</v>
      </c>
      <c r="B17" s="41">
        <v>4</v>
      </c>
      <c r="C17" t="s">
        <v>12</v>
      </c>
      <c r="D17" s="6">
        <v>42837</v>
      </c>
      <c r="E17" s="7" t="s">
        <v>52</v>
      </c>
      <c r="F17" s="8">
        <v>10</v>
      </c>
      <c r="G17" s="7" t="s">
        <v>42</v>
      </c>
    </row>
    <row r="18" spans="1:7" x14ac:dyDescent="0.2">
      <c r="A18" s="41">
        <v>2017</v>
      </c>
      <c r="B18" s="41">
        <v>4</v>
      </c>
      <c r="C18" t="s">
        <v>12</v>
      </c>
      <c r="D18" s="6">
        <v>42838</v>
      </c>
      <c r="E18" s="7" t="s">
        <v>52</v>
      </c>
      <c r="F18" s="8">
        <v>10</v>
      </c>
      <c r="G18" s="7" t="s">
        <v>42</v>
      </c>
    </row>
    <row r="19" spans="1:7" x14ac:dyDescent="0.2">
      <c r="A19" s="41">
        <v>2017</v>
      </c>
      <c r="B19" s="41">
        <v>4</v>
      </c>
      <c r="C19" t="s">
        <v>12</v>
      </c>
      <c r="D19" s="6">
        <v>42839</v>
      </c>
      <c r="E19" s="7" t="s">
        <v>52</v>
      </c>
      <c r="F19" s="8">
        <v>10</v>
      </c>
      <c r="G19" s="7" t="s">
        <v>42</v>
      </c>
    </row>
    <row r="20" spans="1:7" x14ac:dyDescent="0.2">
      <c r="A20" s="41">
        <v>2017</v>
      </c>
      <c r="B20" s="41">
        <v>4</v>
      </c>
      <c r="C20" t="s">
        <v>12</v>
      </c>
      <c r="D20" s="6">
        <v>42840</v>
      </c>
      <c r="E20" s="7" t="s">
        <v>52</v>
      </c>
      <c r="F20" s="8">
        <v>10</v>
      </c>
      <c r="G20" s="7" t="s">
        <v>42</v>
      </c>
    </row>
    <row r="21" spans="1:7" x14ac:dyDescent="0.2">
      <c r="A21" s="41">
        <v>2017</v>
      </c>
      <c r="B21" s="41">
        <v>4</v>
      </c>
      <c r="C21" t="s">
        <v>12</v>
      </c>
      <c r="D21" s="6">
        <v>42841</v>
      </c>
      <c r="E21" s="7" t="s">
        <v>52</v>
      </c>
      <c r="F21" s="8">
        <v>10</v>
      </c>
      <c r="G21" s="7" t="s">
        <v>42</v>
      </c>
    </row>
    <row r="22" spans="1:7" x14ac:dyDescent="0.2">
      <c r="A22" s="41">
        <v>2017</v>
      </c>
      <c r="B22" s="41">
        <v>4</v>
      </c>
      <c r="C22" t="s">
        <v>12</v>
      </c>
      <c r="D22" s="6">
        <v>42842</v>
      </c>
      <c r="E22" s="7" t="s">
        <v>52</v>
      </c>
      <c r="F22" s="8">
        <v>10</v>
      </c>
      <c r="G22" s="7" t="s">
        <v>42</v>
      </c>
    </row>
    <row r="23" spans="1:7" x14ac:dyDescent="0.2">
      <c r="A23" s="41">
        <v>2017</v>
      </c>
      <c r="B23" s="41">
        <v>4</v>
      </c>
      <c r="C23" t="s">
        <v>12</v>
      </c>
      <c r="D23" s="6">
        <v>42843</v>
      </c>
      <c r="E23" s="7" t="s">
        <v>52</v>
      </c>
      <c r="F23" s="8">
        <v>10</v>
      </c>
      <c r="G23" s="7" t="s">
        <v>42</v>
      </c>
    </row>
    <row r="24" spans="1:7" x14ac:dyDescent="0.2">
      <c r="A24" s="41">
        <v>2017</v>
      </c>
      <c r="B24" s="41">
        <v>4</v>
      </c>
      <c r="C24" t="s">
        <v>12</v>
      </c>
      <c r="D24" s="6">
        <v>42844</v>
      </c>
      <c r="E24" s="7" t="s">
        <v>52</v>
      </c>
      <c r="F24" s="8">
        <v>10</v>
      </c>
      <c r="G24" s="7" t="s">
        <v>42</v>
      </c>
    </row>
    <row r="25" spans="1:7" x14ac:dyDescent="0.2">
      <c r="A25" s="41">
        <v>2017</v>
      </c>
      <c r="B25" s="41">
        <v>4</v>
      </c>
      <c r="C25" t="s">
        <v>12</v>
      </c>
      <c r="D25" s="6">
        <v>42845</v>
      </c>
      <c r="E25" s="7" t="s">
        <v>52</v>
      </c>
      <c r="F25" s="8">
        <v>10</v>
      </c>
      <c r="G25" s="7" t="s">
        <v>42</v>
      </c>
    </row>
    <row r="26" spans="1:7" x14ac:dyDescent="0.2">
      <c r="A26" s="41">
        <v>2017</v>
      </c>
      <c r="B26" s="41">
        <v>9</v>
      </c>
      <c r="C26" t="s">
        <v>11</v>
      </c>
      <c r="D26" s="6">
        <v>43004</v>
      </c>
      <c r="E26" s="7" t="s">
        <v>32</v>
      </c>
      <c r="F26" s="28">
        <v>162</v>
      </c>
      <c r="G26" s="29" t="s">
        <v>38</v>
      </c>
    </row>
    <row r="27" spans="1:7" x14ac:dyDescent="0.2">
      <c r="A27" s="41">
        <v>2017</v>
      </c>
      <c r="B27" s="41">
        <v>12</v>
      </c>
      <c r="C27" t="s">
        <v>11</v>
      </c>
      <c r="D27" s="6">
        <v>43081</v>
      </c>
      <c r="E27" s="7" t="s">
        <v>56</v>
      </c>
      <c r="F27" s="8">
        <v>3</v>
      </c>
      <c r="G27" s="7" t="s">
        <v>42</v>
      </c>
    </row>
    <row r="28" spans="1:7" x14ac:dyDescent="0.2">
      <c r="A28" s="41">
        <v>2017</v>
      </c>
      <c r="B28" s="41">
        <v>12</v>
      </c>
      <c r="C28" t="s">
        <v>11</v>
      </c>
      <c r="D28" s="6">
        <v>43082</v>
      </c>
      <c r="E28" s="7" t="s">
        <v>56</v>
      </c>
      <c r="F28" s="8">
        <v>3</v>
      </c>
      <c r="G28" s="7" t="s">
        <v>42</v>
      </c>
    </row>
    <row r="29" spans="1:7" x14ac:dyDescent="0.2">
      <c r="A29" s="41">
        <v>2017</v>
      </c>
      <c r="B29" s="41">
        <v>12</v>
      </c>
      <c r="C29" t="s">
        <v>11</v>
      </c>
      <c r="D29" s="6">
        <v>43083</v>
      </c>
      <c r="E29" s="7" t="s">
        <v>56</v>
      </c>
      <c r="F29" s="8">
        <v>3</v>
      </c>
      <c r="G29" s="7" t="s">
        <v>42</v>
      </c>
    </row>
    <row r="30" spans="1:7" x14ac:dyDescent="0.2">
      <c r="A30" s="41">
        <v>2017</v>
      </c>
      <c r="B30" s="41">
        <v>12</v>
      </c>
      <c r="C30" t="s">
        <v>11</v>
      </c>
      <c r="D30" s="6">
        <v>43084</v>
      </c>
      <c r="E30" s="7" t="s">
        <v>56</v>
      </c>
      <c r="F30" s="8">
        <v>3</v>
      </c>
      <c r="G30" s="7" t="s">
        <v>42</v>
      </c>
    </row>
    <row r="31" spans="1:7" x14ac:dyDescent="0.2">
      <c r="A31" s="41">
        <v>2017</v>
      </c>
      <c r="B31" s="41">
        <v>12</v>
      </c>
      <c r="C31" t="s">
        <v>11</v>
      </c>
      <c r="D31" s="6">
        <v>43085</v>
      </c>
      <c r="E31" s="7" t="s">
        <v>56</v>
      </c>
      <c r="F31" s="8">
        <v>3</v>
      </c>
      <c r="G31" s="7" t="s">
        <v>42</v>
      </c>
    </row>
    <row r="32" spans="1:7" x14ac:dyDescent="0.2">
      <c r="A32" s="41">
        <v>2017</v>
      </c>
      <c r="B32" s="41">
        <v>12</v>
      </c>
      <c r="C32" t="s">
        <v>11</v>
      </c>
      <c r="D32" s="6">
        <v>43086</v>
      </c>
      <c r="E32" s="7" t="s">
        <v>56</v>
      </c>
      <c r="F32" s="8">
        <v>3</v>
      </c>
      <c r="G32" s="7" t="s">
        <v>42</v>
      </c>
    </row>
    <row r="33" spans="1:7" x14ac:dyDescent="0.2">
      <c r="A33" s="41">
        <v>2017</v>
      </c>
      <c r="B33" s="41">
        <v>12</v>
      </c>
      <c r="C33" t="s">
        <v>11</v>
      </c>
      <c r="D33" s="6">
        <v>43087</v>
      </c>
      <c r="E33" s="7" t="s">
        <v>56</v>
      </c>
      <c r="F33" s="8">
        <v>3</v>
      </c>
      <c r="G33" s="7" t="s">
        <v>42</v>
      </c>
    </row>
    <row r="34" spans="1:7" x14ac:dyDescent="0.2">
      <c r="A34" s="41">
        <v>2017</v>
      </c>
      <c r="B34" s="41">
        <v>12</v>
      </c>
      <c r="C34" t="s">
        <v>11</v>
      </c>
      <c r="D34" s="6">
        <v>43088</v>
      </c>
      <c r="E34" s="7" t="s">
        <v>56</v>
      </c>
      <c r="F34" s="8">
        <v>3</v>
      </c>
      <c r="G34" s="7" t="s">
        <v>42</v>
      </c>
    </row>
    <row r="35" spans="1:7" x14ac:dyDescent="0.2">
      <c r="A35" s="41">
        <v>2017</v>
      </c>
      <c r="B35" s="41">
        <v>12</v>
      </c>
      <c r="C35" t="s">
        <v>11</v>
      </c>
      <c r="D35" s="6">
        <v>43089</v>
      </c>
      <c r="E35" s="7" t="s">
        <v>56</v>
      </c>
      <c r="F35" s="8">
        <v>3</v>
      </c>
      <c r="G35" s="7" t="s">
        <v>42</v>
      </c>
    </row>
    <row r="36" spans="1:7" x14ac:dyDescent="0.2">
      <c r="A36" s="41">
        <v>2017</v>
      </c>
      <c r="B36" s="41">
        <v>12</v>
      </c>
      <c r="C36" t="s">
        <v>11</v>
      </c>
      <c r="D36" s="6">
        <v>43090</v>
      </c>
      <c r="E36" s="7" t="s">
        <v>56</v>
      </c>
      <c r="F36" s="8">
        <v>3</v>
      </c>
      <c r="G36" s="7" t="s">
        <v>42</v>
      </c>
    </row>
    <row r="37" spans="1:7" x14ac:dyDescent="0.2">
      <c r="A37" s="41">
        <v>2017</v>
      </c>
      <c r="B37" s="41">
        <v>12</v>
      </c>
      <c r="C37" t="s">
        <v>12</v>
      </c>
      <c r="D37" s="6">
        <v>43081</v>
      </c>
      <c r="E37" s="7" t="s">
        <v>55</v>
      </c>
      <c r="F37" s="8">
        <v>4</v>
      </c>
      <c r="G37" s="7" t="s">
        <v>42</v>
      </c>
    </row>
    <row r="38" spans="1:7" x14ac:dyDescent="0.2">
      <c r="A38" s="41">
        <v>2017</v>
      </c>
      <c r="B38" s="41">
        <v>12</v>
      </c>
      <c r="C38" t="s">
        <v>12</v>
      </c>
      <c r="D38" s="6">
        <v>43082</v>
      </c>
      <c r="E38" s="7" t="s">
        <v>55</v>
      </c>
      <c r="F38" s="8">
        <v>4</v>
      </c>
      <c r="G38" s="7" t="s">
        <v>42</v>
      </c>
    </row>
    <row r="39" spans="1:7" x14ac:dyDescent="0.2">
      <c r="A39" s="41">
        <v>2017</v>
      </c>
      <c r="B39" s="41">
        <v>12</v>
      </c>
      <c r="C39" t="s">
        <v>12</v>
      </c>
      <c r="D39" s="6">
        <v>43083</v>
      </c>
      <c r="E39" s="7" t="s">
        <v>55</v>
      </c>
      <c r="F39" s="8">
        <v>4</v>
      </c>
      <c r="G39" s="7" t="s">
        <v>42</v>
      </c>
    </row>
    <row r="40" spans="1:7" x14ac:dyDescent="0.2">
      <c r="A40" s="41">
        <v>2017</v>
      </c>
      <c r="B40" s="41">
        <v>12</v>
      </c>
      <c r="C40" t="s">
        <v>12</v>
      </c>
      <c r="D40" s="6">
        <v>43084</v>
      </c>
      <c r="E40" s="7" t="s">
        <v>55</v>
      </c>
      <c r="F40" s="8">
        <v>4</v>
      </c>
      <c r="G40" s="7" t="s">
        <v>42</v>
      </c>
    </row>
    <row r="41" spans="1:7" x14ac:dyDescent="0.2">
      <c r="A41" s="41">
        <v>2017</v>
      </c>
      <c r="B41" s="41">
        <v>12</v>
      </c>
      <c r="C41" t="s">
        <v>12</v>
      </c>
      <c r="D41" s="6">
        <v>43085</v>
      </c>
      <c r="E41" s="7" t="s">
        <v>55</v>
      </c>
      <c r="F41" s="8">
        <v>4</v>
      </c>
      <c r="G41" s="7" t="s">
        <v>42</v>
      </c>
    </row>
    <row r="42" spans="1:7" x14ac:dyDescent="0.2">
      <c r="A42" s="41">
        <v>2017</v>
      </c>
      <c r="B42" s="41">
        <v>12</v>
      </c>
      <c r="C42" t="s">
        <v>12</v>
      </c>
      <c r="D42" s="6">
        <v>43086</v>
      </c>
      <c r="E42" s="7" t="s">
        <v>55</v>
      </c>
      <c r="F42" s="8">
        <v>4</v>
      </c>
      <c r="G42" s="7" t="s">
        <v>42</v>
      </c>
    </row>
    <row r="43" spans="1:7" x14ac:dyDescent="0.2">
      <c r="A43" s="41">
        <v>2017</v>
      </c>
      <c r="B43" s="41">
        <v>12</v>
      </c>
      <c r="C43" t="s">
        <v>12</v>
      </c>
      <c r="D43" s="6">
        <v>43087</v>
      </c>
      <c r="E43" s="7" t="s">
        <v>55</v>
      </c>
      <c r="F43" s="8">
        <v>4</v>
      </c>
      <c r="G43" s="7" t="s">
        <v>42</v>
      </c>
    </row>
    <row r="44" spans="1:7" x14ac:dyDescent="0.2">
      <c r="A44" s="41">
        <v>2017</v>
      </c>
      <c r="B44" s="41">
        <v>12</v>
      </c>
      <c r="C44" t="s">
        <v>12</v>
      </c>
      <c r="D44" s="6">
        <v>43088</v>
      </c>
      <c r="E44" s="7" t="s">
        <v>55</v>
      </c>
      <c r="F44" s="8">
        <v>4</v>
      </c>
      <c r="G44" s="7" t="s">
        <v>42</v>
      </c>
    </row>
    <row r="45" spans="1:7" x14ac:dyDescent="0.2">
      <c r="A45" s="41">
        <v>2017</v>
      </c>
      <c r="B45" s="41">
        <v>12</v>
      </c>
      <c r="C45" t="s">
        <v>12</v>
      </c>
      <c r="D45" s="6">
        <v>43089</v>
      </c>
      <c r="E45" s="7" t="s">
        <v>55</v>
      </c>
      <c r="F45" s="8">
        <v>4</v>
      </c>
      <c r="G45" s="7" t="s">
        <v>42</v>
      </c>
    </row>
    <row r="46" spans="1:7" x14ac:dyDescent="0.2">
      <c r="A46" s="41">
        <v>2017</v>
      </c>
      <c r="B46" s="41">
        <v>12</v>
      </c>
      <c r="C46" t="s">
        <v>12</v>
      </c>
      <c r="D46" s="6">
        <v>43090</v>
      </c>
      <c r="E46" s="7" t="s">
        <v>55</v>
      </c>
      <c r="F46" s="8">
        <v>4</v>
      </c>
      <c r="G46" s="7" t="s">
        <v>42</v>
      </c>
    </row>
    <row r="47" spans="1:7" x14ac:dyDescent="0.2">
      <c r="A47" s="41">
        <v>2017</v>
      </c>
      <c r="B47" s="41">
        <v>12</v>
      </c>
      <c r="C47" t="s">
        <v>12</v>
      </c>
      <c r="D47" s="6">
        <v>43091</v>
      </c>
      <c r="E47" s="7" t="s">
        <v>55</v>
      </c>
      <c r="F47" s="8">
        <v>4</v>
      </c>
      <c r="G47" s="7" t="s">
        <v>42</v>
      </c>
    </row>
    <row r="48" spans="1:7" x14ac:dyDescent="0.2">
      <c r="A48" s="41">
        <v>2017</v>
      </c>
      <c r="B48" s="41">
        <v>12</v>
      </c>
      <c r="C48" t="s">
        <v>12</v>
      </c>
      <c r="D48" s="6">
        <v>43092</v>
      </c>
      <c r="E48" s="7" t="s">
        <v>55</v>
      </c>
      <c r="F48" s="8">
        <v>4</v>
      </c>
      <c r="G48" s="7" t="s">
        <v>42</v>
      </c>
    </row>
    <row r="49" spans="1:7" x14ac:dyDescent="0.2">
      <c r="A49" s="41">
        <v>2017</v>
      </c>
      <c r="B49" s="41">
        <v>12</v>
      </c>
      <c r="C49" t="s">
        <v>12</v>
      </c>
      <c r="D49" s="6">
        <v>43093</v>
      </c>
      <c r="E49" s="7" t="s">
        <v>55</v>
      </c>
      <c r="F49" s="8">
        <v>4</v>
      </c>
      <c r="G49" s="7" t="s">
        <v>42</v>
      </c>
    </row>
    <row r="50" spans="1:7" x14ac:dyDescent="0.2">
      <c r="A50" s="41">
        <v>2017</v>
      </c>
      <c r="B50" s="41">
        <v>12</v>
      </c>
      <c r="C50" t="s">
        <v>12</v>
      </c>
      <c r="D50" s="6">
        <v>43094</v>
      </c>
      <c r="E50" s="7" t="s">
        <v>55</v>
      </c>
      <c r="F50" s="8">
        <v>4</v>
      </c>
      <c r="G50" s="7" t="s">
        <v>42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Variables!$C$2:$C$30</xm:f>
          </x14:formula1>
          <xm:sqref>E2:E6</xm:sqref>
        </x14:dataValidation>
        <x14:dataValidation type="list" allowBlank="1" showInputMessage="1" showErrorMessage="1">
          <x14:formula1>
            <xm:f>Variables!$A$2:$A$10</xm:f>
          </x14:formula1>
          <xm:sqref>G2:G9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 enableFormatConditionsCalculation="0"/>
  <dimension ref="A1:F6"/>
  <sheetViews>
    <sheetView workbookViewId="0"/>
  </sheetViews>
  <sheetFormatPr baseColWidth="10" defaultColWidth="11" defaultRowHeight="16" x14ac:dyDescent="0.2"/>
  <cols>
    <col min="1" max="1" width="20.6640625" customWidth="1"/>
    <col min="2" max="2" width="3.6640625" customWidth="1"/>
    <col min="3" max="3" width="19.1640625" customWidth="1"/>
    <col min="4" max="4" width="3.6640625" customWidth="1"/>
  </cols>
  <sheetData>
    <row r="1" spans="1:6" ht="19" x14ac:dyDescent="0.25">
      <c r="A1" s="27" t="s">
        <v>34</v>
      </c>
      <c r="B1" s="27"/>
      <c r="C1" s="27" t="s">
        <v>35</v>
      </c>
      <c r="D1" s="27"/>
      <c r="E1" s="27"/>
      <c r="F1" s="27"/>
    </row>
    <row r="2" spans="1:6" x14ac:dyDescent="0.2">
      <c r="A2" t="s">
        <v>36</v>
      </c>
      <c r="C2" t="s">
        <v>40</v>
      </c>
    </row>
    <row r="3" spans="1:6" x14ac:dyDescent="0.2">
      <c r="A3" t="s">
        <v>37</v>
      </c>
    </row>
    <row r="4" spans="1:6" x14ac:dyDescent="0.2">
      <c r="A4" t="s">
        <v>38</v>
      </c>
    </row>
    <row r="5" spans="1:6" x14ac:dyDescent="0.2">
      <c r="A5" t="s">
        <v>39</v>
      </c>
    </row>
    <row r="6" spans="1:6" x14ac:dyDescent="0.2">
      <c r="A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Recherche</vt:lpstr>
      <vt:lpstr>Historique</vt:lpstr>
      <vt:lpstr>Variables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de Microsoft Office</cp:lastModifiedBy>
  <dcterms:created xsi:type="dcterms:W3CDTF">2017-07-07T15:50:59Z</dcterms:created>
  <dcterms:modified xsi:type="dcterms:W3CDTF">2017-10-23T08:30:52Z</dcterms:modified>
</cp:coreProperties>
</file>