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is\Desktop\"/>
    </mc:Choice>
  </mc:AlternateContent>
  <bookViews>
    <workbookView xWindow="0" yWindow="0" windowWidth="28800" windowHeight="12210" activeTab="1"/>
  </bookViews>
  <sheets>
    <sheet name="Tableau de bord" sheetId="1" r:id="rId1"/>
    <sheet name="Réparation" sheetId="2" r:id="rId2"/>
    <sheet name="Base de données véhicule" sheetId="3" r:id="rId3"/>
  </sheets>
  <definedNames>
    <definedName name="_xlnm._FilterDatabase" localSheetId="1" hidden="1">Réparation!$A$1:$I$1</definedName>
    <definedName name="_xlnm._FilterDatabase" localSheetId="0" hidden="1">'Tableau de bord'!$A$1:$E$1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2" l="1" a="1"/>
  <c r="J8" i="2" s="1"/>
  <c r="A3" i="2" l="1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" i="2"/>
  <c r="C2" i="2"/>
  <c r="B2" i="2"/>
  <c r="A3" i="1"/>
  <c r="B3" i="1"/>
  <c r="C3" i="1"/>
  <c r="D3" i="1"/>
  <c r="E3" i="1" s="1" a="1"/>
  <c r="E3" i="1" s="1"/>
  <c r="A4" i="1"/>
  <c r="B4" i="1"/>
  <c r="C4" i="1"/>
  <c r="D4" i="1"/>
  <c r="E4" i="1" s="1" a="1"/>
  <c r="E4" i="1" s="1"/>
  <c r="A5" i="1"/>
  <c r="B5" i="1"/>
  <c r="C5" i="1"/>
  <c r="D5" i="1"/>
  <c r="E5" i="1" s="1" a="1"/>
  <c r="E5" i="1" s="1"/>
  <c r="A6" i="1"/>
  <c r="B6" i="1"/>
  <c r="C6" i="1"/>
  <c r="D6" i="1"/>
  <c r="E6" i="1" s="1" a="1"/>
  <c r="E6" i="1" s="1"/>
  <c r="A7" i="1"/>
  <c r="B7" i="1"/>
  <c r="C7" i="1"/>
  <c r="D7" i="1"/>
  <c r="E7" i="1" s="1" a="1"/>
  <c r="E7" i="1" s="1"/>
  <c r="A8" i="1"/>
  <c r="B8" i="1"/>
  <c r="C8" i="1"/>
  <c r="D8" i="1"/>
  <c r="E8" i="1" s="1" a="1"/>
  <c r="E8" i="1" s="1"/>
  <c r="A9" i="1"/>
  <c r="B9" i="1"/>
  <c r="C9" i="1"/>
  <c r="D9" i="1"/>
  <c r="E9" i="1" s="1" a="1"/>
  <c r="E9" i="1" s="1"/>
  <c r="A10" i="1"/>
  <c r="B10" i="1"/>
  <c r="C10" i="1"/>
  <c r="D10" i="1"/>
  <c r="E10" i="1" s="1" a="1"/>
  <c r="E10" i="1" s="1"/>
  <c r="A11" i="1"/>
  <c r="B11" i="1"/>
  <c r="C11" i="1"/>
  <c r="D11" i="1"/>
  <c r="E11" i="1" s="1" a="1"/>
  <c r="E11" i="1" s="1"/>
  <c r="A12" i="1"/>
  <c r="B12" i="1"/>
  <c r="C12" i="1"/>
  <c r="D12" i="1"/>
  <c r="E12" i="1" s="1" a="1"/>
  <c r="E12" i="1" s="1"/>
  <c r="A13" i="1"/>
  <c r="B13" i="1"/>
  <c r="C13" i="1"/>
  <c r="D13" i="1"/>
  <c r="E13" i="1" s="1" a="1"/>
  <c r="E13" i="1" s="1"/>
  <c r="A14" i="1"/>
  <c r="B14" i="1"/>
  <c r="C14" i="1"/>
  <c r="D14" i="1"/>
  <c r="E14" i="1" s="1" a="1"/>
  <c r="E14" i="1" s="1"/>
  <c r="A15" i="1"/>
  <c r="B15" i="1"/>
  <c r="C15" i="1"/>
  <c r="D15" i="1"/>
  <c r="E15" i="1" s="1" a="1"/>
  <c r="E15" i="1" s="1"/>
  <c r="A16" i="1"/>
  <c r="B16" i="1"/>
  <c r="C16" i="1"/>
  <c r="D16" i="1"/>
  <c r="E16" i="1" s="1" a="1"/>
  <c r="E16" i="1" s="1"/>
  <c r="A17" i="1"/>
  <c r="B17" i="1"/>
  <c r="C17" i="1"/>
  <c r="D17" i="1"/>
  <c r="E17" i="1" s="1" a="1"/>
  <c r="E17" i="1" s="1"/>
  <c r="A18" i="1"/>
  <c r="B18" i="1"/>
  <c r="C18" i="1"/>
  <c r="D18" i="1"/>
  <c r="E18" i="1" s="1" a="1"/>
  <c r="E18" i="1" s="1"/>
  <c r="A19" i="1"/>
  <c r="B19" i="1"/>
  <c r="C19" i="1"/>
  <c r="D19" i="1"/>
  <c r="E19" i="1" s="1" a="1"/>
  <c r="E19" i="1" s="1"/>
  <c r="A20" i="1"/>
  <c r="B20" i="1"/>
  <c r="C20" i="1"/>
  <c r="D20" i="1"/>
  <c r="E20" i="1" s="1" a="1"/>
  <c r="E20" i="1" s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B2" i="1"/>
  <c r="C2" i="1"/>
  <c r="D2" i="1"/>
  <c r="E2" i="1" s="1" a="1"/>
  <c r="E2" i="1" s="1"/>
  <c r="A2" i="1"/>
</calcChain>
</file>

<file path=xl/sharedStrings.xml><?xml version="1.0" encoding="utf-8"?>
<sst xmlns="http://schemas.openxmlformats.org/spreadsheetml/2006/main" count="66" uniqueCount="46">
  <si>
    <t>Marque</t>
  </si>
  <si>
    <t>Modèle</t>
  </si>
  <si>
    <t>Couleur</t>
  </si>
  <si>
    <t>Moteur</t>
  </si>
  <si>
    <t>Carburant</t>
  </si>
  <si>
    <t>Carrosserie</t>
  </si>
  <si>
    <t>N° immatriculation</t>
  </si>
  <si>
    <t>Opel</t>
  </si>
  <si>
    <t>Astra</t>
  </si>
  <si>
    <t>Coupé</t>
  </si>
  <si>
    <t>Bleu</t>
  </si>
  <si>
    <t>2.0 Turbo</t>
  </si>
  <si>
    <t>Essence</t>
  </si>
  <si>
    <t>Audi</t>
  </si>
  <si>
    <t>A4</t>
  </si>
  <si>
    <t>Break</t>
  </si>
  <si>
    <t>Noir</t>
  </si>
  <si>
    <t>1.9 TDI</t>
  </si>
  <si>
    <t>Diesel</t>
  </si>
  <si>
    <t>BMW</t>
  </si>
  <si>
    <t>M235i</t>
  </si>
  <si>
    <t>3.0 Turbo</t>
  </si>
  <si>
    <t>Renault</t>
  </si>
  <si>
    <t>Clio</t>
  </si>
  <si>
    <t>Citadine</t>
  </si>
  <si>
    <t>Jaune</t>
  </si>
  <si>
    <t>2.0</t>
  </si>
  <si>
    <t>Véhicule utilisable</t>
  </si>
  <si>
    <t>Annoncé le</t>
  </si>
  <si>
    <t>Défectuosité</t>
  </si>
  <si>
    <t>Réparé le</t>
  </si>
  <si>
    <t>Elément défectueux</t>
  </si>
  <si>
    <t>Climatisation</t>
  </si>
  <si>
    <t>Marche par intermitance</t>
  </si>
  <si>
    <t>Oui</t>
  </si>
  <si>
    <t>Turbo</t>
  </si>
  <si>
    <t>Cassé</t>
  </si>
  <si>
    <t>Non</t>
  </si>
  <si>
    <t>Crévé</t>
  </si>
  <si>
    <t>Pneu AG</t>
  </si>
  <si>
    <t>Fait des ratés</t>
  </si>
  <si>
    <t>Ne fonctionne pas</t>
  </si>
  <si>
    <t>Ampoule Stop G</t>
  </si>
  <si>
    <t>Echappement</t>
  </si>
  <si>
    <t>Fumée dans l'habitacle</t>
  </si>
  <si>
    <t>Fuite huile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</si>
</sst>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workbookViewId="0">
      <selection activeCell="E5" sqref="E5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0" bestFit="1" customWidth="1"/>
  </cols>
  <sheetData>
    <row r="1" spans="1:5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27</v>
      </c>
    </row>
    <row r="2" spans="1:5" x14ac:dyDescent="0.25">
      <c r="A2" s="1" t="str">
        <f>IF('Base de données véhicule'!B2="","",'Base de données véhicule'!B2)</f>
        <v>Opel</v>
      </c>
      <c r="B2" s="1" t="str">
        <f>IF('Base de données véhicule'!C2="","",'Base de données véhicule'!C2)</f>
        <v>Astra</v>
      </c>
      <c r="C2" s="1" t="str">
        <f>IF('Base de données véhicule'!D2="","",'Base de données véhicule'!D2)</f>
        <v>Coupé</v>
      </c>
      <c r="D2" s="1">
        <f>IF('Base de données véhicule'!A2="","",'Base de données véhicule'!A2)</f>
        <v>111</v>
      </c>
      <c r="E2" s="1" t="str">
        <f t="array" ref="E2">IF(D2&lt;&gt;"",IF(SUM((Réparation!$D$2:$D$20=D2)*(IF(Réparation!$G$2:$G$20="Oui",1,(Réparation!$I$2:$I$20&lt;&gt;""))))=SUMPRODUCT(--(Réparation!$D$2:$D$7=D2)),"Oui","Non"),"")</f>
        <v>Oui</v>
      </c>
    </row>
    <row r="3" spans="1:5" x14ac:dyDescent="0.25">
      <c r="A3" s="1" t="str">
        <f>IF('Base de données véhicule'!B3="","",'Base de données véhicule'!B3)</f>
        <v>Audi</v>
      </c>
      <c r="B3" s="1" t="str">
        <f>IF('Base de données véhicule'!C3="","",'Base de données véhicule'!C3)</f>
        <v>A4</v>
      </c>
      <c r="C3" s="1" t="str">
        <f>IF('Base de données véhicule'!D3="","",'Base de données véhicule'!D3)</f>
        <v>Break</v>
      </c>
      <c r="D3" s="1">
        <f>IF('Base de données véhicule'!A3="","",'Base de données véhicule'!A3)</f>
        <v>222</v>
      </c>
      <c r="E3" s="1" t="str">
        <f t="array" ref="E3">IF(D3&lt;&gt;"",IF(SUM((Réparation!$D$2:$D$20=D3)*(IF(Réparation!$G$2:$G$20="Oui",1,(Réparation!$I$2:$I$20&lt;&gt;""))))=SUMPRODUCT(--(Réparation!$D$2:$D$7=D3)),"Oui","Non"),"")</f>
        <v>Oui</v>
      </c>
    </row>
    <row r="4" spans="1:5" x14ac:dyDescent="0.25">
      <c r="A4" s="1" t="str">
        <f>IF('Base de données véhicule'!B4="","",'Base de données véhicule'!B4)</f>
        <v>BMW</v>
      </c>
      <c r="B4" s="1" t="str">
        <f>IF('Base de données véhicule'!C4="","",'Base de données véhicule'!C4)</f>
        <v>M235i</v>
      </c>
      <c r="C4" s="1" t="str">
        <f>IF('Base de données véhicule'!D4="","",'Base de données véhicule'!D4)</f>
        <v>Coupé</v>
      </c>
      <c r="D4" s="1">
        <f>IF('Base de données véhicule'!A4="","",'Base de données véhicule'!A4)</f>
        <v>333</v>
      </c>
      <c r="E4" s="1" t="str">
        <f t="array" ref="E4">IF(D4&lt;&gt;"",IF(SUM((Réparation!$D$2:$D$20=D4)*(IF(Réparation!$G$2:$G$20="Oui",1,(Réparation!$I$2:$I$20&lt;&gt;""))))=SUMPRODUCT(--(Réparation!$D$2:$D$7=D4)),"Oui","Non"),"")</f>
        <v>Oui</v>
      </c>
    </row>
    <row r="5" spans="1:5" x14ac:dyDescent="0.25">
      <c r="A5" s="1" t="str">
        <f>IF('Base de données véhicule'!B5="","",'Base de données véhicule'!B5)</f>
        <v>Renault</v>
      </c>
      <c r="B5" s="1" t="str">
        <f>IF('Base de données véhicule'!C5="","",'Base de données véhicule'!C5)</f>
        <v>Clio</v>
      </c>
      <c r="C5" s="1" t="str">
        <f>IF('Base de données véhicule'!D5="","",'Base de données véhicule'!D5)</f>
        <v>Citadine</v>
      </c>
      <c r="D5" s="1">
        <f>IF('Base de données véhicule'!A5="","",'Base de données véhicule'!A5)</f>
        <v>444</v>
      </c>
      <c r="E5" s="1" t="str">
        <f t="array" ref="E5">IF(D5&lt;&gt;"",IF(SUM((Réparation!$D$2:$D$20=D5)*(IF(Réparation!$G$2:$G$20="Oui",1,(Réparation!$I$2:$I$20&lt;&gt;""))))=SUMPRODUCT(--(Réparation!$D$2:$D$7=D5)),"Oui","Non"),"")</f>
        <v>Oui</v>
      </c>
    </row>
    <row r="6" spans="1:5" x14ac:dyDescent="0.25">
      <c r="A6" s="1" t="str">
        <f>IF('Base de données véhicule'!B6="","",'Base de données véhicule'!B6)</f>
        <v/>
      </c>
      <c r="B6" s="1" t="str">
        <f>IF('Base de données véhicule'!C6="","",'Base de données véhicule'!C6)</f>
        <v/>
      </c>
      <c r="C6" s="1" t="str">
        <f>IF('Base de données véhicule'!D6="","",'Base de données véhicule'!D6)</f>
        <v/>
      </c>
      <c r="D6" s="1" t="str">
        <f>IF('Base de données véhicule'!A6="","",'Base de données véhicule'!A6)</f>
        <v/>
      </c>
      <c r="E6" s="1" t="str">
        <f t="array" ref="E6">IF(D6&lt;&gt;"",IF(SUM((Réparation!$D$2:$D$20=D6)*(IF(Réparation!$G$2:$G$20="Oui",1,(Réparation!$I$2:$I$20&lt;&gt;""))))=SUMPRODUCT(--(Réparation!$D$2:$D$7=D6)),"Oui","Non"),"")</f>
        <v/>
      </c>
    </row>
    <row r="7" spans="1:5" x14ac:dyDescent="0.25">
      <c r="A7" s="1" t="str">
        <f>IF('Base de données véhicule'!B7="","",'Base de données véhicule'!B7)</f>
        <v/>
      </c>
      <c r="B7" s="1" t="str">
        <f>IF('Base de données véhicule'!C7="","",'Base de données véhicule'!C7)</f>
        <v/>
      </c>
      <c r="C7" s="1" t="str">
        <f>IF('Base de données véhicule'!D7="","",'Base de données véhicule'!D7)</f>
        <v/>
      </c>
      <c r="D7" s="1" t="str">
        <f>IF('Base de données véhicule'!A7="","",'Base de données véhicule'!A7)</f>
        <v/>
      </c>
      <c r="E7" s="1" t="str">
        <f t="array" ref="E7">IF(D7&lt;&gt;"",IF(SUM((Réparation!$D$2:$D$20=D7)*(IF(Réparation!$G$2:$G$20="Oui",1,(Réparation!$I$2:$I$20&lt;&gt;""))))=SUMPRODUCT(--(Réparation!$D$2:$D$7=D7)),"Oui","Non"),"")</f>
        <v/>
      </c>
    </row>
    <row r="8" spans="1:5" x14ac:dyDescent="0.25">
      <c r="A8" s="1" t="str">
        <f>IF('Base de données véhicule'!B8="","",'Base de données véhicule'!B8)</f>
        <v/>
      </c>
      <c r="B8" s="1" t="str">
        <f>IF('Base de données véhicule'!C8="","",'Base de données véhicule'!C8)</f>
        <v/>
      </c>
      <c r="C8" s="1" t="str">
        <f>IF('Base de données véhicule'!D8="","",'Base de données véhicule'!D8)</f>
        <v/>
      </c>
      <c r="D8" s="1" t="str">
        <f>IF('Base de données véhicule'!A8="","",'Base de données véhicule'!A8)</f>
        <v/>
      </c>
      <c r="E8" s="1" t="str">
        <f t="array" ref="E8">IF(D8&lt;&gt;"",IF(SUM((Réparation!$D$2:$D$20=D8)*(IF(Réparation!$G$2:$G$20="Oui",1,(Réparation!$I$2:$I$20&lt;&gt;""))))=SUMPRODUCT(--(Réparation!$D$2:$D$7=D8)),"Oui","Non"),"")</f>
        <v/>
      </c>
    </row>
    <row r="9" spans="1:5" x14ac:dyDescent="0.25">
      <c r="A9" s="1" t="str">
        <f>IF('Base de données véhicule'!B9="","",'Base de données véhicule'!B9)</f>
        <v/>
      </c>
      <c r="B9" s="1" t="str">
        <f>IF('Base de données véhicule'!C9="","",'Base de données véhicule'!C9)</f>
        <v/>
      </c>
      <c r="C9" s="1" t="str">
        <f>IF('Base de données véhicule'!D9="","",'Base de données véhicule'!D9)</f>
        <v/>
      </c>
      <c r="D9" s="1" t="str">
        <f>IF('Base de données véhicule'!A9="","",'Base de données véhicule'!A9)</f>
        <v/>
      </c>
      <c r="E9" s="1" t="str">
        <f t="array" ref="E9">IF(D9&lt;&gt;"",IF(SUM((Réparation!$D$2:$D$20=D9)*(IF(Réparation!$G$2:$G$20="Oui",1,(Réparation!$I$2:$I$20&lt;&gt;""))))=SUMPRODUCT(--(Réparation!$D$2:$D$7=D9)),"Oui","Non"),"")</f>
        <v/>
      </c>
    </row>
    <row r="10" spans="1:5" x14ac:dyDescent="0.25">
      <c r="A10" s="1" t="str">
        <f>IF('Base de données véhicule'!B10="","",'Base de données véhicule'!B10)</f>
        <v/>
      </c>
      <c r="B10" s="1" t="str">
        <f>IF('Base de données véhicule'!C10="","",'Base de données véhicule'!C10)</f>
        <v/>
      </c>
      <c r="C10" s="1" t="str">
        <f>IF('Base de données véhicule'!D10="","",'Base de données véhicule'!D10)</f>
        <v/>
      </c>
      <c r="D10" s="1" t="str">
        <f>IF('Base de données véhicule'!A10="","",'Base de données véhicule'!A10)</f>
        <v/>
      </c>
      <c r="E10" s="1" t="str">
        <f t="array" ref="E10">IF(D10&lt;&gt;"",IF(SUM((Réparation!$D$2:$D$20=D10)*(IF(Réparation!$G$2:$G$20="Oui",1,(Réparation!$I$2:$I$20&lt;&gt;""))))=SUMPRODUCT(--(Réparation!$D$2:$D$7=D10)),"Oui","Non"),"")</f>
        <v/>
      </c>
    </row>
    <row r="11" spans="1:5" x14ac:dyDescent="0.25">
      <c r="A11" s="1" t="str">
        <f>IF('Base de données véhicule'!B11="","",'Base de données véhicule'!B11)</f>
        <v/>
      </c>
      <c r="B11" s="1" t="str">
        <f>IF('Base de données véhicule'!C11="","",'Base de données véhicule'!C11)</f>
        <v/>
      </c>
      <c r="C11" s="1" t="str">
        <f>IF('Base de données véhicule'!D11="","",'Base de données véhicule'!D11)</f>
        <v/>
      </c>
      <c r="D11" s="1" t="str">
        <f>IF('Base de données véhicule'!A11="","",'Base de données véhicule'!A11)</f>
        <v/>
      </c>
      <c r="E11" s="1" t="str">
        <f t="array" ref="E11">IF(D11&lt;&gt;"",IF(SUM((Réparation!$D$2:$D$20=D11)*(IF(Réparation!$G$2:$G$20="Oui",1,(Réparation!$I$2:$I$20&lt;&gt;""))))=SUMPRODUCT(--(Réparation!$D$2:$D$7=D11)),"Oui","Non"),"")</f>
        <v/>
      </c>
    </row>
    <row r="12" spans="1:5" x14ac:dyDescent="0.25">
      <c r="A12" s="1" t="str">
        <f>IF('Base de données véhicule'!B12="","",'Base de données véhicule'!B12)</f>
        <v/>
      </c>
      <c r="B12" s="1" t="str">
        <f>IF('Base de données véhicule'!C12="","",'Base de données véhicule'!C12)</f>
        <v/>
      </c>
      <c r="C12" s="1" t="str">
        <f>IF('Base de données véhicule'!D12="","",'Base de données véhicule'!D12)</f>
        <v/>
      </c>
      <c r="D12" s="1" t="str">
        <f>IF('Base de données véhicule'!A12="","",'Base de données véhicule'!A12)</f>
        <v/>
      </c>
      <c r="E12" s="1" t="str">
        <f t="array" ref="E12">IF(D12&lt;&gt;"",IF(SUM((Réparation!$D$2:$D$20=D12)*(IF(Réparation!$G$2:$G$20="Oui",1,(Réparation!$I$2:$I$20&lt;&gt;""))))=SUMPRODUCT(--(Réparation!$D$2:$D$7=D12)),"Oui","Non"),"")</f>
        <v/>
      </c>
    </row>
    <row r="13" spans="1:5" x14ac:dyDescent="0.25">
      <c r="A13" s="1" t="str">
        <f>IF('Base de données véhicule'!B13="","",'Base de données véhicule'!B13)</f>
        <v/>
      </c>
      <c r="B13" s="1" t="str">
        <f>IF('Base de données véhicule'!C13="","",'Base de données véhicule'!C13)</f>
        <v/>
      </c>
      <c r="C13" s="1" t="str">
        <f>IF('Base de données véhicule'!D13="","",'Base de données véhicule'!D13)</f>
        <v/>
      </c>
      <c r="D13" s="1" t="str">
        <f>IF('Base de données véhicule'!A13="","",'Base de données véhicule'!A13)</f>
        <v/>
      </c>
      <c r="E13" s="1" t="str">
        <f t="array" ref="E13">IF(D13&lt;&gt;"",IF(SUM((Réparation!$D$2:$D$20=D13)*(IF(Réparation!$G$2:$G$20="Oui",1,(Réparation!$I$2:$I$20&lt;&gt;""))))=SUMPRODUCT(--(Réparation!$D$2:$D$7=D13)),"Oui","Non"),"")</f>
        <v/>
      </c>
    </row>
    <row r="14" spans="1:5" x14ac:dyDescent="0.25">
      <c r="A14" s="1" t="str">
        <f>IF('Base de données véhicule'!B14="","",'Base de données véhicule'!B14)</f>
        <v/>
      </c>
      <c r="B14" s="1" t="str">
        <f>IF('Base de données véhicule'!C14="","",'Base de données véhicule'!C14)</f>
        <v/>
      </c>
      <c r="C14" s="1" t="str">
        <f>IF('Base de données véhicule'!D14="","",'Base de données véhicule'!D14)</f>
        <v/>
      </c>
      <c r="D14" s="1" t="str">
        <f>IF('Base de données véhicule'!A14="","",'Base de données véhicule'!A14)</f>
        <v/>
      </c>
      <c r="E14" s="1" t="str">
        <f t="array" ref="E14">IF(D14&lt;&gt;"",IF(SUM((Réparation!$D$2:$D$20=D14)*(IF(Réparation!$G$2:$G$20="Oui",1,(Réparation!$I$2:$I$20&lt;&gt;""))))=SUMPRODUCT(--(Réparation!$D$2:$D$7=D14)),"Oui","Non"),"")</f>
        <v/>
      </c>
    </row>
    <row r="15" spans="1:5" x14ac:dyDescent="0.25">
      <c r="A15" s="1" t="str">
        <f>IF('Base de données véhicule'!B15="","",'Base de données véhicule'!B15)</f>
        <v/>
      </c>
      <c r="B15" s="1" t="str">
        <f>IF('Base de données véhicule'!C15="","",'Base de données véhicule'!C15)</f>
        <v/>
      </c>
      <c r="C15" s="1" t="str">
        <f>IF('Base de données véhicule'!D15="","",'Base de données véhicule'!D15)</f>
        <v/>
      </c>
      <c r="D15" s="1" t="str">
        <f>IF('Base de données véhicule'!A15="","",'Base de données véhicule'!A15)</f>
        <v/>
      </c>
      <c r="E15" s="1" t="str">
        <f t="array" ref="E15">IF(D15&lt;&gt;"",IF(SUM((Réparation!$D$2:$D$20=D15)*(IF(Réparation!$G$2:$G$20="Oui",1,(Réparation!$I$2:$I$20&lt;&gt;""))))=SUMPRODUCT(--(Réparation!$D$2:$D$7=D15)),"Oui","Non"),"")</f>
        <v/>
      </c>
    </row>
    <row r="16" spans="1:5" x14ac:dyDescent="0.25">
      <c r="A16" s="1" t="str">
        <f>IF('Base de données véhicule'!B16="","",'Base de données véhicule'!B16)</f>
        <v/>
      </c>
      <c r="B16" s="1" t="str">
        <f>IF('Base de données véhicule'!C16="","",'Base de données véhicule'!C16)</f>
        <v/>
      </c>
      <c r="C16" s="1" t="str">
        <f>IF('Base de données véhicule'!D16="","",'Base de données véhicule'!D16)</f>
        <v/>
      </c>
      <c r="D16" s="1" t="str">
        <f>IF('Base de données véhicule'!A16="","",'Base de données véhicule'!A16)</f>
        <v/>
      </c>
      <c r="E16" s="1" t="str">
        <f t="array" ref="E16">IF(D16&lt;&gt;"",IF(SUM((Réparation!$D$2:$D$20=D16)*(IF(Réparation!$G$2:$G$20="Oui",1,(Réparation!$I$2:$I$20&lt;&gt;""))))=SUMPRODUCT(--(Réparation!$D$2:$D$7=D16)),"Oui","Non"),"")</f>
        <v/>
      </c>
    </row>
    <row r="17" spans="1:5" x14ac:dyDescent="0.25">
      <c r="A17" s="1" t="str">
        <f>IF('Base de données véhicule'!B17="","",'Base de données véhicule'!B17)</f>
        <v/>
      </c>
      <c r="B17" s="1" t="str">
        <f>IF('Base de données véhicule'!C17="","",'Base de données véhicule'!C17)</f>
        <v/>
      </c>
      <c r="C17" s="1" t="str">
        <f>IF('Base de données véhicule'!D17="","",'Base de données véhicule'!D17)</f>
        <v/>
      </c>
      <c r="D17" s="1" t="str">
        <f>IF('Base de données véhicule'!A17="","",'Base de données véhicule'!A17)</f>
        <v/>
      </c>
      <c r="E17" s="1" t="str">
        <f t="array" ref="E17">IF(D17&lt;&gt;"",IF(SUM((Réparation!$D$2:$D$20=D17)*(IF(Réparation!$G$2:$G$20="Oui",1,(Réparation!$I$2:$I$20&lt;&gt;""))))=SUMPRODUCT(--(Réparation!$D$2:$D$7=D17)),"Oui","Non"),"")</f>
        <v/>
      </c>
    </row>
    <row r="18" spans="1:5" x14ac:dyDescent="0.25">
      <c r="A18" s="1" t="str">
        <f>IF('Base de données véhicule'!B18="","",'Base de données véhicule'!B18)</f>
        <v/>
      </c>
      <c r="B18" s="1" t="str">
        <f>IF('Base de données véhicule'!C18="","",'Base de données véhicule'!C18)</f>
        <v/>
      </c>
      <c r="C18" s="1" t="str">
        <f>IF('Base de données véhicule'!D18="","",'Base de données véhicule'!D18)</f>
        <v/>
      </c>
      <c r="D18" s="1" t="str">
        <f>IF('Base de données véhicule'!A18="","",'Base de données véhicule'!A18)</f>
        <v/>
      </c>
      <c r="E18" s="1" t="str">
        <f t="array" ref="E18">IF(D18&lt;&gt;"",IF(SUM((Réparation!$D$2:$D$20=D18)*(IF(Réparation!$G$2:$G$20="Oui",1,(Réparation!$I$2:$I$20&lt;&gt;""))))=SUMPRODUCT(--(Réparation!$D$2:$D$7=D18)),"Oui","Non"),"")</f>
        <v/>
      </c>
    </row>
    <row r="19" spans="1:5" x14ac:dyDescent="0.25">
      <c r="A19" s="1" t="str">
        <f>IF('Base de données véhicule'!B19="","",'Base de données véhicule'!B19)</f>
        <v/>
      </c>
      <c r="B19" s="1" t="str">
        <f>IF('Base de données véhicule'!C19="","",'Base de données véhicule'!C19)</f>
        <v/>
      </c>
      <c r="C19" s="1" t="str">
        <f>IF('Base de données véhicule'!D19="","",'Base de données véhicule'!D19)</f>
        <v/>
      </c>
      <c r="D19" s="1" t="str">
        <f>IF('Base de données véhicule'!A19="","",'Base de données véhicule'!A19)</f>
        <v/>
      </c>
      <c r="E19" s="1" t="str">
        <f t="array" ref="E19">IF(D19&lt;&gt;"",IF(SUM((Réparation!$D$2:$D$20=D19)*(IF(Réparation!$G$2:$G$20="Oui",1,(Réparation!$I$2:$I$20&lt;&gt;""))))=SUMPRODUCT(--(Réparation!$D$2:$D$7=D19)),"Oui","Non"),"")</f>
        <v/>
      </c>
    </row>
    <row r="20" spans="1:5" x14ac:dyDescent="0.25">
      <c r="A20" s="1" t="str">
        <f>IF('Base de données véhicule'!B20="","",'Base de données véhicule'!B20)</f>
        <v/>
      </c>
      <c r="B20" s="1" t="str">
        <f>IF('Base de données véhicule'!C20="","",'Base de données véhicule'!C20)</f>
        <v/>
      </c>
      <c r="C20" s="1" t="str">
        <f>IF('Base de données véhicule'!D20="","",'Base de données véhicule'!D20)</f>
        <v/>
      </c>
      <c r="D20" s="1" t="str">
        <f>IF('Base de données véhicule'!A20="","",'Base de données véhicule'!A20)</f>
        <v/>
      </c>
      <c r="E20" s="1" t="str">
        <f t="array" ref="E20">IF(D20&lt;&gt;"",IF(SUM((Réparation!$D$2:$D$20=D20)*(IF(Réparation!$G$2:$G$20="Oui",1,(Réparation!$I$2:$I$20&lt;&gt;""))))=SUMPRODUCT(--(Réparation!$D$2:$D$7=D20)),"Oui","Non"),"")</f>
        <v/>
      </c>
    </row>
    <row r="21" spans="1:5" x14ac:dyDescent="0.25">
      <c r="A21" t="str">
        <f>IF('Base de données véhicule'!B21="","",'Base de données véhicule'!B21)</f>
        <v/>
      </c>
      <c r="B21" t="str">
        <f>IF('Base de données véhicule'!C21="","",'Base de données véhicule'!C21)</f>
        <v/>
      </c>
      <c r="C21" t="str">
        <f>IF('Base de données véhicule'!D21="","",'Base de données véhicule'!D21)</f>
        <v/>
      </c>
      <c r="D21" t="str">
        <f>IF('Base de données véhicule'!A21="","",'Base de données véhicule'!A21)</f>
        <v/>
      </c>
    </row>
    <row r="22" spans="1:5" x14ac:dyDescent="0.25">
      <c r="A22" t="str">
        <f>IF('Base de données véhicule'!B22="","",'Base de données véhicule'!B22)</f>
        <v/>
      </c>
      <c r="B22" t="str">
        <f>IF('Base de données véhicule'!C22="","",'Base de données véhicule'!C22)</f>
        <v/>
      </c>
      <c r="C22" t="str">
        <f>IF('Base de données véhicule'!D22="","",'Base de données véhicule'!D22)</f>
        <v/>
      </c>
      <c r="D22" t="str">
        <f>IF('Base de données véhicule'!A22="","",'Base de données véhicule'!A22)</f>
        <v/>
      </c>
    </row>
    <row r="23" spans="1:5" x14ac:dyDescent="0.25">
      <c r="A23" t="str">
        <f>IF('Base de données véhicule'!B23="","",'Base de données véhicule'!B23)</f>
        <v/>
      </c>
      <c r="B23" t="str">
        <f>IF('Base de données véhicule'!C23="","",'Base de données véhicule'!C23)</f>
        <v/>
      </c>
      <c r="C23" t="str">
        <f>IF('Base de données véhicule'!D23="","",'Base de données véhicule'!D23)</f>
        <v/>
      </c>
      <c r="D23" t="str">
        <f>IF('Base de données véhicule'!A23="","",'Base de données véhicule'!A23)</f>
        <v/>
      </c>
    </row>
    <row r="24" spans="1:5" x14ac:dyDescent="0.25">
      <c r="A24" t="str">
        <f>IF('Base de données véhicule'!B24="","",'Base de données véhicule'!B24)</f>
        <v/>
      </c>
      <c r="B24" t="str">
        <f>IF('Base de données véhicule'!C24="","",'Base de données véhicule'!C24)</f>
        <v/>
      </c>
      <c r="C24" t="str">
        <f>IF('Base de données véhicule'!D24="","",'Base de données véhicule'!D24)</f>
        <v/>
      </c>
      <c r="D24" t="str">
        <f>IF('Base de données véhicule'!A24="","",'Base de données véhicule'!A24)</f>
        <v/>
      </c>
    </row>
    <row r="25" spans="1:5" x14ac:dyDescent="0.25">
      <c r="A25" t="str">
        <f>IF('Base de données véhicule'!B25="","",'Base de données véhicule'!B25)</f>
        <v/>
      </c>
      <c r="B25" t="str">
        <f>IF('Base de données véhicule'!C25="","",'Base de données véhicule'!C25)</f>
        <v/>
      </c>
      <c r="C25" t="str">
        <f>IF('Base de données véhicule'!D25="","",'Base de données véhicule'!D25)</f>
        <v/>
      </c>
      <c r="D25" t="str">
        <f>IF('Base de données véhicule'!A25="","",'Base de données véhicule'!A25)</f>
        <v/>
      </c>
    </row>
    <row r="26" spans="1:5" x14ac:dyDescent="0.25">
      <c r="A26" t="str">
        <f>IF('Base de données véhicule'!B26="","",'Base de données véhicule'!B26)</f>
        <v/>
      </c>
      <c r="B26" t="str">
        <f>IF('Base de données véhicule'!C26="","",'Base de données véhicule'!C26)</f>
        <v/>
      </c>
      <c r="C26" t="str">
        <f>IF('Base de données véhicule'!D26="","",'Base de données véhicule'!D26)</f>
        <v/>
      </c>
      <c r="D26" t="str">
        <f>IF('Base de données véhicule'!A26="","",'Base de données véhicule'!A26)</f>
        <v/>
      </c>
    </row>
    <row r="27" spans="1:5" x14ac:dyDescent="0.25">
      <c r="A27" t="str">
        <f>IF('Base de données véhicule'!B27="","",'Base de données véhicule'!B27)</f>
        <v/>
      </c>
      <c r="B27" t="str">
        <f>IF('Base de données véhicule'!C27="","",'Base de données véhicule'!C27)</f>
        <v/>
      </c>
      <c r="C27" t="str">
        <f>IF('Base de données véhicule'!D27="","",'Base de données véhicule'!D27)</f>
        <v/>
      </c>
      <c r="D27" t="str">
        <f>IF('Base de données véhicule'!A27="","",'Base de données véhicule'!A27)</f>
        <v/>
      </c>
    </row>
    <row r="28" spans="1:5" x14ac:dyDescent="0.25">
      <c r="A28" t="str">
        <f>IF('Base de données véhicule'!B28="","",'Base de données véhicule'!B28)</f>
        <v/>
      </c>
      <c r="B28" t="str">
        <f>IF('Base de données véhicule'!C28="","",'Base de données véhicule'!C28)</f>
        <v/>
      </c>
      <c r="C28" t="str">
        <f>IF('Base de données véhicule'!D28="","",'Base de données véhicule'!D28)</f>
        <v/>
      </c>
      <c r="D28" t="str">
        <f>IF('Base de données véhicule'!A28="","",'Base de données véhicule'!A28)</f>
        <v/>
      </c>
    </row>
    <row r="29" spans="1:5" x14ac:dyDescent="0.25">
      <c r="A29" t="str">
        <f>IF('Base de données véhicule'!B29="","",'Base de données véhicule'!B29)</f>
        <v/>
      </c>
      <c r="B29" t="str">
        <f>IF('Base de données véhicule'!C29="","",'Base de données véhicule'!C29)</f>
        <v/>
      </c>
      <c r="C29" t="str">
        <f>IF('Base de données véhicule'!D29="","",'Base de données véhicule'!D29)</f>
        <v/>
      </c>
      <c r="D29" t="str">
        <f>IF('Base de données véhicule'!A29="","",'Base de données véhicule'!A29)</f>
        <v/>
      </c>
    </row>
    <row r="30" spans="1:5" x14ac:dyDescent="0.25">
      <c r="A30" t="str">
        <f>IF('Base de données véhicule'!B30="","",'Base de données véhicule'!B30)</f>
        <v/>
      </c>
      <c r="B30" t="str">
        <f>IF('Base de données véhicule'!C30="","",'Base de données véhicule'!C30)</f>
        <v/>
      </c>
      <c r="C30" t="str">
        <f>IF('Base de données véhicule'!D30="","",'Base de données véhicule'!D30)</f>
        <v/>
      </c>
      <c r="D30" t="str">
        <f>IF('Base de données véhicule'!A30="","",'Base de données véhicule'!A30)</f>
        <v/>
      </c>
    </row>
    <row r="31" spans="1:5" x14ac:dyDescent="0.25">
      <c r="A31" t="str">
        <f>IF('Base de données véhicule'!B31="","",'Base de données véhicule'!B31)</f>
        <v/>
      </c>
      <c r="B31" t="str">
        <f>IF('Base de données véhicule'!C31="","",'Base de données véhicule'!C31)</f>
        <v/>
      </c>
      <c r="C31" t="str">
        <f>IF('Base de données véhicule'!D31="","",'Base de données véhicule'!D31)</f>
        <v/>
      </c>
      <c r="D31" t="str">
        <f>IF('Base de données véhicule'!A31="","",'Base de données véhicule'!A31)</f>
        <v/>
      </c>
    </row>
    <row r="32" spans="1:5" x14ac:dyDescent="0.25">
      <c r="A32" t="str">
        <f>IF('Base de données véhicule'!B32="","",'Base de données véhicule'!B32)</f>
        <v/>
      </c>
      <c r="B32" t="str">
        <f>IF('Base de données véhicule'!C32="","",'Base de données véhicule'!C32)</f>
        <v/>
      </c>
      <c r="C32" t="str">
        <f>IF('Base de données véhicule'!D32="","",'Base de données véhicule'!D32)</f>
        <v/>
      </c>
      <c r="D32" t="str">
        <f>IF('Base de données véhicule'!A32="","",'Base de données véhicule'!A32)</f>
        <v/>
      </c>
    </row>
    <row r="33" spans="1:4" x14ac:dyDescent="0.25">
      <c r="A33" t="str">
        <f>IF('Base de données véhicule'!B33="","",'Base de données véhicule'!B33)</f>
        <v/>
      </c>
      <c r="B33" t="str">
        <f>IF('Base de données véhicule'!C33="","",'Base de données véhicule'!C33)</f>
        <v/>
      </c>
      <c r="C33" t="str">
        <f>IF('Base de données véhicule'!D33="","",'Base de données véhicule'!D33)</f>
        <v/>
      </c>
      <c r="D33" t="str">
        <f>IF('Base de données véhicule'!A33="","",'Base de données véhicule'!A33)</f>
        <v/>
      </c>
    </row>
    <row r="34" spans="1:4" x14ac:dyDescent="0.25">
      <c r="A34" t="str">
        <f>IF('Base de données véhicule'!B34="","",'Base de données véhicule'!B34)</f>
        <v/>
      </c>
      <c r="B34" t="str">
        <f>IF('Base de données véhicule'!C34="","",'Base de données véhicule'!C34)</f>
        <v/>
      </c>
      <c r="C34" t="str">
        <f>IF('Base de données véhicule'!D34="","",'Base de données véhicule'!D34)</f>
        <v/>
      </c>
      <c r="D34" t="str">
        <f>IF('Base de données véhicule'!A34="","",'Base de données véhicule'!A34)</f>
        <v/>
      </c>
    </row>
    <row r="35" spans="1:4" x14ac:dyDescent="0.25">
      <c r="A35" t="str">
        <f>IF('Base de données véhicule'!B35="","",'Base de données véhicule'!B35)</f>
        <v/>
      </c>
      <c r="B35" t="str">
        <f>IF('Base de données véhicule'!C35="","",'Base de données véhicule'!C35)</f>
        <v/>
      </c>
      <c r="C35" t="str">
        <f>IF('Base de données véhicule'!D35="","",'Base de données véhicule'!D35)</f>
        <v/>
      </c>
      <c r="D35" t="str">
        <f>IF('Base de données véhicule'!A35="","",'Base de données véhicule'!A35)</f>
        <v/>
      </c>
    </row>
    <row r="36" spans="1:4" x14ac:dyDescent="0.25">
      <c r="A36" t="str">
        <f>IF('Base de données véhicule'!B36="","",'Base de données véhicule'!B36)</f>
        <v/>
      </c>
      <c r="B36" t="str">
        <f>IF('Base de données véhicule'!C36="","",'Base de données véhicule'!C36)</f>
        <v/>
      </c>
      <c r="C36" t="str">
        <f>IF('Base de données véhicule'!D36="","",'Base de données véhicule'!D36)</f>
        <v/>
      </c>
      <c r="D36" t="str">
        <f>IF('Base de données véhicule'!A36="","",'Base de données véhicule'!A36)</f>
        <v/>
      </c>
    </row>
    <row r="37" spans="1:4" x14ac:dyDescent="0.25">
      <c r="A37" t="str">
        <f>IF('Base de données véhicule'!B37="","",'Base de données véhicule'!B37)</f>
        <v/>
      </c>
      <c r="B37" t="str">
        <f>IF('Base de données véhicule'!C37="","",'Base de données véhicule'!C37)</f>
        <v/>
      </c>
      <c r="C37" t="str">
        <f>IF('Base de données véhicule'!D37="","",'Base de données véhicule'!D37)</f>
        <v/>
      </c>
      <c r="D37" t="str">
        <f>IF('Base de données véhicule'!A37="","",'Base de données véhicule'!A37)</f>
        <v/>
      </c>
    </row>
    <row r="38" spans="1:4" x14ac:dyDescent="0.25">
      <c r="A38" t="str">
        <f>IF('Base de données véhicule'!B38="","",'Base de données véhicule'!B38)</f>
        <v/>
      </c>
      <c r="B38" t="str">
        <f>IF('Base de données véhicule'!C38="","",'Base de données véhicule'!C38)</f>
        <v/>
      </c>
      <c r="C38" t="str">
        <f>IF('Base de données véhicule'!D38="","",'Base de données véhicule'!D38)</f>
        <v/>
      </c>
      <c r="D38" t="str">
        <f>IF('Base de données véhicule'!A38="","",'Base de données véhicule'!A38)</f>
        <v/>
      </c>
    </row>
    <row r="39" spans="1:4" x14ac:dyDescent="0.25">
      <c r="A39" t="str">
        <f>IF('Base de données véhicule'!B39="","",'Base de données véhicule'!B39)</f>
        <v/>
      </c>
      <c r="B39" t="str">
        <f>IF('Base de données véhicule'!C39="","",'Base de données véhicule'!C39)</f>
        <v/>
      </c>
      <c r="C39" t="str">
        <f>IF('Base de données véhicule'!D39="","",'Base de données véhicule'!D39)</f>
        <v/>
      </c>
      <c r="D39" t="str">
        <f>IF('Base de données véhicule'!A39="","",'Base de données véhicule'!A39)</f>
        <v/>
      </c>
    </row>
    <row r="40" spans="1:4" x14ac:dyDescent="0.25">
      <c r="A40" t="str">
        <f>IF('Base de données véhicule'!B40="","",'Base de données véhicule'!B40)</f>
        <v/>
      </c>
      <c r="B40" t="str">
        <f>IF('Base de données véhicule'!C40="","",'Base de données véhicule'!C40)</f>
        <v/>
      </c>
      <c r="C40" t="str">
        <f>IF('Base de données véhicule'!D40="","",'Base de données véhicule'!D40)</f>
        <v/>
      </c>
      <c r="D40" t="str">
        <f>IF('Base de données véhicule'!A40="","",'Base de données véhicule'!A40)</f>
        <v/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tabSelected="1" workbookViewId="0">
      <selection activeCell="D26" sqref="D25:D26"/>
    </sheetView>
  </sheetViews>
  <sheetFormatPr baseColWidth="10" defaultRowHeight="15" x14ac:dyDescent="0.25"/>
  <cols>
    <col min="1" max="2" width="10.140625" bestFit="1" customWidth="1"/>
    <col min="3" max="3" width="13.28515625" bestFit="1" customWidth="1"/>
    <col min="4" max="4" width="20.140625" bestFit="1" customWidth="1"/>
    <col min="5" max="5" width="21.42578125" bestFit="1" customWidth="1"/>
    <col min="6" max="6" width="23" bestFit="1" customWidth="1"/>
    <col min="7" max="7" width="20" bestFit="1" customWidth="1"/>
    <col min="8" max="8" width="13.28515625" bestFit="1" customWidth="1"/>
    <col min="9" max="9" width="11.7109375" bestFit="1" customWidth="1"/>
  </cols>
  <sheetData>
    <row r="1" spans="1:10" x14ac:dyDescent="0.25">
      <c r="A1" s="1" t="s">
        <v>0</v>
      </c>
      <c r="B1" s="1" t="s">
        <v>1</v>
      </c>
      <c r="C1" s="1" t="s">
        <v>5</v>
      </c>
      <c r="D1" s="2" t="s">
        <v>6</v>
      </c>
      <c r="E1" s="2" t="s">
        <v>31</v>
      </c>
      <c r="F1" s="2" t="s">
        <v>29</v>
      </c>
      <c r="G1" s="2" t="s">
        <v>27</v>
      </c>
      <c r="H1" s="2" t="s">
        <v>28</v>
      </c>
      <c r="I1" s="2" t="s">
        <v>30</v>
      </c>
    </row>
    <row r="2" spans="1:10" x14ac:dyDescent="0.25">
      <c r="A2" s="1" t="str">
        <f>IF(D2="","",VLOOKUP(D2,'Base de données véhicule'!A$2:D$20,2,FALSE))</f>
        <v>Opel</v>
      </c>
      <c r="B2" s="1" t="str">
        <f>IF(D2="","",VLOOKUP(D2,'Base de données véhicule'!A$2:D$20,3,FALSE))</f>
        <v>Astra</v>
      </c>
      <c r="C2" s="1" t="str">
        <f>IF(D2="","",VLOOKUP(D2,'Base de données véhicule'!A$2:D$20,4,FALSE))</f>
        <v>Coupé</v>
      </c>
      <c r="D2" s="2">
        <v>111</v>
      </c>
      <c r="E2" s="2" t="s">
        <v>32</v>
      </c>
      <c r="F2" s="2" t="s">
        <v>33</v>
      </c>
      <c r="G2" s="2" t="s">
        <v>34</v>
      </c>
      <c r="H2" s="3">
        <v>42814</v>
      </c>
      <c r="I2" s="2"/>
    </row>
    <row r="3" spans="1:10" x14ac:dyDescent="0.25">
      <c r="A3" s="1" t="str">
        <f>IF(D3="","",VLOOKUP(D3,'Base de données véhicule'!A$2:D$20,2,FALSE))</f>
        <v>Audi</v>
      </c>
      <c r="B3" s="1" t="str">
        <f>IF(D3="","",VLOOKUP(D3,'Base de données véhicule'!A$2:D$20,3,FALSE))</f>
        <v>A4</v>
      </c>
      <c r="C3" s="1" t="str">
        <f>IF(D3="","",VLOOKUP(D3,'Base de données véhicule'!A$2:D$20,4,FALSE))</f>
        <v>Break</v>
      </c>
      <c r="D3" s="2">
        <v>222</v>
      </c>
      <c r="E3" s="2" t="s">
        <v>35</v>
      </c>
      <c r="F3" s="2" t="s">
        <v>36</v>
      </c>
      <c r="G3" s="2" t="s">
        <v>37</v>
      </c>
      <c r="H3" s="3">
        <v>42814</v>
      </c>
      <c r="I3" s="3">
        <v>42816</v>
      </c>
    </row>
    <row r="4" spans="1:10" x14ac:dyDescent="0.25">
      <c r="A4" s="1" t="str">
        <f>IF(D4="","",VLOOKUP(D4,'Base de données véhicule'!A$2:D$20,2,FALSE))</f>
        <v>BMW</v>
      </c>
      <c r="B4" s="1" t="str">
        <f>IF(D4="","",VLOOKUP(D4,'Base de données véhicule'!A$2:D$20,3,FALSE))</f>
        <v>M235i</v>
      </c>
      <c r="C4" s="1" t="str">
        <f>IF(D4="","",VLOOKUP(D4,'Base de données véhicule'!A$2:D$20,4,FALSE))</f>
        <v>Coupé</v>
      </c>
      <c r="D4" s="2">
        <v>333</v>
      </c>
      <c r="E4" s="2" t="s">
        <v>39</v>
      </c>
      <c r="F4" s="2" t="s">
        <v>38</v>
      </c>
      <c r="G4" s="2" t="s">
        <v>37</v>
      </c>
      <c r="H4" s="3">
        <v>42815</v>
      </c>
      <c r="I4" s="3">
        <v>42817</v>
      </c>
    </row>
    <row r="5" spans="1:10" x14ac:dyDescent="0.25">
      <c r="A5" s="1" t="str">
        <f>IF(D5="","",VLOOKUP(D5,'Base de données véhicule'!A$2:D$20,2,FALSE))</f>
        <v>Renault</v>
      </c>
      <c r="B5" s="1" t="str">
        <f>IF(D5="","",VLOOKUP(D5,'Base de données véhicule'!A$2:D$20,3,FALSE))</f>
        <v>Clio</v>
      </c>
      <c r="C5" s="1" t="str">
        <f>IF(D5="","",VLOOKUP(D5,'Base de données véhicule'!A$2:D$20,4,FALSE))</f>
        <v>Citadine</v>
      </c>
      <c r="D5" s="2">
        <v>444</v>
      </c>
      <c r="E5" s="2" t="s">
        <v>3</v>
      </c>
      <c r="F5" s="2" t="s">
        <v>40</v>
      </c>
      <c r="G5" s="2" t="s">
        <v>37</v>
      </c>
      <c r="H5" s="3">
        <v>42815</v>
      </c>
      <c r="I5" s="3">
        <v>42823</v>
      </c>
    </row>
    <row r="6" spans="1:10" x14ac:dyDescent="0.25">
      <c r="A6" s="1" t="str">
        <f>IF(D6="","",VLOOKUP(D6,'Base de données véhicule'!A$2:D$20,2,FALSE))</f>
        <v>Opel</v>
      </c>
      <c r="B6" s="1" t="str">
        <f>IF(D6="","",VLOOKUP(D6,'Base de données véhicule'!A$2:D$20,3,FALSE))</f>
        <v>Astra</v>
      </c>
      <c r="C6" s="1" t="str">
        <f>IF(D6="","",VLOOKUP(D6,'Base de données véhicule'!A$2:D$20,4,FALSE))</f>
        <v>Coupé</v>
      </c>
      <c r="D6" s="2">
        <v>111</v>
      </c>
      <c r="E6" s="2" t="s">
        <v>42</v>
      </c>
      <c r="F6" s="2" t="s">
        <v>41</v>
      </c>
      <c r="G6" s="2" t="s">
        <v>34</v>
      </c>
      <c r="H6" s="3">
        <v>42814</v>
      </c>
      <c r="I6" s="3">
        <v>42814</v>
      </c>
    </row>
    <row r="7" spans="1:10" x14ac:dyDescent="0.25">
      <c r="A7" s="1" t="str">
        <f>IF(D7="","",VLOOKUP(D7,'Base de données véhicule'!A$2:D$20,2,FALSE))</f>
        <v>Audi</v>
      </c>
      <c r="B7" s="1" t="str">
        <f>IF(D7="","",VLOOKUP(D7,'Base de données véhicule'!A$2:D$20,3,FALSE))</f>
        <v>A4</v>
      </c>
      <c r="C7" s="1" t="str">
        <f>IF(D7="","",VLOOKUP(D7,'Base de données véhicule'!A$2:D$20,4,FALSE))</f>
        <v>Break</v>
      </c>
      <c r="D7" s="2">
        <v>222</v>
      </c>
      <c r="E7" s="2" t="s">
        <v>43</v>
      </c>
      <c r="F7" s="2" t="s">
        <v>44</v>
      </c>
      <c r="G7" s="2" t="s">
        <v>37</v>
      </c>
      <c r="H7" s="3">
        <v>42817</v>
      </c>
      <c r="I7" s="3">
        <v>42823</v>
      </c>
    </row>
    <row r="8" spans="1:10" x14ac:dyDescent="0.25">
      <c r="A8" s="4" t="str">
        <f>IF(D8="","",VLOOKUP(D8,'Base de données véhicule'!A$2:D$20,2,FALSE))</f>
        <v>Opel</v>
      </c>
      <c r="B8" s="4" t="str">
        <f>IF(D8="","",VLOOKUP(D8,'Base de données véhicule'!A$2:D$20,3,FALSE))</f>
        <v>Astra</v>
      </c>
      <c r="C8" s="4" t="str">
        <f>IF(D8="","",VLOOKUP(D8,'Base de données véhicule'!A$2:D$20,4,FALSE))</f>
        <v>Coupé</v>
      </c>
      <c r="D8" s="4">
        <v>111</v>
      </c>
      <c r="E8" s="4" t="s">
        <v>3</v>
      </c>
      <c r="F8" s="4" t="s">
        <v>45</v>
      </c>
      <c r="G8" s="4" t="s">
        <v>37</v>
      </c>
      <c r="H8" s="5">
        <v>42823</v>
      </c>
      <c r="I8" s="4"/>
      <c r="J8">
        <f t="array" ref="J8">(SUM((D2:D7=111)*(IF(G2:G7="oui",1,(I2:I7&lt;&gt;""))))=SUMPRODUCT(--(D2:D7=111)))*1</f>
        <v>1</v>
      </c>
    </row>
    <row r="9" spans="1:10" x14ac:dyDescent="0.25">
      <c r="A9" s="1" t="str">
        <f>IF(D9="","",VLOOKUP(D9,'Base de données véhicule'!A$2:D$20,2,FALSE))</f>
        <v/>
      </c>
      <c r="B9" s="1" t="str">
        <f>IF(D9="","",VLOOKUP(D9,'Base de données véhicule'!A$2:D$20,3,FALSE))</f>
        <v/>
      </c>
      <c r="C9" s="1" t="str">
        <f>IF(D9="","",VLOOKUP(D9,'Base de données véhicule'!A$2:D$20,4,FALSE))</f>
        <v/>
      </c>
      <c r="D9" s="2"/>
      <c r="E9" s="2"/>
      <c r="F9" s="2"/>
      <c r="G9" s="2"/>
      <c r="H9" s="2"/>
      <c r="I9" s="2"/>
    </row>
    <row r="10" spans="1:10" x14ac:dyDescent="0.25">
      <c r="A10" s="1" t="str">
        <f>IF(D10="","",VLOOKUP(D10,'Base de données véhicule'!A$2:D$20,2,FALSE))</f>
        <v/>
      </c>
      <c r="B10" s="1" t="str">
        <f>IF(D10="","",VLOOKUP(D10,'Base de données véhicule'!A$2:D$20,3,FALSE))</f>
        <v/>
      </c>
      <c r="C10" s="1" t="str">
        <f>IF(D10="","",VLOOKUP(D10,'Base de données véhicule'!A$2:D$20,4,FALSE))</f>
        <v/>
      </c>
      <c r="D10" s="2"/>
      <c r="E10" s="2"/>
      <c r="F10" s="2"/>
      <c r="G10" s="2"/>
      <c r="H10" s="2"/>
      <c r="I10" s="2"/>
    </row>
    <row r="11" spans="1:10" x14ac:dyDescent="0.25">
      <c r="A11" s="1" t="str">
        <f>IF(D11="","",VLOOKUP(D11,'Base de données véhicule'!A$2:D$20,2,FALSE))</f>
        <v/>
      </c>
      <c r="B11" s="1" t="str">
        <f>IF(D11="","",VLOOKUP(D11,'Base de données véhicule'!A$2:D$20,3,FALSE))</f>
        <v/>
      </c>
      <c r="C11" s="1" t="str">
        <f>IF(D11="","",VLOOKUP(D11,'Base de données véhicule'!A$2:D$20,4,FALSE))</f>
        <v/>
      </c>
      <c r="D11" s="2"/>
      <c r="E11" s="2"/>
      <c r="F11" s="2"/>
      <c r="G11" s="2"/>
      <c r="H11" s="2"/>
      <c r="I11" s="2"/>
    </row>
    <row r="12" spans="1:10" x14ac:dyDescent="0.25">
      <c r="A12" s="1" t="str">
        <f>IF(D12="","",VLOOKUP(D12,'Base de données véhicule'!A$2:D$20,2,FALSE))</f>
        <v/>
      </c>
      <c r="B12" s="1" t="str">
        <f>IF(D12="","",VLOOKUP(D12,'Base de données véhicule'!A$2:D$20,3,FALSE))</f>
        <v/>
      </c>
      <c r="C12" s="1" t="str">
        <f>IF(D12="","",VLOOKUP(D12,'Base de données véhicule'!A$2:D$20,4,FALSE))</f>
        <v/>
      </c>
      <c r="D12" s="2"/>
      <c r="E12" s="2"/>
      <c r="F12" s="2"/>
      <c r="G12" s="2"/>
      <c r="H12" s="2"/>
      <c r="I12" s="2"/>
    </row>
    <row r="13" spans="1:10" x14ac:dyDescent="0.25">
      <c r="A13" s="1" t="str">
        <f>IF(D13="","",VLOOKUP(D13,'Base de données véhicule'!A$2:D$20,2,FALSE))</f>
        <v/>
      </c>
      <c r="B13" s="1" t="str">
        <f>IF(D13="","",VLOOKUP(D13,'Base de données véhicule'!A$2:D$20,3,FALSE))</f>
        <v/>
      </c>
      <c r="C13" s="1" t="str">
        <f>IF(D13="","",VLOOKUP(D13,'Base de données véhicule'!A$2:D$20,4,FALSE))</f>
        <v/>
      </c>
      <c r="D13" s="2"/>
      <c r="E13" s="2"/>
      <c r="F13" s="2"/>
      <c r="G13" s="2"/>
      <c r="H13" s="2"/>
      <c r="I13" s="2"/>
    </row>
    <row r="14" spans="1:10" x14ac:dyDescent="0.25">
      <c r="A14" s="1" t="str">
        <f>IF(D14="","",VLOOKUP(D14,'Base de données véhicule'!A$2:D$20,2,FALSE))</f>
        <v/>
      </c>
      <c r="B14" s="1" t="str">
        <f>IF(D14="","",VLOOKUP(D14,'Base de données véhicule'!A$2:D$20,3,FALSE))</f>
        <v/>
      </c>
      <c r="C14" s="1" t="str">
        <f>IF(D14="","",VLOOKUP(D14,'Base de données véhicule'!A$2:D$20,4,FALSE))</f>
        <v/>
      </c>
      <c r="D14" s="2"/>
      <c r="E14" s="2"/>
      <c r="F14" s="2"/>
      <c r="G14" s="2"/>
      <c r="H14" s="2"/>
      <c r="I14" s="2"/>
    </row>
    <row r="15" spans="1:10" x14ac:dyDescent="0.25">
      <c r="A15" s="1" t="str">
        <f>IF(D15="","",VLOOKUP(D15,'Base de données véhicule'!A$2:D$20,2,FALSE))</f>
        <v/>
      </c>
      <c r="B15" s="1" t="str">
        <f>IF(D15="","",VLOOKUP(D15,'Base de données véhicule'!A$2:D$20,3,FALSE))</f>
        <v/>
      </c>
      <c r="C15" s="1" t="str">
        <f>IF(D15="","",VLOOKUP(D15,'Base de données véhicule'!A$2:D$20,4,FALSE))</f>
        <v/>
      </c>
      <c r="D15" s="2"/>
      <c r="E15" s="2"/>
      <c r="F15" s="2"/>
      <c r="G15" s="2"/>
      <c r="H15" s="2"/>
      <c r="I15" s="2"/>
    </row>
    <row r="16" spans="1:10" x14ac:dyDescent="0.25">
      <c r="A16" s="1" t="str">
        <f>IF(D16="","",VLOOKUP(D16,'Base de données véhicule'!A$2:D$20,2,FALSE))</f>
        <v/>
      </c>
      <c r="B16" s="1" t="str">
        <f>IF(D16="","",VLOOKUP(D16,'Base de données véhicule'!A$2:D$20,3,FALSE))</f>
        <v/>
      </c>
      <c r="C16" s="1" t="str">
        <f>IF(D16="","",VLOOKUP(D16,'Base de données véhicule'!A$2:D$20,4,FALSE))</f>
        <v/>
      </c>
      <c r="D16" s="2"/>
      <c r="E16" s="2"/>
      <c r="F16" s="2"/>
      <c r="G16" s="2"/>
      <c r="H16" s="2"/>
      <c r="I16" s="2"/>
    </row>
    <row r="17" spans="1:9" x14ac:dyDescent="0.25">
      <c r="A17" s="1" t="str">
        <f>IF(D17="","",VLOOKUP(D17,'Base de données véhicule'!A$2:D$20,2,FALSE))</f>
        <v/>
      </c>
      <c r="B17" s="1" t="str">
        <f>IF(D17="","",VLOOKUP(D17,'Base de données véhicule'!A$2:D$20,3,FALSE))</f>
        <v/>
      </c>
      <c r="C17" s="1" t="str">
        <f>IF(D17="","",VLOOKUP(D17,'Base de données véhicule'!A$2:D$20,4,FALSE))</f>
        <v/>
      </c>
      <c r="D17" s="2"/>
      <c r="E17" s="2"/>
      <c r="F17" s="2"/>
      <c r="G17" s="2"/>
      <c r="H17" s="2"/>
      <c r="I17" s="2"/>
    </row>
    <row r="18" spans="1:9" x14ac:dyDescent="0.25">
      <c r="A18" s="1" t="str">
        <f>IF(D18="","",VLOOKUP(D18,'Base de données véhicule'!A$2:D$20,2,FALSE))</f>
        <v/>
      </c>
      <c r="B18" s="1" t="str">
        <f>IF(D18="","",VLOOKUP(D18,'Base de données véhicule'!A$2:D$20,3,FALSE))</f>
        <v/>
      </c>
      <c r="C18" s="1" t="str">
        <f>IF(D18="","",VLOOKUP(D18,'Base de données véhicule'!A$2:D$20,4,FALSE))</f>
        <v/>
      </c>
      <c r="D18" s="2"/>
      <c r="E18" s="2"/>
      <c r="F18" s="2"/>
      <c r="G18" s="2"/>
      <c r="H18" s="2"/>
      <c r="I18" s="2"/>
    </row>
    <row r="19" spans="1:9" x14ac:dyDescent="0.25">
      <c r="A19" s="1" t="str">
        <f>IF(D19="","",VLOOKUP(D19,'Base de données véhicule'!A$2:D$20,2,FALSE))</f>
        <v/>
      </c>
      <c r="B19" s="1" t="str">
        <f>IF(D19="","",VLOOKUP(D19,'Base de données véhicule'!A$2:D$20,3,FALSE))</f>
        <v/>
      </c>
      <c r="C19" s="1" t="str">
        <f>IF(D19="","",VLOOKUP(D19,'Base de données véhicule'!A$2:D$20,4,FALSE))</f>
        <v/>
      </c>
      <c r="D19" s="2"/>
      <c r="E19" s="2"/>
      <c r="F19" s="2"/>
      <c r="G19" s="2"/>
      <c r="H19" s="2"/>
      <c r="I19" s="2"/>
    </row>
    <row r="20" spans="1:9" x14ac:dyDescent="0.25">
      <c r="A20" s="1" t="str">
        <f>IF(D20="","",VLOOKUP(D20,'Base de données véhicule'!A$2:D$20,2,FALSE))</f>
        <v/>
      </c>
      <c r="B20" s="1" t="str">
        <f>IF(D20="","",VLOOKUP(D20,'Base de données véhicule'!A$2:D$20,3,FALSE))</f>
        <v/>
      </c>
      <c r="C20" s="1" t="str">
        <f>IF(D20="","",VLOOKUP(D20,'Base de données véhicule'!A$2:D$20,4,FALSE))</f>
        <v/>
      </c>
      <c r="D20" s="2"/>
      <c r="E20" s="2"/>
      <c r="F20" s="2"/>
      <c r="G20" s="2"/>
      <c r="H20" s="2"/>
      <c r="I20" s="2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I9" sqref="I9"/>
    </sheetView>
  </sheetViews>
  <sheetFormatPr baseColWidth="10" defaultRowHeight="15" x14ac:dyDescent="0.25"/>
  <cols>
    <col min="1" max="1" width="17.85546875" customWidth="1"/>
    <col min="2" max="3" width="7.85546875" bestFit="1" customWidth="1"/>
    <col min="4" max="4" width="11" bestFit="1" customWidth="1"/>
    <col min="5" max="5" width="8" bestFit="1" customWidth="1"/>
    <col min="6" max="6" width="9.140625" bestFit="1" customWidth="1"/>
    <col min="7" max="7" width="9.7109375" bestFit="1" customWidth="1"/>
  </cols>
  <sheetData>
    <row r="1" spans="1:7" x14ac:dyDescent="0.25">
      <c r="A1" s="2" t="s">
        <v>6</v>
      </c>
      <c r="B1" s="2" t="s">
        <v>0</v>
      </c>
      <c r="C1" s="2" t="s">
        <v>1</v>
      </c>
      <c r="D1" s="2" t="s">
        <v>5</v>
      </c>
      <c r="E1" s="2" t="s">
        <v>2</v>
      </c>
      <c r="F1" s="2" t="s">
        <v>3</v>
      </c>
      <c r="G1" s="2" t="s">
        <v>4</v>
      </c>
    </row>
    <row r="2" spans="1:7" x14ac:dyDescent="0.25">
      <c r="A2" s="2">
        <v>111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 x14ac:dyDescent="0.25">
      <c r="A3" s="2">
        <v>222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</row>
    <row r="4" spans="1:7" x14ac:dyDescent="0.25">
      <c r="A4" s="2">
        <v>333</v>
      </c>
      <c r="B4" s="2" t="s">
        <v>19</v>
      </c>
      <c r="C4" s="2" t="s">
        <v>20</v>
      </c>
      <c r="D4" s="2" t="s">
        <v>9</v>
      </c>
      <c r="E4" s="2" t="s">
        <v>10</v>
      </c>
      <c r="F4" s="2" t="s">
        <v>21</v>
      </c>
      <c r="G4" s="2" t="s">
        <v>12</v>
      </c>
    </row>
    <row r="5" spans="1:7" x14ac:dyDescent="0.25">
      <c r="A5" s="2">
        <v>444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12</v>
      </c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Réparation</vt:lpstr>
      <vt:lpstr>Base de données véhicule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Adis Kuljancic</dc:creator>
  <cp:lastModifiedBy>Adis Kuljancic</cp:lastModifiedBy>
  <dcterms:created xsi:type="dcterms:W3CDTF">2017-03-23T20:53:19Z</dcterms:created>
  <dcterms:modified xsi:type="dcterms:W3CDTF">2017-03-29T19:47:35Z</dcterms:modified>
</cp:coreProperties>
</file>