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TILEMATH\Desktop\"/>
    </mc:Choice>
  </mc:AlternateContent>
  <bookViews>
    <workbookView xWindow="0" yWindow="0" windowWidth="20490" windowHeight="7755" activeTab="1"/>
  </bookViews>
  <sheets>
    <sheet name="RENCONTRES" sheetId="1" r:id="rId1"/>
    <sheet name="CLASSEMENT" sheetId="2" r:id="rId2"/>
  </sheets>
  <definedNames>
    <definedName name="_xlnm._FilterDatabase" localSheetId="1" hidden="1">CLASSEMENT!$P$1:$R$5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2" l="1"/>
  <c r="E2" i="2" l="1"/>
  <c r="E10" i="2"/>
  <c r="D10" i="2"/>
  <c r="C10" i="2"/>
  <c r="A10" i="2"/>
  <c r="C9" i="2"/>
  <c r="A9" i="2"/>
  <c r="H11" i="2" l="1"/>
  <c r="H12" i="2"/>
  <c r="J57" i="1"/>
  <c r="H57" i="1"/>
  <c r="Q55" i="1"/>
  <c r="L57" i="1"/>
  <c r="Q54" i="1"/>
  <c r="D57" i="1"/>
  <c r="L52" i="1"/>
  <c r="J52" i="1"/>
  <c r="E9" i="2" s="1"/>
  <c r="H52" i="1"/>
  <c r="D9" i="2" s="1"/>
  <c r="Q50" i="1"/>
  <c r="Q49" i="1"/>
  <c r="D52" i="1"/>
  <c r="H10" i="2" l="1"/>
  <c r="H5" i="2"/>
  <c r="H4" i="2"/>
  <c r="H3" i="2"/>
  <c r="H2" i="2"/>
  <c r="E7" i="2"/>
  <c r="D7" i="2"/>
  <c r="E6" i="2"/>
  <c r="D6" i="2"/>
  <c r="E5" i="2"/>
  <c r="D5" i="2"/>
  <c r="E4" i="2"/>
  <c r="E3" i="2"/>
  <c r="I5" i="2" s="1"/>
  <c r="D3" i="2"/>
  <c r="I4" i="2" s="1"/>
  <c r="J2" i="2"/>
  <c r="C7" i="2"/>
  <c r="A7" i="2"/>
  <c r="C6" i="2"/>
  <c r="C5" i="2"/>
  <c r="A5" i="2"/>
  <c r="C4" i="2"/>
  <c r="C3" i="2"/>
  <c r="A3" i="2"/>
  <c r="C2" i="2"/>
  <c r="A35" i="1"/>
  <c r="A6" i="2" s="1"/>
  <c r="A23" i="1"/>
  <c r="D26" i="1" s="1"/>
  <c r="A11" i="1"/>
  <c r="A2" i="2" s="1"/>
  <c r="J44" i="1"/>
  <c r="H44" i="1"/>
  <c r="Q42" i="1"/>
  <c r="A42" i="1"/>
  <c r="L44" i="1" s="1"/>
  <c r="Q41" i="1"/>
  <c r="A41" i="1"/>
  <c r="D44" i="1" s="1"/>
  <c r="J38" i="1"/>
  <c r="H38" i="1"/>
  <c r="Q36" i="1"/>
  <c r="A36" i="1"/>
  <c r="L38" i="1" s="1"/>
  <c r="Q35" i="1"/>
  <c r="D38" i="1"/>
  <c r="J32" i="1"/>
  <c r="H32" i="1"/>
  <c r="Q30" i="1"/>
  <c r="A30" i="1"/>
  <c r="L32" i="1" s="1"/>
  <c r="Q29" i="1"/>
  <c r="A29" i="1"/>
  <c r="D32" i="1" s="1"/>
  <c r="J26" i="1"/>
  <c r="H26" i="1"/>
  <c r="D4" i="2" s="1"/>
  <c r="Q24" i="1"/>
  <c r="A24" i="1"/>
  <c r="L26" i="1" s="1"/>
  <c r="Q23" i="1"/>
  <c r="J20" i="1"/>
  <c r="H20" i="1"/>
  <c r="Q18" i="1"/>
  <c r="A18" i="1"/>
  <c r="L20" i="1" s="1"/>
  <c r="Q17" i="1"/>
  <c r="A17" i="1"/>
  <c r="D20" i="1" s="1"/>
  <c r="J14" i="1"/>
  <c r="H14" i="1"/>
  <c r="D2" i="2" s="1"/>
  <c r="Q12" i="1"/>
  <c r="A12" i="1"/>
  <c r="L14" i="1" s="1"/>
  <c r="Q11" i="1"/>
  <c r="D14" i="1" l="1"/>
  <c r="A4" i="2"/>
  <c r="J4" i="2"/>
  <c r="K4" i="2" s="1"/>
  <c r="I3" i="2"/>
  <c r="J5" i="2"/>
  <c r="K5" i="2" s="1"/>
  <c r="J3" i="2"/>
  <c r="I2" i="2"/>
  <c r="K2" i="2" s="1"/>
  <c r="K3" i="2" l="1"/>
  <c r="L2" i="2" l="1"/>
  <c r="O2" i="2"/>
  <c r="L4" i="2"/>
  <c r="L5" i="2"/>
  <c r="O4" i="2"/>
  <c r="O3" i="2"/>
  <c r="O5" i="2"/>
  <c r="L3" i="2"/>
</calcChain>
</file>

<file path=xl/sharedStrings.xml><?xml version="1.0" encoding="utf-8"?>
<sst xmlns="http://schemas.openxmlformats.org/spreadsheetml/2006/main" count="218" uniqueCount="36">
  <si>
    <t>RENCONTRE 1</t>
  </si>
  <si>
    <t>BAD</t>
  </si>
  <si>
    <t>TEN</t>
  </si>
  <si>
    <t>PT DEC</t>
  </si>
  <si>
    <t>SCORE</t>
  </si>
  <si>
    <t>MATCHS</t>
  </si>
  <si>
    <t>SF</t>
  </si>
  <si>
    <t>SG</t>
  </si>
  <si>
    <t>DF</t>
  </si>
  <si>
    <t>DG</t>
  </si>
  <si>
    <t>DM</t>
  </si>
  <si>
    <t>PROL</t>
  </si>
  <si>
    <t xml:space="preserve">RENCONTRE 1 </t>
  </si>
  <si>
    <t>RENCONTRE 2</t>
  </si>
  <si>
    <t>RENCONTRE 3</t>
  </si>
  <si>
    <t>HARLY</t>
  </si>
  <si>
    <t>MOY</t>
  </si>
  <si>
    <t>RIBEMONT</t>
  </si>
  <si>
    <t>J MOULIN</t>
  </si>
  <si>
    <t>CONTRE</t>
  </si>
  <si>
    <t xml:space="preserve">SCORE </t>
  </si>
  <si>
    <t>PTs +</t>
  </si>
  <si>
    <t>Goal Average</t>
  </si>
  <si>
    <t>Place</t>
  </si>
  <si>
    <t>Equipes</t>
  </si>
  <si>
    <t>PLACE 1-2</t>
  </si>
  <si>
    <t>PLACE 3-4</t>
  </si>
  <si>
    <t>BADTEN  CHAMPIONNAT D'ACADEMIE</t>
  </si>
  <si>
    <t xml:space="preserve">PTs- </t>
  </si>
  <si>
    <t xml:space="preserve">EQUIPES </t>
  </si>
  <si>
    <t>ADVERSAIRES</t>
  </si>
  <si>
    <t>rib</t>
  </si>
  <si>
    <t>jm</t>
  </si>
  <si>
    <t>harly</t>
  </si>
  <si>
    <t>moy</t>
  </si>
  <si>
    <t>CHAMPION D'ACADEMIE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</si>
</sst>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4" x14ac:knownFonts="1">
    <font>
      <sz val="11"/>
      <color theme="1"/>
      <name val="Calibri"/>
      <family val="2"/>
      <scheme val="minor"/>
    </font>
    <font>
      <b/>
      <sz val="20"/>
      <name val="Arial"/>
      <family val="2"/>
    </font>
    <font>
      <sz val="20"/>
      <name val="Arial"/>
      <family val="2"/>
    </font>
    <font>
      <b/>
      <sz val="12"/>
      <color rgb="FFFF0000"/>
      <name val="Arial"/>
      <family val="2"/>
    </font>
    <font>
      <b/>
      <sz val="24"/>
      <name val="Arial"/>
      <family val="2"/>
    </font>
    <font>
      <b/>
      <sz val="36"/>
      <color theme="0"/>
      <name val="Arial"/>
      <family val="2"/>
    </font>
    <font>
      <b/>
      <sz val="48"/>
      <color rgb="FFFF0000"/>
      <name val="Arial"/>
      <family val="2"/>
    </font>
    <font>
      <b/>
      <sz val="20"/>
      <color rgb="FFFF0000"/>
      <name val="Arial"/>
      <family val="2"/>
    </font>
    <font>
      <b/>
      <sz val="36"/>
      <color rgb="FFFF0000"/>
      <name val="Arial"/>
      <family val="2"/>
    </font>
    <font>
      <b/>
      <sz val="72"/>
      <color rgb="FFFF0000"/>
      <name val="Arial"/>
      <family val="2"/>
    </font>
    <font>
      <b/>
      <sz val="10"/>
      <name val="Arial"/>
      <family val="2"/>
    </font>
    <font>
      <sz val="20"/>
      <color theme="1"/>
      <name val="Calibri"/>
      <family val="2"/>
      <scheme val="minor"/>
    </font>
    <font>
      <b/>
      <sz val="12"/>
      <name val="Arial"/>
      <family val="2"/>
    </font>
    <font>
      <sz val="12"/>
      <name val="Arial"/>
      <family val="2"/>
    </font>
    <font>
      <sz val="26"/>
      <color theme="1"/>
      <name val="Calibri"/>
      <family val="2"/>
      <scheme val="minor"/>
    </font>
    <font>
      <sz val="24"/>
      <color theme="1"/>
      <name val="AR CHRISTY"/>
    </font>
    <font>
      <sz val="26"/>
      <color theme="1"/>
      <name val="AR CENA"/>
    </font>
    <font>
      <sz val="20"/>
      <color theme="1"/>
      <name val="AR CENA"/>
    </font>
    <font>
      <sz val="11"/>
      <color theme="1"/>
      <name val="AR CENA"/>
    </font>
    <font>
      <sz val="20"/>
      <color rgb="FFFF0000"/>
      <name val="AR CENA"/>
    </font>
    <font>
      <sz val="24"/>
      <color rgb="FFFF0000"/>
      <name val="AR CARTER"/>
    </font>
    <font>
      <sz val="20"/>
      <color rgb="FF0070C0"/>
      <name val="AR CENA"/>
    </font>
    <font>
      <sz val="20"/>
      <color theme="7"/>
      <name val="AR CENA"/>
    </font>
    <font>
      <sz val="18"/>
      <color theme="7"/>
      <name val="AR CENA"/>
    </font>
  </fonts>
  <fills count="2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rgb="FFFF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indexed="64"/>
      </left>
      <right/>
      <top style="thin">
        <color rgb="FFFF0000"/>
      </top>
      <bottom style="thin">
        <color indexed="64"/>
      </bottom>
      <diagonal/>
    </border>
    <border>
      <left/>
      <right style="thin">
        <color indexed="64"/>
      </right>
      <top style="thin">
        <color rgb="FFFF0000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rgb="FFFF0000"/>
      </top>
      <bottom/>
      <diagonal/>
    </border>
    <border>
      <left/>
      <right style="thin">
        <color indexed="64"/>
      </right>
      <top style="thin">
        <color rgb="FFFF0000"/>
      </top>
      <bottom/>
      <diagonal/>
    </border>
  </borders>
  <cellStyleXfs count="1">
    <xf numFmtId="0" fontId="0" fillId="0" borderId="0"/>
  </cellStyleXfs>
  <cellXfs count="154">
    <xf numFmtId="0" fontId="0" fillId="0" borderId="0" xfId="0"/>
    <xf numFmtId="0" fontId="1" fillId="2" borderId="4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5" fillId="4" borderId="7" xfId="0" applyFont="1" applyFill="1" applyBorder="1" applyAlignment="1" applyProtection="1">
      <alignment horizontal="center"/>
      <protection locked="0"/>
    </xf>
    <xf numFmtId="0" fontId="5" fillId="5" borderId="7" xfId="0" applyFont="1" applyFill="1" applyBorder="1" applyAlignment="1" applyProtection="1">
      <alignment horizontal="center"/>
      <protection locked="0"/>
    </xf>
    <xf numFmtId="0" fontId="6" fillId="3" borderId="6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/>
    </xf>
    <xf numFmtId="0" fontId="7" fillId="3" borderId="6" xfId="0" applyFont="1" applyFill="1" applyBorder="1" applyAlignment="1">
      <alignment horizontal="center"/>
    </xf>
    <xf numFmtId="0" fontId="0" fillId="6" borderId="0" xfId="0" applyFill="1"/>
    <xf numFmtId="0" fontId="10" fillId="6" borderId="0" xfId="0" applyFont="1" applyFill="1"/>
    <xf numFmtId="0" fontId="1" fillId="7" borderId="4" xfId="0" applyFont="1" applyFill="1" applyBorder="1" applyAlignment="1">
      <alignment horizontal="center" vertical="center"/>
    </xf>
    <xf numFmtId="0" fontId="1" fillId="8" borderId="4" xfId="0" applyFont="1" applyFill="1" applyBorder="1" applyAlignment="1">
      <alignment horizontal="center" vertical="center"/>
    </xf>
    <xf numFmtId="0" fontId="2" fillId="7" borderId="5" xfId="0" applyFont="1" applyFill="1" applyBorder="1" applyAlignment="1">
      <alignment horizontal="center"/>
    </xf>
    <xf numFmtId="0" fontId="3" fillId="7" borderId="6" xfId="0" applyFont="1" applyFill="1" applyBorder="1" applyAlignment="1">
      <alignment horizontal="center"/>
    </xf>
    <xf numFmtId="0" fontId="6" fillId="8" borderId="6" xfId="0" applyFont="1" applyFill="1" applyBorder="1" applyAlignment="1">
      <alignment horizontal="center" vertical="center"/>
    </xf>
    <xf numFmtId="0" fontId="7" fillId="7" borderId="6" xfId="0" applyFont="1" applyFill="1" applyBorder="1" applyAlignment="1">
      <alignment horizontal="center"/>
    </xf>
    <xf numFmtId="0" fontId="2" fillId="8" borderId="6" xfId="0" applyFont="1" applyFill="1" applyBorder="1" applyAlignment="1">
      <alignment horizontal="center"/>
    </xf>
    <xf numFmtId="0" fontId="11" fillId="6" borderId="0" xfId="0" applyFont="1" applyFill="1"/>
    <xf numFmtId="0" fontId="1" fillId="10" borderId="4" xfId="0" applyFont="1" applyFill="1" applyBorder="1" applyAlignment="1">
      <alignment horizontal="center" vertical="center"/>
    </xf>
    <xf numFmtId="0" fontId="1" fillId="11" borderId="4" xfId="0" applyFont="1" applyFill="1" applyBorder="1" applyAlignment="1">
      <alignment horizontal="center" vertical="center"/>
    </xf>
    <xf numFmtId="0" fontId="2" fillId="10" borderId="5" xfId="0" applyFont="1" applyFill="1" applyBorder="1" applyAlignment="1">
      <alignment horizontal="center"/>
    </xf>
    <xf numFmtId="0" fontId="3" fillId="10" borderId="6" xfId="0" applyFont="1" applyFill="1" applyBorder="1" applyAlignment="1">
      <alignment horizontal="center"/>
    </xf>
    <xf numFmtId="0" fontId="6" fillId="11" borderId="6" xfId="0" applyFont="1" applyFill="1" applyBorder="1" applyAlignment="1">
      <alignment horizontal="center" vertical="center"/>
    </xf>
    <xf numFmtId="0" fontId="7" fillId="10" borderId="6" xfId="0" applyFont="1" applyFill="1" applyBorder="1" applyAlignment="1">
      <alignment horizontal="center"/>
    </xf>
    <xf numFmtId="0" fontId="2" fillId="11" borderId="6" xfId="0" applyFont="1" applyFill="1" applyBorder="1" applyAlignment="1">
      <alignment horizontal="center"/>
    </xf>
    <xf numFmtId="0" fontId="12" fillId="6" borderId="0" xfId="0" applyFont="1" applyFill="1" applyAlignment="1">
      <alignment horizontal="center"/>
    </xf>
    <xf numFmtId="0" fontId="13" fillId="6" borderId="0" xfId="0" applyFont="1" applyFill="1" applyAlignment="1">
      <alignment horizontal="center"/>
    </xf>
    <xf numFmtId="0" fontId="3" fillId="6" borderId="0" xfId="0" applyFont="1" applyFill="1" applyAlignment="1">
      <alignment horizontal="center"/>
    </xf>
    <xf numFmtId="0" fontId="1" fillId="12" borderId="4" xfId="0" applyFont="1" applyFill="1" applyBorder="1" applyAlignment="1">
      <alignment horizontal="center" vertical="center"/>
    </xf>
    <xf numFmtId="0" fontId="1" fillId="13" borderId="4" xfId="0" applyFont="1" applyFill="1" applyBorder="1" applyAlignment="1">
      <alignment horizontal="center" vertical="center"/>
    </xf>
    <xf numFmtId="0" fontId="2" fillId="12" borderId="5" xfId="0" applyFont="1" applyFill="1" applyBorder="1" applyAlignment="1">
      <alignment horizontal="center"/>
    </xf>
    <xf numFmtId="0" fontId="3" fillId="12" borderId="6" xfId="0" applyFont="1" applyFill="1" applyBorder="1" applyAlignment="1">
      <alignment horizontal="center"/>
    </xf>
    <xf numFmtId="0" fontId="6" fillId="13" borderId="6" xfId="0" applyFont="1" applyFill="1" applyBorder="1" applyAlignment="1">
      <alignment horizontal="center" vertical="center"/>
    </xf>
    <xf numFmtId="0" fontId="7" fillId="12" borderId="6" xfId="0" applyFont="1" applyFill="1" applyBorder="1" applyAlignment="1">
      <alignment horizontal="center"/>
    </xf>
    <xf numFmtId="0" fontId="7" fillId="13" borderId="6" xfId="0" applyFont="1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14" fillId="0" borderId="6" xfId="0" applyFont="1" applyBorder="1" applyAlignment="1">
      <alignment horizontal="center"/>
    </xf>
    <xf numFmtId="0" fontId="16" fillId="12" borderId="6" xfId="0" applyFont="1" applyFill="1" applyBorder="1" applyAlignment="1">
      <alignment horizontal="center"/>
    </xf>
    <xf numFmtId="0" fontId="16" fillId="16" borderId="6" xfId="0" applyFont="1" applyFill="1" applyBorder="1" applyAlignment="1">
      <alignment horizontal="center"/>
    </xf>
    <xf numFmtId="0" fontId="16" fillId="15" borderId="6" xfId="0" applyFont="1" applyFill="1" applyBorder="1" applyAlignment="1">
      <alignment horizontal="center"/>
    </xf>
    <xf numFmtId="0" fontId="17" fillId="14" borderId="6" xfId="0" applyFont="1" applyFill="1" applyBorder="1" applyAlignment="1">
      <alignment horizontal="center"/>
    </xf>
    <xf numFmtId="0" fontId="17" fillId="15" borderId="6" xfId="0" applyFont="1" applyFill="1" applyBorder="1" applyAlignment="1">
      <alignment horizontal="center"/>
    </xf>
    <xf numFmtId="0" fontId="17" fillId="11" borderId="6" xfId="0" applyFont="1" applyFill="1" applyBorder="1" applyAlignment="1">
      <alignment horizontal="center"/>
    </xf>
    <xf numFmtId="0" fontId="17" fillId="17" borderId="6" xfId="0" applyFont="1" applyFill="1" applyBorder="1" applyAlignment="1">
      <alignment horizontal="center"/>
    </xf>
    <xf numFmtId="0" fontId="18" fillId="0" borderId="0" xfId="0" applyFont="1"/>
    <xf numFmtId="0" fontId="17" fillId="0" borderId="6" xfId="0" applyFont="1" applyBorder="1" applyAlignment="1">
      <alignment horizontal="center"/>
    </xf>
    <xf numFmtId="0" fontId="19" fillId="18" borderId="6" xfId="0" applyFont="1" applyFill="1" applyBorder="1" applyAlignment="1">
      <alignment horizontal="center" vertical="center"/>
    </xf>
    <xf numFmtId="0" fontId="17" fillId="0" borderId="6" xfId="0" applyFont="1" applyBorder="1" applyAlignment="1">
      <alignment horizontal="center" vertical="center"/>
    </xf>
    <xf numFmtId="0" fontId="1" fillId="20" borderId="0" xfId="0" applyFont="1" applyFill="1" applyBorder="1" applyAlignment="1">
      <alignment horizontal="center" vertical="center"/>
    </xf>
    <xf numFmtId="0" fontId="3" fillId="20" borderId="0" xfId="0" applyFont="1" applyFill="1" applyBorder="1" applyAlignment="1">
      <alignment horizontal="center"/>
    </xf>
    <xf numFmtId="0" fontId="5" fillId="20" borderId="0" xfId="0" applyFont="1" applyFill="1" applyBorder="1" applyAlignment="1" applyProtection="1">
      <alignment horizontal="center"/>
      <protection locked="0"/>
    </xf>
    <xf numFmtId="0" fontId="6" fillId="20" borderId="0" xfId="0" applyFont="1" applyFill="1" applyBorder="1" applyAlignment="1">
      <alignment horizontal="center" vertical="center"/>
    </xf>
    <xf numFmtId="0" fontId="2" fillId="20" borderId="0" xfId="0" applyFont="1" applyFill="1" applyBorder="1" applyAlignment="1">
      <alignment horizontal="center"/>
    </xf>
    <xf numFmtId="0" fontId="7" fillId="20" borderId="0" xfId="0" applyFont="1" applyFill="1" applyBorder="1" applyAlignment="1">
      <alignment horizontal="center"/>
    </xf>
    <xf numFmtId="0" fontId="11" fillId="20" borderId="0" xfId="0" applyFont="1" applyFill="1" applyBorder="1"/>
    <xf numFmtId="0" fontId="0" fillId="20" borderId="0" xfId="0" applyFill="1"/>
    <xf numFmtId="0" fontId="14" fillId="2" borderId="6" xfId="0" applyFont="1" applyFill="1" applyBorder="1" applyAlignment="1">
      <alignment horizontal="center"/>
    </xf>
    <xf numFmtId="0" fontId="14" fillId="19" borderId="6" xfId="0" applyFont="1" applyFill="1" applyBorder="1" applyAlignment="1">
      <alignment horizontal="center"/>
    </xf>
    <xf numFmtId="0" fontId="0" fillId="20" borderId="0" xfId="0" applyFill="1" applyAlignment="1">
      <alignment horizontal="center"/>
    </xf>
    <xf numFmtId="0" fontId="17" fillId="20" borderId="0" xfId="0" applyFont="1" applyFill="1" applyAlignment="1">
      <alignment horizontal="center"/>
    </xf>
    <xf numFmtId="0" fontId="0" fillId="20" borderId="0" xfId="0" applyFill="1" applyAlignment="1">
      <alignment horizontal="center" vertical="center"/>
    </xf>
    <xf numFmtId="0" fontId="18" fillId="20" borderId="0" xfId="0" applyFont="1" applyFill="1"/>
    <xf numFmtId="0" fontId="17" fillId="19" borderId="6" xfId="0" applyFont="1" applyFill="1" applyBorder="1" applyAlignment="1">
      <alignment horizontal="center"/>
    </xf>
    <xf numFmtId="0" fontId="17" fillId="20" borderId="6" xfId="0" applyFont="1" applyFill="1" applyBorder="1" applyAlignment="1">
      <alignment horizontal="center"/>
    </xf>
    <xf numFmtId="0" fontId="17" fillId="21" borderId="6" xfId="0" applyFont="1" applyFill="1" applyBorder="1" applyAlignment="1">
      <alignment horizontal="center"/>
    </xf>
    <xf numFmtId="0" fontId="19" fillId="19" borderId="6" xfId="0" applyFont="1" applyFill="1" applyBorder="1" applyAlignment="1">
      <alignment horizontal="center"/>
    </xf>
    <xf numFmtId="0" fontId="21" fillId="20" borderId="6" xfId="0" applyFont="1" applyFill="1" applyBorder="1" applyAlignment="1">
      <alignment horizontal="center"/>
    </xf>
    <xf numFmtId="0" fontId="22" fillId="21" borderId="6" xfId="0" applyFont="1" applyFill="1" applyBorder="1" applyAlignment="1">
      <alignment horizontal="center"/>
    </xf>
    <xf numFmtId="0" fontId="23" fillId="20" borderId="0" xfId="0" applyFont="1" applyFill="1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7" borderId="2" xfId="0" applyFont="1" applyFill="1" applyBorder="1" applyAlignment="1">
      <alignment horizontal="center"/>
    </xf>
    <xf numFmtId="0" fontId="1" fillId="7" borderId="3" xfId="0" applyFont="1" applyFill="1" applyBorder="1" applyAlignment="1">
      <alignment horizontal="center"/>
    </xf>
    <xf numFmtId="0" fontId="4" fillId="9" borderId="1" xfId="0" applyFont="1" applyFill="1" applyBorder="1" applyAlignment="1">
      <alignment horizontal="center"/>
    </xf>
    <xf numFmtId="0" fontId="4" fillId="9" borderId="2" xfId="0" applyFont="1" applyFill="1" applyBorder="1" applyAlignment="1">
      <alignment horizontal="center"/>
    </xf>
    <xf numFmtId="0" fontId="4" fillId="9" borderId="1" xfId="0" applyFont="1" applyFill="1" applyBorder="1" applyAlignment="1">
      <alignment horizontal="center" vertical="center"/>
    </xf>
    <xf numFmtId="0" fontId="4" fillId="9" borderId="2" xfId="0" applyFont="1" applyFill="1" applyBorder="1" applyAlignment="1">
      <alignment horizontal="center" vertical="center"/>
    </xf>
    <xf numFmtId="0" fontId="1" fillId="7" borderId="10" xfId="0" applyFont="1" applyFill="1" applyBorder="1" applyAlignment="1">
      <alignment horizontal="center"/>
    </xf>
    <xf numFmtId="0" fontId="1" fillId="7" borderId="11" xfId="0" applyFont="1" applyFill="1" applyBorder="1" applyAlignment="1">
      <alignment horizontal="center"/>
    </xf>
    <xf numFmtId="0" fontId="1" fillId="7" borderId="12" xfId="0" applyFont="1" applyFill="1" applyBorder="1" applyAlignment="1">
      <alignment horizontal="center"/>
    </xf>
    <xf numFmtId="0" fontId="2" fillId="7" borderId="13" xfId="0" applyFont="1" applyFill="1" applyBorder="1" applyAlignment="1">
      <alignment horizontal="center"/>
    </xf>
    <xf numFmtId="0" fontId="2" fillId="7" borderId="14" xfId="0" applyFont="1" applyFill="1" applyBorder="1" applyAlignment="1">
      <alignment horizontal="center"/>
    </xf>
    <xf numFmtId="0" fontId="2" fillId="3" borderId="8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center"/>
    </xf>
    <xf numFmtId="0" fontId="6" fillId="3" borderId="6" xfId="0" applyFont="1" applyFill="1" applyBorder="1" applyAlignment="1">
      <alignment horizontal="center"/>
    </xf>
    <xf numFmtId="0" fontId="8" fillId="2" borderId="1" xfId="0" applyFont="1" applyFill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center" vertical="center"/>
    </xf>
    <xf numFmtId="0" fontId="9" fillId="3" borderId="3" xfId="0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/>
    </xf>
    <xf numFmtId="0" fontId="1" fillId="10" borderId="2" xfId="0" applyFont="1" applyFill="1" applyBorder="1" applyAlignment="1">
      <alignment horizontal="center"/>
    </xf>
    <xf numFmtId="0" fontId="1" fillId="10" borderId="3" xfId="0" applyFont="1" applyFill="1" applyBorder="1" applyAlignment="1">
      <alignment horizontal="center"/>
    </xf>
    <xf numFmtId="0" fontId="4" fillId="11" borderId="1" xfId="0" applyFont="1" applyFill="1" applyBorder="1" applyAlignment="1">
      <alignment horizontal="center"/>
    </xf>
    <xf numFmtId="0" fontId="4" fillId="11" borderId="2" xfId="0" applyFont="1" applyFill="1" applyBorder="1" applyAlignment="1">
      <alignment horizontal="center"/>
    </xf>
    <xf numFmtId="0" fontId="4" fillId="11" borderId="1" xfId="0" applyFont="1" applyFill="1" applyBorder="1" applyAlignment="1">
      <alignment horizontal="center" vertical="center"/>
    </xf>
    <xf numFmtId="0" fontId="4" fillId="11" borderId="2" xfId="0" applyFont="1" applyFill="1" applyBorder="1" applyAlignment="1">
      <alignment horizontal="center" vertical="center"/>
    </xf>
    <xf numFmtId="0" fontId="1" fillId="10" borderId="10" xfId="0" applyFont="1" applyFill="1" applyBorder="1" applyAlignment="1">
      <alignment horizontal="center"/>
    </xf>
    <xf numFmtId="0" fontId="1" fillId="10" borderId="11" xfId="0" applyFont="1" applyFill="1" applyBorder="1" applyAlignment="1">
      <alignment horizontal="center"/>
    </xf>
    <xf numFmtId="0" fontId="1" fillId="10" borderId="12" xfId="0" applyFont="1" applyFill="1" applyBorder="1" applyAlignment="1">
      <alignment horizontal="center"/>
    </xf>
    <xf numFmtId="0" fontId="2" fillId="10" borderId="13" xfId="0" applyFont="1" applyFill="1" applyBorder="1" applyAlignment="1">
      <alignment horizontal="center"/>
    </xf>
    <xf numFmtId="0" fontId="2" fillId="10" borderId="14" xfId="0" applyFont="1" applyFill="1" applyBorder="1" applyAlignment="1">
      <alignment horizontal="center"/>
    </xf>
    <xf numFmtId="0" fontId="2" fillId="8" borderId="13" xfId="0" applyFont="1" applyFill="1" applyBorder="1" applyAlignment="1">
      <alignment horizontal="center"/>
    </xf>
    <xf numFmtId="0" fontId="2" fillId="8" borderId="14" xfId="0" applyFont="1" applyFill="1" applyBorder="1" applyAlignment="1">
      <alignment horizontal="center"/>
    </xf>
    <xf numFmtId="0" fontId="6" fillId="8" borderId="6" xfId="0" applyFont="1" applyFill="1" applyBorder="1" applyAlignment="1">
      <alignment horizontal="center"/>
    </xf>
    <xf numFmtId="0" fontId="8" fillId="7" borderId="6" xfId="0" applyFont="1" applyFill="1" applyBorder="1" applyAlignment="1">
      <alignment horizontal="center"/>
    </xf>
    <xf numFmtId="0" fontId="9" fillId="8" borderId="6" xfId="0" applyFont="1" applyFill="1" applyBorder="1" applyAlignment="1">
      <alignment horizontal="center" vertical="center"/>
    </xf>
    <xf numFmtId="0" fontId="1" fillId="12" borderId="1" xfId="0" applyFont="1" applyFill="1" applyBorder="1" applyAlignment="1">
      <alignment horizontal="center"/>
    </xf>
    <xf numFmtId="0" fontId="1" fillId="12" borderId="2" xfId="0" applyFont="1" applyFill="1" applyBorder="1" applyAlignment="1">
      <alignment horizontal="center"/>
    </xf>
    <xf numFmtId="0" fontId="1" fillId="12" borderId="3" xfId="0" applyFont="1" applyFill="1" applyBorder="1" applyAlignment="1">
      <alignment horizontal="center"/>
    </xf>
    <xf numFmtId="0" fontId="4" fillId="13" borderId="1" xfId="0" applyFont="1" applyFill="1" applyBorder="1" applyAlignment="1">
      <alignment horizontal="center"/>
    </xf>
    <xf numFmtId="0" fontId="4" fillId="13" borderId="2" xfId="0" applyFont="1" applyFill="1" applyBorder="1" applyAlignment="1">
      <alignment horizontal="center"/>
    </xf>
    <xf numFmtId="0" fontId="4" fillId="13" borderId="3" xfId="0" applyFont="1" applyFill="1" applyBorder="1" applyAlignment="1">
      <alignment horizontal="center"/>
    </xf>
    <xf numFmtId="0" fontId="2" fillId="12" borderId="8" xfId="0" applyFont="1" applyFill="1" applyBorder="1" applyAlignment="1">
      <alignment horizontal="center"/>
    </xf>
    <xf numFmtId="0" fontId="2" fillId="12" borderId="9" xfId="0" applyFont="1" applyFill="1" applyBorder="1" applyAlignment="1">
      <alignment horizontal="center"/>
    </xf>
    <xf numFmtId="0" fontId="2" fillId="11" borderId="13" xfId="0" applyFont="1" applyFill="1" applyBorder="1" applyAlignment="1">
      <alignment horizontal="center"/>
    </xf>
    <xf numFmtId="0" fontId="2" fillId="11" borderId="14" xfId="0" applyFont="1" applyFill="1" applyBorder="1" applyAlignment="1">
      <alignment horizontal="center"/>
    </xf>
    <xf numFmtId="0" fontId="6" fillId="11" borderId="6" xfId="0" applyFont="1" applyFill="1" applyBorder="1" applyAlignment="1">
      <alignment horizontal="center"/>
    </xf>
    <xf numFmtId="0" fontId="8" fillId="10" borderId="6" xfId="0" applyFont="1" applyFill="1" applyBorder="1" applyAlignment="1">
      <alignment horizontal="center"/>
    </xf>
    <xf numFmtId="0" fontId="9" fillId="11" borderId="6" xfId="0" applyFont="1" applyFill="1" applyBorder="1" applyAlignment="1">
      <alignment horizontal="center" vertical="center"/>
    </xf>
    <xf numFmtId="0" fontId="2" fillId="13" borderId="8" xfId="0" applyFont="1" applyFill="1" applyBorder="1" applyAlignment="1">
      <alignment horizontal="center"/>
    </xf>
    <xf numFmtId="0" fontId="2" fillId="13" borderId="9" xfId="0" applyFont="1" applyFill="1" applyBorder="1" applyAlignment="1">
      <alignment horizontal="center"/>
    </xf>
    <xf numFmtId="0" fontId="6" fillId="13" borderId="6" xfId="0" applyFont="1" applyFill="1" applyBorder="1" applyAlignment="1">
      <alignment horizontal="center"/>
    </xf>
    <xf numFmtId="0" fontId="8" fillId="12" borderId="1" xfId="0" applyFont="1" applyFill="1" applyBorder="1" applyAlignment="1">
      <alignment horizontal="center" vertical="center"/>
    </xf>
    <xf numFmtId="0" fontId="8" fillId="12" borderId="2" xfId="0" applyFont="1" applyFill="1" applyBorder="1" applyAlignment="1">
      <alignment horizontal="center" vertical="center"/>
    </xf>
    <xf numFmtId="0" fontId="8" fillId="12" borderId="3" xfId="0" applyFont="1" applyFill="1" applyBorder="1" applyAlignment="1">
      <alignment horizontal="center" vertical="center"/>
    </xf>
    <xf numFmtId="0" fontId="9" fillId="13" borderId="1" xfId="0" applyFont="1" applyFill="1" applyBorder="1" applyAlignment="1">
      <alignment horizontal="center" vertical="center"/>
    </xf>
    <xf numFmtId="0" fontId="9" fillId="13" borderId="3" xfId="0" applyFont="1" applyFill="1" applyBorder="1" applyAlignment="1">
      <alignment horizontal="center" vertical="center"/>
    </xf>
    <xf numFmtId="0" fontId="2" fillId="8" borderId="8" xfId="0" applyFont="1" applyFill="1" applyBorder="1" applyAlignment="1">
      <alignment horizontal="center"/>
    </xf>
    <xf numFmtId="0" fontId="2" fillId="8" borderId="9" xfId="0" applyFont="1" applyFill="1" applyBorder="1" applyAlignment="1">
      <alignment horizontal="center"/>
    </xf>
    <xf numFmtId="0" fontId="2" fillId="7" borderId="8" xfId="0" applyFont="1" applyFill="1" applyBorder="1" applyAlignment="1">
      <alignment horizontal="center"/>
    </xf>
    <xf numFmtId="0" fontId="2" fillId="7" borderId="9" xfId="0" applyFont="1" applyFill="1" applyBorder="1" applyAlignment="1">
      <alignment horizontal="center"/>
    </xf>
    <xf numFmtId="0" fontId="4" fillId="19" borderId="1" xfId="0" applyFont="1" applyFill="1" applyBorder="1" applyAlignment="1">
      <alignment horizontal="center"/>
    </xf>
    <xf numFmtId="0" fontId="4" fillId="19" borderId="2" xfId="0" applyFont="1" applyFill="1" applyBorder="1" applyAlignment="1">
      <alignment horizontal="center"/>
    </xf>
    <xf numFmtId="0" fontId="15" fillId="11" borderId="0" xfId="0" applyFont="1" applyFill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15" fillId="14" borderId="0" xfId="0" applyFont="1" applyFill="1" applyAlignment="1">
      <alignment horizontal="center" vertical="center"/>
    </xf>
    <xf numFmtId="0" fontId="15" fillId="12" borderId="0" xfId="0" applyFont="1" applyFill="1" applyAlignment="1">
      <alignment horizontal="center" vertical="center"/>
    </xf>
    <xf numFmtId="0" fontId="15" fillId="15" borderId="0" xfId="0" applyFont="1" applyFill="1" applyAlignment="1">
      <alignment horizontal="center" vertical="center"/>
    </xf>
    <xf numFmtId="0" fontId="20" fillId="20" borderId="0" xfId="0" applyFont="1" applyFill="1" applyAlignment="1">
      <alignment horizontal="center"/>
    </xf>
    <xf numFmtId="0" fontId="1" fillId="20" borderId="0" xfId="0" applyFont="1" applyFill="1" applyBorder="1" applyAlignment="1">
      <alignment horizontal="center"/>
    </xf>
    <xf numFmtId="0" fontId="4" fillId="20" borderId="0" xfId="0" applyFont="1" applyFill="1" applyBorder="1" applyAlignment="1">
      <alignment horizontal="center"/>
    </xf>
    <xf numFmtId="0" fontId="2" fillId="20" borderId="0" xfId="0" applyFont="1" applyFill="1" applyBorder="1" applyAlignment="1">
      <alignment horizontal="center"/>
    </xf>
    <xf numFmtId="0" fontId="6" fillId="20" borderId="0" xfId="0" applyFont="1" applyFill="1" applyBorder="1" applyAlignment="1">
      <alignment horizontal="center"/>
    </xf>
    <xf numFmtId="0" fontId="8" fillId="20" borderId="0" xfId="0" applyFont="1" applyFill="1" applyBorder="1" applyAlignment="1">
      <alignment horizontal="center"/>
    </xf>
    <xf numFmtId="0" fontId="9" fillId="20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647700</xdr:colOff>
      <xdr:row>1</xdr:row>
      <xdr:rowOff>19050</xdr:rowOff>
    </xdr:from>
    <xdr:to>
      <xdr:col>13</xdr:col>
      <xdr:colOff>438150</xdr:colOff>
      <xdr:row>8</xdr:row>
      <xdr:rowOff>45695</xdr:rowOff>
    </xdr:to>
    <xdr:pic>
      <xdr:nvPicPr>
        <xdr:cNvPr id="2" name="Image 1" descr="Résultat de recherche d'images pour &quot;badten&quot;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09550"/>
          <a:ext cx="2495550" cy="21602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342900</xdr:colOff>
      <xdr:row>3</xdr:row>
      <xdr:rowOff>161925</xdr:rowOff>
    </xdr:from>
    <xdr:to>
      <xdr:col>16</xdr:col>
      <xdr:colOff>1257300</xdr:colOff>
      <xdr:row>4</xdr:row>
      <xdr:rowOff>266700</xdr:rowOff>
    </xdr:to>
    <xdr:pic>
      <xdr:nvPicPr>
        <xdr:cNvPr id="3" name="Image 2" descr="http://www.bloggif.com/tmp/acea831259ab7b30962d1c0bdd710cc9/text.gif?1490126872"/>
        <xdr:cNvPicPr>
          <a:picLocks noChangeAspect="1" noChangeArrowheads="1" noCrop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77575" y="1076325"/>
          <a:ext cx="3467100" cy="523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7"/>
  <sheetViews>
    <sheetView zoomScale="80" zoomScaleNormal="80" workbookViewId="0">
      <selection activeCell="C5" sqref="C5:D5"/>
    </sheetView>
  </sheetViews>
  <sheetFormatPr baseColWidth="10" defaultRowHeight="15" x14ac:dyDescent="0.25"/>
  <cols>
    <col min="3" max="4" width="11.42578125" customWidth="1"/>
    <col min="7" max="7" width="11.42578125" customWidth="1"/>
    <col min="9" max="9" width="17.5703125" customWidth="1"/>
    <col min="11" max="11" width="17.7109375" customWidth="1"/>
    <col min="16" max="16" width="15.42578125" customWidth="1"/>
    <col min="17" max="17" width="20" customWidth="1"/>
  </cols>
  <sheetData>
    <row r="1" spans="1:18" x14ac:dyDescent="0.25">
      <c r="A1" s="57"/>
      <c r="B1" s="57"/>
      <c r="C1" s="57"/>
      <c r="D1" s="57"/>
      <c r="E1" s="57"/>
      <c r="F1" s="57"/>
      <c r="G1" s="57"/>
      <c r="H1" s="57"/>
      <c r="I1" s="57"/>
      <c r="J1" s="57"/>
      <c r="K1" s="57"/>
      <c r="L1" s="57"/>
      <c r="M1" s="57"/>
      <c r="N1" s="57"/>
      <c r="O1" s="57"/>
      <c r="P1" s="57"/>
      <c r="Q1" s="57"/>
      <c r="R1" s="57"/>
    </row>
    <row r="2" spans="1:18" ht="42" x14ac:dyDescent="1.05">
      <c r="A2" s="57"/>
      <c r="B2" s="57"/>
      <c r="C2" s="57"/>
      <c r="D2" s="147" t="s">
        <v>27</v>
      </c>
      <c r="E2" s="147"/>
      <c r="F2" s="147"/>
      <c r="G2" s="147"/>
      <c r="H2" s="147"/>
      <c r="I2" s="147"/>
      <c r="J2" s="147"/>
      <c r="K2" s="57"/>
      <c r="L2" s="57"/>
      <c r="N2" s="57"/>
      <c r="O2" s="57"/>
      <c r="P2" s="57"/>
      <c r="Q2" s="57"/>
      <c r="R2" s="57"/>
    </row>
    <row r="3" spans="1:18" x14ac:dyDescent="0.25">
      <c r="A3" s="57"/>
      <c r="B3" s="57"/>
      <c r="C3" s="57"/>
      <c r="D3" s="57"/>
      <c r="E3" s="57"/>
      <c r="F3" s="57"/>
      <c r="G3" s="57"/>
      <c r="H3" s="57"/>
      <c r="I3" s="57"/>
      <c r="J3" s="57"/>
      <c r="K3" s="57"/>
      <c r="L3" s="57"/>
      <c r="M3" s="57"/>
      <c r="N3" s="57"/>
      <c r="O3" s="57"/>
      <c r="Q3" s="57"/>
      <c r="R3" s="57"/>
    </row>
    <row r="4" spans="1:18" ht="33" x14ac:dyDescent="0.25">
      <c r="A4" s="57"/>
      <c r="B4" s="57"/>
      <c r="C4" s="143">
        <v>1</v>
      </c>
      <c r="D4" s="143"/>
      <c r="E4" s="143">
        <v>2</v>
      </c>
      <c r="F4" s="143"/>
      <c r="G4" s="143">
        <v>3</v>
      </c>
      <c r="H4" s="143"/>
      <c r="I4" s="143">
        <v>4</v>
      </c>
      <c r="J4" s="143"/>
      <c r="K4" s="57"/>
      <c r="L4" s="57"/>
      <c r="M4" s="57"/>
      <c r="N4" s="57"/>
      <c r="O4" s="57"/>
      <c r="P4" s="57"/>
      <c r="Q4" s="57"/>
      <c r="R4" s="57"/>
    </row>
    <row r="5" spans="1:18" ht="33" x14ac:dyDescent="0.25">
      <c r="A5" s="57"/>
      <c r="B5" s="57"/>
      <c r="C5" s="144" t="s">
        <v>17</v>
      </c>
      <c r="D5" s="144"/>
      <c r="E5" s="145" t="s">
        <v>15</v>
      </c>
      <c r="F5" s="145"/>
      <c r="G5" s="146" t="s">
        <v>16</v>
      </c>
      <c r="H5" s="146"/>
      <c r="I5" s="142" t="s">
        <v>18</v>
      </c>
      <c r="J5" s="142"/>
      <c r="K5" s="57"/>
      <c r="L5" s="57"/>
      <c r="M5" s="57"/>
      <c r="N5" s="57"/>
      <c r="O5" s="57"/>
      <c r="P5" s="57"/>
      <c r="Q5" s="57"/>
      <c r="R5" s="57"/>
    </row>
    <row r="6" spans="1:18" x14ac:dyDescent="0.25">
      <c r="A6" s="57"/>
      <c r="B6" s="57"/>
      <c r="C6" s="57"/>
      <c r="D6" s="57"/>
      <c r="E6" s="57"/>
      <c r="F6" s="57"/>
      <c r="G6" s="57"/>
      <c r="H6" s="57"/>
      <c r="I6" s="57"/>
      <c r="J6" s="57"/>
      <c r="K6" s="57"/>
      <c r="L6" s="57"/>
      <c r="M6" s="57"/>
      <c r="N6" s="57"/>
      <c r="O6" s="57"/>
      <c r="P6" s="57"/>
      <c r="Q6" s="57"/>
      <c r="R6" s="57"/>
    </row>
    <row r="7" spans="1:18" x14ac:dyDescent="0.25">
      <c r="A7" s="57"/>
      <c r="B7" s="57"/>
      <c r="C7" s="57"/>
      <c r="D7" s="57"/>
      <c r="E7" s="57"/>
      <c r="F7" s="57"/>
      <c r="G7" s="57"/>
      <c r="H7" s="57"/>
      <c r="I7" s="57"/>
      <c r="J7" s="57"/>
      <c r="K7" s="57"/>
      <c r="L7" s="57"/>
      <c r="M7" s="57"/>
      <c r="N7" s="57"/>
      <c r="O7" s="57"/>
      <c r="P7" s="57"/>
      <c r="Q7" s="57"/>
      <c r="R7" s="57"/>
    </row>
    <row r="8" spans="1:18" x14ac:dyDescent="0.25">
      <c r="A8" s="57"/>
      <c r="B8" s="57"/>
      <c r="C8" s="57"/>
      <c r="D8" s="57"/>
      <c r="E8" s="57"/>
      <c r="F8" s="57"/>
      <c r="G8" s="57"/>
      <c r="H8" s="57"/>
      <c r="I8" s="57"/>
      <c r="J8" s="57"/>
      <c r="K8" s="57"/>
      <c r="L8" s="57"/>
      <c r="M8" s="57"/>
      <c r="N8" s="57"/>
      <c r="O8" s="57"/>
      <c r="P8" s="57"/>
      <c r="Q8" s="57"/>
      <c r="R8" s="57"/>
    </row>
    <row r="9" spans="1:18" x14ac:dyDescent="0.25">
      <c r="A9" s="57"/>
      <c r="B9" s="57"/>
      <c r="C9" s="57"/>
      <c r="D9" s="57"/>
      <c r="E9" s="57"/>
      <c r="F9" s="57"/>
      <c r="G9" s="57"/>
      <c r="H9" s="57"/>
      <c r="I9" s="57"/>
      <c r="J9" s="57"/>
      <c r="K9" s="57"/>
      <c r="L9" s="57"/>
      <c r="M9" s="57"/>
      <c r="N9" s="57"/>
      <c r="O9" s="57"/>
      <c r="P9" s="57"/>
      <c r="Q9" s="57"/>
      <c r="R9" s="57"/>
    </row>
    <row r="10" spans="1:18" ht="26.25" x14ac:dyDescent="0.4">
      <c r="A10" s="71" t="s">
        <v>0</v>
      </c>
      <c r="B10" s="72"/>
      <c r="C10" s="73"/>
      <c r="D10" s="1" t="s">
        <v>1</v>
      </c>
      <c r="E10" s="1" t="s">
        <v>2</v>
      </c>
      <c r="F10" s="2" t="s">
        <v>2</v>
      </c>
      <c r="G10" s="2" t="s">
        <v>1</v>
      </c>
      <c r="H10" s="1" t="s">
        <v>1</v>
      </c>
      <c r="I10" s="1" t="s">
        <v>2</v>
      </c>
      <c r="J10" s="2" t="s">
        <v>2</v>
      </c>
      <c r="K10" s="2" t="s">
        <v>1</v>
      </c>
      <c r="L10" s="1" t="s">
        <v>1</v>
      </c>
      <c r="M10" s="1" t="s">
        <v>2</v>
      </c>
      <c r="N10" s="2" t="s">
        <v>1</v>
      </c>
      <c r="O10" s="2" t="s">
        <v>2</v>
      </c>
      <c r="P10" s="3" t="s">
        <v>3</v>
      </c>
      <c r="Q10" s="4" t="s">
        <v>4</v>
      </c>
    </row>
    <row r="11" spans="1:18" ht="60" x14ac:dyDescent="0.6">
      <c r="A11" s="74" t="str">
        <f>C5</f>
        <v>RIBEMONT</v>
      </c>
      <c r="B11" s="75"/>
      <c r="C11" s="75"/>
      <c r="D11" s="5">
        <v>15</v>
      </c>
      <c r="E11" s="5">
        <v>15</v>
      </c>
      <c r="F11" s="5">
        <v>15</v>
      </c>
      <c r="G11" s="5">
        <v>15</v>
      </c>
      <c r="H11" s="5">
        <v>15</v>
      </c>
      <c r="I11" s="5">
        <v>15</v>
      </c>
      <c r="J11" s="5">
        <v>1</v>
      </c>
      <c r="K11" s="5">
        <v>15</v>
      </c>
      <c r="L11" s="5">
        <v>0</v>
      </c>
      <c r="M11" s="5">
        <v>0</v>
      </c>
      <c r="N11" s="6">
        <v>15</v>
      </c>
      <c r="O11" s="6">
        <v>15</v>
      </c>
      <c r="P11" s="6"/>
      <c r="Q11" s="7">
        <f>SUM(D11:P11)</f>
        <v>136</v>
      </c>
    </row>
    <row r="12" spans="1:18" ht="60" x14ac:dyDescent="0.6">
      <c r="A12" s="74" t="str">
        <f>E5</f>
        <v>HARLY</v>
      </c>
      <c r="B12" s="75"/>
      <c r="C12" s="75"/>
      <c r="D12" s="5">
        <v>12</v>
      </c>
      <c r="E12" s="5">
        <v>15</v>
      </c>
      <c r="F12" s="5">
        <v>15</v>
      </c>
      <c r="G12" s="5">
        <v>15</v>
      </c>
      <c r="H12" s="5">
        <v>15</v>
      </c>
      <c r="I12" s="5">
        <v>15</v>
      </c>
      <c r="J12" s="5">
        <v>15</v>
      </c>
      <c r="K12" s="5">
        <v>15</v>
      </c>
      <c r="L12" s="5">
        <v>15</v>
      </c>
      <c r="M12" s="5">
        <v>0</v>
      </c>
      <c r="N12" s="6">
        <v>0</v>
      </c>
      <c r="O12" s="6">
        <v>0</v>
      </c>
      <c r="P12" s="6"/>
      <c r="Q12" s="7">
        <f>SUM(D12:P12)</f>
        <v>132</v>
      </c>
    </row>
    <row r="13" spans="1:18" ht="26.25" x14ac:dyDescent="0.4">
      <c r="A13" s="71" t="s">
        <v>5</v>
      </c>
      <c r="B13" s="72"/>
      <c r="C13" s="73"/>
      <c r="D13" s="76" t="s">
        <v>6</v>
      </c>
      <c r="E13" s="77"/>
      <c r="F13" s="90" t="s">
        <v>7</v>
      </c>
      <c r="G13" s="91"/>
      <c r="H13" s="76" t="s">
        <v>8</v>
      </c>
      <c r="I13" s="77"/>
      <c r="J13" s="90" t="s">
        <v>9</v>
      </c>
      <c r="K13" s="91"/>
      <c r="L13" s="76" t="s">
        <v>10</v>
      </c>
      <c r="M13" s="77"/>
      <c r="N13" s="90" t="s">
        <v>11</v>
      </c>
      <c r="O13" s="91"/>
      <c r="P13" s="3" t="s">
        <v>3</v>
      </c>
      <c r="Q13" s="8"/>
    </row>
    <row r="14" spans="1:18" ht="90.75" x14ac:dyDescent="0.8">
      <c r="A14" s="92" t="s">
        <v>4</v>
      </c>
      <c r="B14" s="92"/>
      <c r="C14" s="92"/>
      <c r="D14" s="93" t="str">
        <f>A11</f>
        <v>RIBEMONT</v>
      </c>
      <c r="E14" s="94"/>
      <c r="F14" s="94"/>
      <c r="G14" s="95"/>
      <c r="H14" s="96">
        <f>SUM(D11:P11)</f>
        <v>136</v>
      </c>
      <c r="I14" s="97"/>
      <c r="J14" s="96">
        <f>SUM(D12:P12)</f>
        <v>132</v>
      </c>
      <c r="K14" s="97"/>
      <c r="L14" s="93" t="str">
        <f>A12</f>
        <v>HARLY</v>
      </c>
      <c r="M14" s="94"/>
      <c r="N14" s="94"/>
      <c r="O14" s="95"/>
      <c r="P14" s="9"/>
      <c r="Q14" s="10"/>
    </row>
    <row r="15" spans="1:18" x14ac:dyDescent="0.25">
      <c r="A15" s="10"/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1"/>
      <c r="P15" s="11"/>
      <c r="Q15" s="10"/>
    </row>
    <row r="16" spans="1:18" ht="26.25" x14ac:dyDescent="0.4">
      <c r="A16" s="78" t="s">
        <v>12</v>
      </c>
      <c r="B16" s="79"/>
      <c r="C16" s="80"/>
      <c r="D16" s="12" t="s">
        <v>1</v>
      </c>
      <c r="E16" s="12" t="s">
        <v>2</v>
      </c>
      <c r="F16" s="13" t="s">
        <v>2</v>
      </c>
      <c r="G16" s="13" t="s">
        <v>1</v>
      </c>
      <c r="H16" s="12" t="s">
        <v>1</v>
      </c>
      <c r="I16" s="12" t="s">
        <v>2</v>
      </c>
      <c r="J16" s="13" t="s">
        <v>2</v>
      </c>
      <c r="K16" s="13" t="s">
        <v>1</v>
      </c>
      <c r="L16" s="12" t="s">
        <v>1</v>
      </c>
      <c r="M16" s="12" t="s">
        <v>2</v>
      </c>
      <c r="N16" s="13" t="s">
        <v>1</v>
      </c>
      <c r="O16" s="13" t="s">
        <v>2</v>
      </c>
      <c r="P16" s="14" t="s">
        <v>3</v>
      </c>
      <c r="Q16" s="15" t="s">
        <v>4</v>
      </c>
    </row>
    <row r="17" spans="1:17" ht="60" x14ac:dyDescent="0.6">
      <c r="A17" s="81" t="str">
        <f>G5</f>
        <v>MOY</v>
      </c>
      <c r="B17" s="82"/>
      <c r="C17" s="82"/>
      <c r="D17" s="5">
        <v>2</v>
      </c>
      <c r="E17" s="5">
        <v>3</v>
      </c>
      <c r="F17" s="5">
        <v>4</v>
      </c>
      <c r="G17" s="5">
        <v>5</v>
      </c>
      <c r="H17" s="5">
        <v>5</v>
      </c>
      <c r="I17" s="5">
        <v>5</v>
      </c>
      <c r="J17" s="5">
        <v>5</v>
      </c>
      <c r="K17" s="5">
        <v>5</v>
      </c>
      <c r="L17" s="5">
        <v>5</v>
      </c>
      <c r="M17" s="5">
        <v>5</v>
      </c>
      <c r="N17" s="6">
        <v>5</v>
      </c>
      <c r="O17" s="6">
        <v>5</v>
      </c>
      <c r="P17" s="6"/>
      <c r="Q17" s="16">
        <f>SUM(D17:P17)</f>
        <v>54</v>
      </c>
    </row>
    <row r="18" spans="1:17" ht="60" x14ac:dyDescent="0.6">
      <c r="A18" s="83" t="str">
        <f>I5</f>
        <v>J MOULIN</v>
      </c>
      <c r="B18" s="84"/>
      <c r="C18" s="84"/>
      <c r="D18" s="5">
        <v>15</v>
      </c>
      <c r="E18" s="5">
        <v>15</v>
      </c>
      <c r="F18" s="5">
        <v>15</v>
      </c>
      <c r="G18" s="5">
        <v>15</v>
      </c>
      <c r="H18" s="5">
        <v>15</v>
      </c>
      <c r="I18" s="5">
        <v>15</v>
      </c>
      <c r="J18" s="5">
        <v>15</v>
      </c>
      <c r="K18" s="5">
        <v>15</v>
      </c>
      <c r="L18" s="5">
        <v>15</v>
      </c>
      <c r="M18" s="5">
        <v>15</v>
      </c>
      <c r="N18" s="6">
        <v>15</v>
      </c>
      <c r="O18" s="6">
        <v>15</v>
      </c>
      <c r="P18" s="6"/>
      <c r="Q18" s="16">
        <f>SUM(D18:P18)</f>
        <v>180</v>
      </c>
    </row>
    <row r="19" spans="1:17" ht="26.25" x14ac:dyDescent="0.4">
      <c r="A19" s="85" t="s">
        <v>5</v>
      </c>
      <c r="B19" s="86"/>
      <c r="C19" s="87"/>
      <c r="D19" s="88" t="s">
        <v>6</v>
      </c>
      <c r="E19" s="89"/>
      <c r="F19" s="110" t="s">
        <v>7</v>
      </c>
      <c r="G19" s="111"/>
      <c r="H19" s="88" t="s">
        <v>8</v>
      </c>
      <c r="I19" s="89"/>
      <c r="J19" s="110" t="s">
        <v>9</v>
      </c>
      <c r="K19" s="111"/>
      <c r="L19" s="88" t="s">
        <v>10</v>
      </c>
      <c r="M19" s="89"/>
      <c r="N19" s="110" t="s">
        <v>11</v>
      </c>
      <c r="O19" s="111"/>
      <c r="P19" s="14" t="s">
        <v>3</v>
      </c>
      <c r="Q19" s="17"/>
    </row>
    <row r="20" spans="1:17" ht="90.75" x14ac:dyDescent="0.8">
      <c r="A20" s="112" t="s">
        <v>4</v>
      </c>
      <c r="B20" s="112"/>
      <c r="C20" s="112"/>
      <c r="D20" s="113" t="str">
        <f>A17</f>
        <v>MOY</v>
      </c>
      <c r="E20" s="113"/>
      <c r="F20" s="113"/>
      <c r="G20" s="113"/>
      <c r="H20" s="114">
        <f>SUM(D17:P17)</f>
        <v>54</v>
      </c>
      <c r="I20" s="114"/>
      <c r="J20" s="114">
        <f>SUM(D18:P18)</f>
        <v>180</v>
      </c>
      <c r="K20" s="114"/>
      <c r="L20" s="113" t="str">
        <f>A18</f>
        <v>J MOULIN</v>
      </c>
      <c r="M20" s="113"/>
      <c r="N20" s="113"/>
      <c r="O20" s="113"/>
      <c r="P20" s="18"/>
      <c r="Q20" s="19"/>
    </row>
    <row r="21" spans="1:17" x14ac:dyDescent="0.25">
      <c r="A21" s="10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1"/>
      <c r="P21" s="11"/>
      <c r="Q21" s="10"/>
    </row>
    <row r="22" spans="1:17" ht="26.25" x14ac:dyDescent="0.4">
      <c r="A22" s="98" t="s">
        <v>13</v>
      </c>
      <c r="B22" s="99"/>
      <c r="C22" s="100"/>
      <c r="D22" s="20" t="s">
        <v>1</v>
      </c>
      <c r="E22" s="20" t="s">
        <v>2</v>
      </c>
      <c r="F22" s="21" t="s">
        <v>2</v>
      </c>
      <c r="G22" s="21" t="s">
        <v>1</v>
      </c>
      <c r="H22" s="20" t="s">
        <v>1</v>
      </c>
      <c r="I22" s="20" t="s">
        <v>2</v>
      </c>
      <c r="J22" s="21" t="s">
        <v>2</v>
      </c>
      <c r="K22" s="21" t="s">
        <v>1</v>
      </c>
      <c r="L22" s="20" t="s">
        <v>1</v>
      </c>
      <c r="M22" s="20" t="s">
        <v>2</v>
      </c>
      <c r="N22" s="21" t="s">
        <v>1</v>
      </c>
      <c r="O22" s="21" t="s">
        <v>2</v>
      </c>
      <c r="P22" s="22" t="s">
        <v>3</v>
      </c>
      <c r="Q22" s="23" t="s">
        <v>4</v>
      </c>
    </row>
    <row r="23" spans="1:17" ht="60" x14ac:dyDescent="0.6">
      <c r="A23" s="101" t="str">
        <f>C5</f>
        <v>RIBEMONT</v>
      </c>
      <c r="B23" s="102"/>
      <c r="C23" s="102"/>
      <c r="D23" s="5">
        <v>2</v>
      </c>
      <c r="E23" s="5">
        <v>2</v>
      </c>
      <c r="F23" s="5">
        <v>2</v>
      </c>
      <c r="G23" s="5">
        <v>2</v>
      </c>
      <c r="H23" s="5">
        <v>2</v>
      </c>
      <c r="I23" s="5">
        <v>2</v>
      </c>
      <c r="J23" s="5">
        <v>2</v>
      </c>
      <c r="K23" s="5">
        <v>2</v>
      </c>
      <c r="L23" s="5">
        <v>2</v>
      </c>
      <c r="M23" s="5">
        <v>2</v>
      </c>
      <c r="N23" s="6">
        <v>15</v>
      </c>
      <c r="O23" s="6">
        <v>15</v>
      </c>
      <c r="P23" s="6"/>
      <c r="Q23" s="24">
        <f>SUM(D23:P23)</f>
        <v>50</v>
      </c>
    </row>
    <row r="24" spans="1:17" ht="60" x14ac:dyDescent="0.6">
      <c r="A24" s="103" t="str">
        <f>G5</f>
        <v>MOY</v>
      </c>
      <c r="B24" s="104"/>
      <c r="C24" s="104"/>
      <c r="D24" s="5">
        <v>5</v>
      </c>
      <c r="E24" s="5">
        <v>5</v>
      </c>
      <c r="F24" s="5">
        <v>14</v>
      </c>
      <c r="G24" s="5">
        <v>14</v>
      </c>
      <c r="H24" s="5">
        <v>14</v>
      </c>
      <c r="I24" s="5">
        <v>14</v>
      </c>
      <c r="J24" s="5">
        <v>5</v>
      </c>
      <c r="K24" s="5">
        <v>15</v>
      </c>
      <c r="L24" s="5">
        <v>14</v>
      </c>
      <c r="M24" s="5">
        <v>14</v>
      </c>
      <c r="N24" s="6">
        <v>3</v>
      </c>
      <c r="O24" s="6">
        <v>3</v>
      </c>
      <c r="P24" s="6"/>
      <c r="Q24" s="24">
        <f>SUM(D24:P24)</f>
        <v>120</v>
      </c>
    </row>
    <row r="25" spans="1:17" ht="26.25" x14ac:dyDescent="0.4">
      <c r="A25" s="105" t="s">
        <v>5</v>
      </c>
      <c r="B25" s="106"/>
      <c r="C25" s="107"/>
      <c r="D25" s="108" t="s">
        <v>6</v>
      </c>
      <c r="E25" s="109"/>
      <c r="F25" s="123" t="s">
        <v>7</v>
      </c>
      <c r="G25" s="124"/>
      <c r="H25" s="108" t="s">
        <v>8</v>
      </c>
      <c r="I25" s="109"/>
      <c r="J25" s="123" t="s">
        <v>9</v>
      </c>
      <c r="K25" s="124"/>
      <c r="L25" s="108" t="s">
        <v>10</v>
      </c>
      <c r="M25" s="109"/>
      <c r="N25" s="123" t="s">
        <v>11</v>
      </c>
      <c r="O25" s="124"/>
      <c r="P25" s="22" t="s">
        <v>3</v>
      </c>
      <c r="Q25" s="25"/>
    </row>
    <row r="26" spans="1:17" ht="90.75" x14ac:dyDescent="0.8">
      <c r="A26" s="125" t="s">
        <v>4</v>
      </c>
      <c r="B26" s="125"/>
      <c r="C26" s="125"/>
      <c r="D26" s="126" t="str">
        <f>A23</f>
        <v>RIBEMONT</v>
      </c>
      <c r="E26" s="126"/>
      <c r="F26" s="126"/>
      <c r="G26" s="126"/>
      <c r="H26" s="127">
        <f>SUM(D23:P23)</f>
        <v>50</v>
      </c>
      <c r="I26" s="127"/>
      <c r="J26" s="127">
        <f>SUM(D24:P24)</f>
        <v>120</v>
      </c>
      <c r="K26" s="127"/>
      <c r="L26" s="126" t="str">
        <f>A24</f>
        <v>MOY</v>
      </c>
      <c r="M26" s="126"/>
      <c r="N26" s="126"/>
      <c r="O26" s="126"/>
      <c r="P26" s="26"/>
      <c r="Q26" s="19"/>
    </row>
    <row r="27" spans="1:17" ht="15.75" x14ac:dyDescent="0.25">
      <c r="A27" s="10"/>
      <c r="B27" s="27"/>
      <c r="C27" s="27"/>
      <c r="D27" s="28"/>
      <c r="E27" s="28"/>
      <c r="F27" s="28"/>
      <c r="G27" s="28"/>
      <c r="H27" s="28"/>
      <c r="I27" s="27"/>
      <c r="J27" s="28"/>
      <c r="K27" s="28"/>
      <c r="L27" s="28"/>
      <c r="M27" s="28"/>
      <c r="N27" s="28"/>
      <c r="O27" s="27"/>
      <c r="P27" s="29"/>
      <c r="Q27" s="10"/>
    </row>
    <row r="28" spans="1:17" ht="26.25" x14ac:dyDescent="0.4">
      <c r="A28" s="115" t="s">
        <v>13</v>
      </c>
      <c r="B28" s="116"/>
      <c r="C28" s="117"/>
      <c r="D28" s="30" t="s">
        <v>1</v>
      </c>
      <c r="E28" s="30" t="s">
        <v>2</v>
      </c>
      <c r="F28" s="31" t="s">
        <v>2</v>
      </c>
      <c r="G28" s="31" t="s">
        <v>1</v>
      </c>
      <c r="H28" s="30" t="s">
        <v>1</v>
      </c>
      <c r="I28" s="30" t="s">
        <v>2</v>
      </c>
      <c r="J28" s="31" t="s">
        <v>2</v>
      </c>
      <c r="K28" s="31" t="s">
        <v>1</v>
      </c>
      <c r="L28" s="30" t="s">
        <v>1</v>
      </c>
      <c r="M28" s="30" t="s">
        <v>2</v>
      </c>
      <c r="N28" s="31" t="s">
        <v>1</v>
      </c>
      <c r="O28" s="31" t="s">
        <v>2</v>
      </c>
      <c r="P28" s="32" t="s">
        <v>3</v>
      </c>
      <c r="Q28" s="33" t="s">
        <v>4</v>
      </c>
    </row>
    <row r="29" spans="1:17" ht="60" x14ac:dyDescent="0.6">
      <c r="A29" s="118" t="str">
        <f>E5</f>
        <v>HARLY</v>
      </c>
      <c r="B29" s="119"/>
      <c r="C29" s="120"/>
      <c r="D29" s="5">
        <v>15</v>
      </c>
      <c r="E29" s="5">
        <v>10</v>
      </c>
      <c r="F29" s="5">
        <v>10</v>
      </c>
      <c r="G29" s="5">
        <v>10</v>
      </c>
      <c r="H29" s="5">
        <v>15</v>
      </c>
      <c r="I29" s="5">
        <v>15</v>
      </c>
      <c r="J29" s="5">
        <v>10</v>
      </c>
      <c r="K29" s="5">
        <v>15</v>
      </c>
      <c r="L29" s="5">
        <v>15</v>
      </c>
      <c r="M29" s="5">
        <v>15</v>
      </c>
      <c r="N29" s="6">
        <v>1</v>
      </c>
      <c r="O29" s="6">
        <v>1</v>
      </c>
      <c r="P29" s="6"/>
      <c r="Q29" s="34">
        <f>SUM(D29:P29)</f>
        <v>132</v>
      </c>
    </row>
    <row r="30" spans="1:17" ht="60" x14ac:dyDescent="0.6">
      <c r="A30" s="118" t="str">
        <f>I5</f>
        <v>J MOULIN</v>
      </c>
      <c r="B30" s="119"/>
      <c r="C30" s="120"/>
      <c r="D30" s="5">
        <v>9</v>
      </c>
      <c r="E30" s="5">
        <v>15</v>
      </c>
      <c r="F30" s="5">
        <v>15</v>
      </c>
      <c r="G30" s="5">
        <v>15</v>
      </c>
      <c r="H30" s="5">
        <v>10</v>
      </c>
      <c r="I30" s="5">
        <v>1</v>
      </c>
      <c r="J30" s="5">
        <v>15</v>
      </c>
      <c r="K30" s="5">
        <v>1</v>
      </c>
      <c r="L30" s="5">
        <v>0</v>
      </c>
      <c r="M30" s="5">
        <v>1</v>
      </c>
      <c r="N30" s="6">
        <v>15</v>
      </c>
      <c r="O30" s="6">
        <v>15</v>
      </c>
      <c r="P30" s="6"/>
      <c r="Q30" s="34">
        <f>SUM(D30:P30)</f>
        <v>112</v>
      </c>
    </row>
    <row r="31" spans="1:17" ht="26.25" x14ac:dyDescent="0.4">
      <c r="A31" s="115" t="s">
        <v>5</v>
      </c>
      <c r="B31" s="116"/>
      <c r="C31" s="117"/>
      <c r="D31" s="121" t="s">
        <v>6</v>
      </c>
      <c r="E31" s="122"/>
      <c r="F31" s="128" t="s">
        <v>7</v>
      </c>
      <c r="G31" s="129"/>
      <c r="H31" s="121" t="s">
        <v>8</v>
      </c>
      <c r="I31" s="122"/>
      <c r="J31" s="128" t="s">
        <v>9</v>
      </c>
      <c r="K31" s="129"/>
      <c r="L31" s="121" t="s">
        <v>10</v>
      </c>
      <c r="M31" s="122"/>
      <c r="N31" s="128" t="s">
        <v>11</v>
      </c>
      <c r="O31" s="129"/>
      <c r="P31" s="32" t="s">
        <v>3</v>
      </c>
      <c r="Q31" s="35"/>
    </row>
    <row r="32" spans="1:17" ht="90.75" x14ac:dyDescent="0.8">
      <c r="A32" s="130" t="s">
        <v>4</v>
      </c>
      <c r="B32" s="130"/>
      <c r="C32" s="130"/>
      <c r="D32" s="131" t="str">
        <f>A29</f>
        <v>HARLY</v>
      </c>
      <c r="E32" s="132"/>
      <c r="F32" s="132"/>
      <c r="G32" s="133"/>
      <c r="H32" s="134">
        <f>SUM(D29:P29)</f>
        <v>132</v>
      </c>
      <c r="I32" s="135"/>
      <c r="J32" s="134">
        <f>SUM(D30:P30)</f>
        <v>112</v>
      </c>
      <c r="K32" s="135"/>
      <c r="L32" s="131" t="str">
        <f>A30</f>
        <v>J MOULIN</v>
      </c>
      <c r="M32" s="132"/>
      <c r="N32" s="132"/>
      <c r="O32" s="133"/>
      <c r="P32" s="36"/>
      <c r="Q32" s="10"/>
    </row>
    <row r="33" spans="1:17" ht="15.75" x14ac:dyDescent="0.25">
      <c r="A33" s="10"/>
      <c r="B33" s="27"/>
      <c r="C33" s="27"/>
      <c r="D33" s="28"/>
      <c r="E33" s="28"/>
      <c r="F33" s="28"/>
      <c r="G33" s="28"/>
      <c r="H33" s="28"/>
      <c r="I33" s="27"/>
      <c r="J33" s="28"/>
      <c r="K33" s="28"/>
      <c r="L33" s="28"/>
      <c r="M33" s="28"/>
      <c r="N33" s="28"/>
      <c r="O33" s="27"/>
      <c r="P33" s="29"/>
      <c r="Q33" s="10"/>
    </row>
    <row r="34" spans="1:17" ht="26.25" x14ac:dyDescent="0.4">
      <c r="A34" s="71" t="s">
        <v>14</v>
      </c>
      <c r="B34" s="72"/>
      <c r="C34" s="73"/>
      <c r="D34" s="1" t="s">
        <v>1</v>
      </c>
      <c r="E34" s="1" t="s">
        <v>2</v>
      </c>
      <c r="F34" s="2" t="s">
        <v>2</v>
      </c>
      <c r="G34" s="2" t="s">
        <v>1</v>
      </c>
      <c r="H34" s="1" t="s">
        <v>1</v>
      </c>
      <c r="I34" s="1" t="s">
        <v>2</v>
      </c>
      <c r="J34" s="2" t="s">
        <v>2</v>
      </c>
      <c r="K34" s="2" t="s">
        <v>1</v>
      </c>
      <c r="L34" s="1" t="s">
        <v>1</v>
      </c>
      <c r="M34" s="1" t="s">
        <v>2</v>
      </c>
      <c r="N34" s="2" t="s">
        <v>1</v>
      </c>
      <c r="O34" s="2" t="s">
        <v>2</v>
      </c>
      <c r="P34" s="3" t="s">
        <v>3</v>
      </c>
      <c r="Q34" s="4" t="s">
        <v>4</v>
      </c>
    </row>
    <row r="35" spans="1:17" ht="60" x14ac:dyDescent="0.6">
      <c r="A35" s="74" t="str">
        <f>C5</f>
        <v>RIBEMONT</v>
      </c>
      <c r="B35" s="75"/>
      <c r="C35" s="75"/>
      <c r="D35" s="5">
        <v>10</v>
      </c>
      <c r="E35" s="5">
        <v>10</v>
      </c>
      <c r="F35" s="5">
        <v>15</v>
      </c>
      <c r="G35" s="5">
        <v>15</v>
      </c>
      <c r="H35" s="5">
        <v>15</v>
      </c>
      <c r="I35" s="5">
        <v>15</v>
      </c>
      <c r="J35" s="5">
        <v>13</v>
      </c>
      <c r="K35" s="5">
        <v>13</v>
      </c>
      <c r="L35" s="5">
        <v>15</v>
      </c>
      <c r="M35" s="5">
        <v>15</v>
      </c>
      <c r="N35" s="6">
        <v>12</v>
      </c>
      <c r="O35" s="6">
        <v>15</v>
      </c>
      <c r="P35" s="6"/>
      <c r="Q35" s="7">
        <f>SUM(D35:P35)</f>
        <v>163</v>
      </c>
    </row>
    <row r="36" spans="1:17" ht="60" x14ac:dyDescent="0.6">
      <c r="A36" s="74" t="str">
        <f>I5</f>
        <v>J MOULIN</v>
      </c>
      <c r="B36" s="75"/>
      <c r="C36" s="75"/>
      <c r="D36" s="5">
        <v>1</v>
      </c>
      <c r="E36" s="5">
        <v>1</v>
      </c>
      <c r="F36" s="5">
        <v>1</v>
      </c>
      <c r="G36" s="5">
        <v>8</v>
      </c>
      <c r="H36" s="5">
        <v>8</v>
      </c>
      <c r="I36" s="5">
        <v>8</v>
      </c>
      <c r="J36" s="5">
        <v>1</v>
      </c>
      <c r="K36" s="5">
        <v>11</v>
      </c>
      <c r="L36" s="5">
        <v>1</v>
      </c>
      <c r="M36" s="5">
        <v>1</v>
      </c>
      <c r="N36" s="6">
        <v>15</v>
      </c>
      <c r="O36" s="6">
        <v>1</v>
      </c>
      <c r="P36" s="6"/>
      <c r="Q36" s="7">
        <f>SUM(D36:P36)</f>
        <v>57</v>
      </c>
    </row>
    <row r="37" spans="1:17" ht="26.25" x14ac:dyDescent="0.4">
      <c r="A37" s="71" t="s">
        <v>5</v>
      </c>
      <c r="B37" s="72"/>
      <c r="C37" s="73"/>
      <c r="D37" s="76" t="s">
        <v>6</v>
      </c>
      <c r="E37" s="77"/>
      <c r="F37" s="90" t="s">
        <v>7</v>
      </c>
      <c r="G37" s="91"/>
      <c r="H37" s="76" t="s">
        <v>8</v>
      </c>
      <c r="I37" s="77"/>
      <c r="J37" s="90" t="s">
        <v>9</v>
      </c>
      <c r="K37" s="91"/>
      <c r="L37" s="76" t="s">
        <v>10</v>
      </c>
      <c r="M37" s="77"/>
      <c r="N37" s="90" t="s">
        <v>11</v>
      </c>
      <c r="O37" s="91"/>
      <c r="P37" s="3" t="s">
        <v>3</v>
      </c>
      <c r="Q37" s="8"/>
    </row>
    <row r="38" spans="1:17" ht="90.75" x14ac:dyDescent="0.8">
      <c r="A38" s="92" t="s">
        <v>4</v>
      </c>
      <c r="B38" s="92"/>
      <c r="C38" s="92"/>
      <c r="D38" s="93" t="str">
        <f>A35</f>
        <v>RIBEMONT</v>
      </c>
      <c r="E38" s="94"/>
      <c r="F38" s="94"/>
      <c r="G38" s="95"/>
      <c r="H38" s="96">
        <f>SUM(D35:P35)</f>
        <v>163</v>
      </c>
      <c r="I38" s="97"/>
      <c r="J38" s="96">
        <f>SUM(D36:P36)</f>
        <v>57</v>
      </c>
      <c r="K38" s="97"/>
      <c r="L38" s="93" t="str">
        <f>A36</f>
        <v>J MOULIN</v>
      </c>
      <c r="M38" s="94"/>
      <c r="N38" s="94"/>
      <c r="O38" s="95"/>
      <c r="P38" s="9"/>
      <c r="Q38" s="10"/>
    </row>
    <row r="39" spans="1:17" x14ac:dyDescent="0.25">
      <c r="A39" s="10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1"/>
      <c r="P39" s="11"/>
      <c r="Q39" s="10"/>
    </row>
    <row r="40" spans="1:17" ht="26.25" x14ac:dyDescent="0.4">
      <c r="A40" s="78" t="s">
        <v>14</v>
      </c>
      <c r="B40" s="79"/>
      <c r="C40" s="80"/>
      <c r="D40" s="12" t="s">
        <v>1</v>
      </c>
      <c r="E40" s="12" t="s">
        <v>2</v>
      </c>
      <c r="F40" s="13" t="s">
        <v>2</v>
      </c>
      <c r="G40" s="13" t="s">
        <v>1</v>
      </c>
      <c r="H40" s="12" t="s">
        <v>1</v>
      </c>
      <c r="I40" s="12" t="s">
        <v>2</v>
      </c>
      <c r="J40" s="13" t="s">
        <v>2</v>
      </c>
      <c r="K40" s="13" t="s">
        <v>1</v>
      </c>
      <c r="L40" s="12" t="s">
        <v>1</v>
      </c>
      <c r="M40" s="12" t="s">
        <v>2</v>
      </c>
      <c r="N40" s="13" t="s">
        <v>1</v>
      </c>
      <c r="O40" s="13" t="s">
        <v>2</v>
      </c>
      <c r="P40" s="14" t="s">
        <v>3</v>
      </c>
      <c r="Q40" s="15" t="s">
        <v>4</v>
      </c>
    </row>
    <row r="41" spans="1:17" ht="60" x14ac:dyDescent="0.6">
      <c r="A41" s="81" t="str">
        <f>E5</f>
        <v>HARLY</v>
      </c>
      <c r="B41" s="82"/>
      <c r="C41" s="82"/>
      <c r="D41" s="5">
        <v>15</v>
      </c>
      <c r="E41" s="5">
        <v>15</v>
      </c>
      <c r="F41" s="5">
        <v>15</v>
      </c>
      <c r="G41" s="5">
        <v>1</v>
      </c>
      <c r="H41" s="5">
        <v>15</v>
      </c>
      <c r="I41" s="5">
        <v>10</v>
      </c>
      <c r="J41" s="5">
        <v>15</v>
      </c>
      <c r="K41" s="5">
        <v>15</v>
      </c>
      <c r="L41" s="5">
        <v>15</v>
      </c>
      <c r="M41" s="5">
        <v>15</v>
      </c>
      <c r="N41" s="6">
        <v>15</v>
      </c>
      <c r="O41" s="6">
        <v>5</v>
      </c>
      <c r="P41" s="6"/>
      <c r="Q41" s="16">
        <f>SUM(D41:P41)</f>
        <v>151</v>
      </c>
    </row>
    <row r="42" spans="1:17" ht="60" x14ac:dyDescent="0.6">
      <c r="A42" s="81" t="str">
        <f>G5</f>
        <v>MOY</v>
      </c>
      <c r="B42" s="82"/>
      <c r="C42" s="82"/>
      <c r="D42" s="5">
        <v>1</v>
      </c>
      <c r="E42" s="5">
        <v>2</v>
      </c>
      <c r="F42" s="5">
        <v>2</v>
      </c>
      <c r="G42" s="5">
        <v>15</v>
      </c>
      <c r="H42" s="5">
        <v>1</v>
      </c>
      <c r="I42" s="5">
        <v>15</v>
      </c>
      <c r="J42" s="5">
        <v>15</v>
      </c>
      <c r="K42" s="5">
        <v>15</v>
      </c>
      <c r="L42" s="5">
        <v>15</v>
      </c>
      <c r="M42" s="5">
        <v>15</v>
      </c>
      <c r="N42" s="6">
        <v>14</v>
      </c>
      <c r="O42" s="6">
        <v>15</v>
      </c>
      <c r="P42" s="6"/>
      <c r="Q42" s="16">
        <f>SUM(D42:P42)</f>
        <v>125</v>
      </c>
    </row>
    <row r="43" spans="1:17" ht="26.25" x14ac:dyDescent="0.4">
      <c r="A43" s="78" t="s">
        <v>5</v>
      </c>
      <c r="B43" s="79"/>
      <c r="C43" s="80"/>
      <c r="D43" s="138" t="s">
        <v>6</v>
      </c>
      <c r="E43" s="139"/>
      <c r="F43" s="136" t="s">
        <v>7</v>
      </c>
      <c r="G43" s="137"/>
      <c r="H43" s="138" t="s">
        <v>8</v>
      </c>
      <c r="I43" s="139"/>
      <c r="J43" s="136" t="s">
        <v>9</v>
      </c>
      <c r="K43" s="137"/>
      <c r="L43" s="138" t="s">
        <v>10</v>
      </c>
      <c r="M43" s="139"/>
      <c r="N43" s="136" t="s">
        <v>11</v>
      </c>
      <c r="O43" s="137"/>
      <c r="P43" s="14" t="s">
        <v>3</v>
      </c>
      <c r="Q43" s="17"/>
    </row>
    <row r="44" spans="1:17" ht="90.75" x14ac:dyDescent="0.8">
      <c r="A44" s="112" t="s">
        <v>4</v>
      </c>
      <c r="B44" s="112"/>
      <c r="C44" s="112"/>
      <c r="D44" s="113" t="str">
        <f>A41</f>
        <v>HARLY</v>
      </c>
      <c r="E44" s="113"/>
      <c r="F44" s="113"/>
      <c r="G44" s="113"/>
      <c r="H44" s="114">
        <f>SUM(D41:P41)</f>
        <v>151</v>
      </c>
      <c r="I44" s="114"/>
      <c r="J44" s="114">
        <f>SUM(D42:P42)</f>
        <v>125</v>
      </c>
      <c r="K44" s="114"/>
      <c r="L44" s="113" t="str">
        <f>A42</f>
        <v>MOY</v>
      </c>
      <c r="M44" s="113"/>
      <c r="N44" s="113"/>
      <c r="O44" s="113"/>
      <c r="P44" s="18"/>
      <c r="Q44" s="19"/>
    </row>
    <row r="48" spans="1:17" ht="26.25" x14ac:dyDescent="0.4">
      <c r="A48" s="78" t="s">
        <v>25</v>
      </c>
      <c r="B48" s="79"/>
      <c r="C48" s="80"/>
      <c r="D48" s="12" t="s">
        <v>1</v>
      </c>
      <c r="E48" s="12" t="s">
        <v>2</v>
      </c>
      <c r="F48" s="13" t="s">
        <v>2</v>
      </c>
      <c r="G48" s="13" t="s">
        <v>1</v>
      </c>
      <c r="H48" s="12" t="s">
        <v>1</v>
      </c>
      <c r="I48" s="12" t="s">
        <v>2</v>
      </c>
      <c r="J48" s="13" t="s">
        <v>2</v>
      </c>
      <c r="K48" s="13" t="s">
        <v>1</v>
      </c>
      <c r="L48" s="12" t="s">
        <v>1</v>
      </c>
      <c r="M48" s="12" t="s">
        <v>2</v>
      </c>
      <c r="N48" s="13" t="s">
        <v>1</v>
      </c>
      <c r="O48" s="13" t="s">
        <v>2</v>
      </c>
      <c r="P48" s="14" t="s">
        <v>3</v>
      </c>
      <c r="Q48" s="15" t="s">
        <v>4</v>
      </c>
    </row>
    <row r="49" spans="1:17" ht="60" x14ac:dyDescent="0.6">
      <c r="A49" s="140" t="s">
        <v>31</v>
      </c>
      <c r="B49" s="141"/>
      <c r="C49" s="141"/>
      <c r="D49" s="5">
        <v>15</v>
      </c>
      <c r="E49" s="5">
        <v>15</v>
      </c>
      <c r="F49" s="5">
        <v>15</v>
      </c>
      <c r="G49" s="5">
        <v>1</v>
      </c>
      <c r="H49" s="5">
        <v>1</v>
      </c>
      <c r="I49" s="5">
        <v>10</v>
      </c>
      <c r="J49" s="5">
        <v>15</v>
      </c>
      <c r="K49" s="5">
        <v>15</v>
      </c>
      <c r="L49" s="5">
        <v>15</v>
      </c>
      <c r="M49" s="5">
        <v>15</v>
      </c>
      <c r="N49" s="6">
        <v>15</v>
      </c>
      <c r="O49" s="6">
        <v>5</v>
      </c>
      <c r="P49" s="6"/>
      <c r="Q49" s="16">
        <f>SUM(D49:P49)</f>
        <v>137</v>
      </c>
    </row>
    <row r="50" spans="1:17" ht="60" x14ac:dyDescent="0.6">
      <c r="A50" s="140" t="s">
        <v>32</v>
      </c>
      <c r="B50" s="141"/>
      <c r="C50" s="141"/>
      <c r="D50" s="5">
        <v>1</v>
      </c>
      <c r="E50" s="5">
        <v>2</v>
      </c>
      <c r="F50" s="5">
        <v>2</v>
      </c>
      <c r="G50" s="5">
        <v>15</v>
      </c>
      <c r="H50" s="5">
        <v>1</v>
      </c>
      <c r="I50" s="5">
        <v>15</v>
      </c>
      <c r="J50" s="5">
        <v>15</v>
      </c>
      <c r="K50" s="5">
        <v>15</v>
      </c>
      <c r="L50" s="5">
        <v>15</v>
      </c>
      <c r="M50" s="5">
        <v>15</v>
      </c>
      <c r="N50" s="6">
        <v>14</v>
      </c>
      <c r="O50" s="6">
        <v>15</v>
      </c>
      <c r="P50" s="6"/>
      <c r="Q50" s="16">
        <f>SUM(D50:P50)</f>
        <v>125</v>
      </c>
    </row>
    <row r="51" spans="1:17" ht="26.25" x14ac:dyDescent="0.4">
      <c r="A51" s="78" t="s">
        <v>5</v>
      </c>
      <c r="B51" s="79"/>
      <c r="C51" s="80"/>
      <c r="D51" s="138" t="s">
        <v>6</v>
      </c>
      <c r="E51" s="139"/>
      <c r="F51" s="136" t="s">
        <v>7</v>
      </c>
      <c r="G51" s="137"/>
      <c r="H51" s="138" t="s">
        <v>8</v>
      </c>
      <c r="I51" s="139"/>
      <c r="J51" s="136" t="s">
        <v>9</v>
      </c>
      <c r="K51" s="137"/>
      <c r="L51" s="138" t="s">
        <v>10</v>
      </c>
      <c r="M51" s="139"/>
      <c r="N51" s="136" t="s">
        <v>11</v>
      </c>
      <c r="O51" s="137"/>
      <c r="P51" s="14" t="s">
        <v>3</v>
      </c>
      <c r="Q51" s="17"/>
    </row>
    <row r="52" spans="1:17" ht="90.75" x14ac:dyDescent="0.8">
      <c r="A52" s="112" t="s">
        <v>4</v>
      </c>
      <c r="B52" s="112"/>
      <c r="C52" s="112"/>
      <c r="D52" s="113" t="str">
        <f>A49</f>
        <v>rib</v>
      </c>
      <c r="E52" s="113"/>
      <c r="F52" s="113"/>
      <c r="G52" s="113"/>
      <c r="H52" s="114">
        <f>SUM(D49:P49)</f>
        <v>137</v>
      </c>
      <c r="I52" s="114"/>
      <c r="J52" s="114">
        <f>SUM(D50:P50)</f>
        <v>125</v>
      </c>
      <c r="K52" s="114"/>
      <c r="L52" s="113" t="str">
        <f>A50</f>
        <v>jm</v>
      </c>
      <c r="M52" s="113"/>
      <c r="N52" s="113"/>
      <c r="O52" s="113"/>
      <c r="P52" s="18"/>
      <c r="Q52" s="19"/>
    </row>
    <row r="53" spans="1:17" ht="26.25" x14ac:dyDescent="0.4">
      <c r="A53" s="78" t="s">
        <v>26</v>
      </c>
      <c r="B53" s="79"/>
      <c r="C53" s="80"/>
      <c r="D53" s="12" t="s">
        <v>1</v>
      </c>
      <c r="E53" s="12" t="s">
        <v>2</v>
      </c>
      <c r="F53" s="13" t="s">
        <v>2</v>
      </c>
      <c r="G53" s="13" t="s">
        <v>1</v>
      </c>
      <c r="H53" s="12" t="s">
        <v>1</v>
      </c>
      <c r="I53" s="12" t="s">
        <v>2</v>
      </c>
      <c r="J53" s="13" t="s">
        <v>2</v>
      </c>
      <c r="K53" s="13" t="s">
        <v>1</v>
      </c>
      <c r="L53" s="12" t="s">
        <v>1</v>
      </c>
      <c r="M53" s="12" t="s">
        <v>2</v>
      </c>
      <c r="N53" s="13" t="s">
        <v>1</v>
      </c>
      <c r="O53" s="13" t="s">
        <v>2</v>
      </c>
      <c r="P53" s="14" t="s">
        <v>3</v>
      </c>
      <c r="Q53" s="15" t="s">
        <v>4</v>
      </c>
    </row>
    <row r="54" spans="1:17" ht="60" x14ac:dyDescent="0.6">
      <c r="A54" s="81" t="s">
        <v>33</v>
      </c>
      <c r="B54" s="82"/>
      <c r="C54" s="82"/>
      <c r="D54" s="5">
        <v>15</v>
      </c>
      <c r="E54" s="5">
        <v>15</v>
      </c>
      <c r="F54" s="5">
        <v>15</v>
      </c>
      <c r="G54" s="5">
        <v>1</v>
      </c>
      <c r="H54" s="5">
        <v>15</v>
      </c>
      <c r="I54" s="5">
        <v>10</v>
      </c>
      <c r="J54" s="5">
        <v>15</v>
      </c>
      <c r="K54" s="5">
        <v>15</v>
      </c>
      <c r="L54" s="5">
        <v>15</v>
      </c>
      <c r="M54" s="5">
        <v>15</v>
      </c>
      <c r="N54" s="6">
        <v>15</v>
      </c>
      <c r="O54" s="6">
        <v>5</v>
      </c>
      <c r="P54" s="6"/>
      <c r="Q54" s="16">
        <f>SUM(D54:P54)</f>
        <v>151</v>
      </c>
    </row>
    <row r="55" spans="1:17" ht="60" x14ac:dyDescent="0.6">
      <c r="A55" s="81" t="s">
        <v>34</v>
      </c>
      <c r="B55" s="82"/>
      <c r="C55" s="82"/>
      <c r="D55" s="5">
        <v>1</v>
      </c>
      <c r="E55" s="5">
        <v>2</v>
      </c>
      <c r="F55" s="5">
        <v>2</v>
      </c>
      <c r="G55" s="5">
        <v>15</v>
      </c>
      <c r="H55" s="5">
        <v>1</v>
      </c>
      <c r="I55" s="5">
        <v>15</v>
      </c>
      <c r="J55" s="5">
        <v>15</v>
      </c>
      <c r="K55" s="5">
        <v>15</v>
      </c>
      <c r="L55" s="5">
        <v>15</v>
      </c>
      <c r="M55" s="5">
        <v>15</v>
      </c>
      <c r="N55" s="6">
        <v>14</v>
      </c>
      <c r="O55" s="6">
        <v>15</v>
      </c>
      <c r="P55" s="6"/>
      <c r="Q55" s="16">
        <f>SUM(D55:P55)</f>
        <v>125</v>
      </c>
    </row>
    <row r="56" spans="1:17" ht="26.25" x14ac:dyDescent="0.4">
      <c r="A56" s="78" t="s">
        <v>5</v>
      </c>
      <c r="B56" s="79"/>
      <c r="C56" s="80"/>
      <c r="D56" s="138" t="s">
        <v>6</v>
      </c>
      <c r="E56" s="139"/>
      <c r="F56" s="136" t="s">
        <v>7</v>
      </c>
      <c r="G56" s="137"/>
      <c r="H56" s="138" t="s">
        <v>8</v>
      </c>
      <c r="I56" s="139"/>
      <c r="J56" s="136" t="s">
        <v>9</v>
      </c>
      <c r="K56" s="137"/>
      <c r="L56" s="138" t="s">
        <v>10</v>
      </c>
      <c r="M56" s="139"/>
      <c r="N56" s="136" t="s">
        <v>11</v>
      </c>
      <c r="O56" s="137"/>
      <c r="P56" s="14" t="s">
        <v>3</v>
      </c>
      <c r="Q56" s="17"/>
    </row>
    <row r="57" spans="1:17" ht="90.75" x14ac:dyDescent="0.8">
      <c r="A57" s="112" t="s">
        <v>4</v>
      </c>
      <c r="B57" s="112"/>
      <c r="C57" s="112"/>
      <c r="D57" s="113" t="str">
        <f>A54</f>
        <v>harly</v>
      </c>
      <c r="E57" s="113"/>
      <c r="F57" s="113"/>
      <c r="G57" s="113"/>
      <c r="H57" s="114">
        <f>SUM(D54:P54)</f>
        <v>151</v>
      </c>
      <c r="I57" s="114"/>
      <c r="J57" s="114">
        <f>SUM(D55:P55)</f>
        <v>125</v>
      </c>
      <c r="K57" s="114"/>
      <c r="L57" s="113" t="str">
        <f>A55</f>
        <v>moy</v>
      </c>
      <c r="M57" s="113"/>
      <c r="N57" s="113"/>
      <c r="O57" s="113"/>
      <c r="P57" s="18"/>
      <c r="Q57" s="19"/>
    </row>
  </sheetData>
  <mergeCells count="129">
    <mergeCell ref="D2:J2"/>
    <mergeCell ref="A57:C57"/>
    <mergeCell ref="D57:G57"/>
    <mergeCell ref="H57:I57"/>
    <mergeCell ref="J57:K57"/>
    <mergeCell ref="L57:O57"/>
    <mergeCell ref="F56:G56"/>
    <mergeCell ref="H56:I56"/>
    <mergeCell ref="J56:K56"/>
    <mergeCell ref="L56:M56"/>
    <mergeCell ref="N56:O56"/>
    <mergeCell ref="A53:C53"/>
    <mergeCell ref="A54:C54"/>
    <mergeCell ref="A55:C55"/>
    <mergeCell ref="A56:C56"/>
    <mergeCell ref="D56:E56"/>
    <mergeCell ref="A52:C52"/>
    <mergeCell ref="D52:G52"/>
    <mergeCell ref="H52:I52"/>
    <mergeCell ref="J52:K52"/>
    <mergeCell ref="L52:O52"/>
    <mergeCell ref="F51:G51"/>
    <mergeCell ref="H51:I51"/>
    <mergeCell ref="J51:K51"/>
    <mergeCell ref="L51:M51"/>
    <mergeCell ref="N51:O51"/>
    <mergeCell ref="A48:C48"/>
    <mergeCell ref="A49:C49"/>
    <mergeCell ref="A50:C50"/>
    <mergeCell ref="A51:C51"/>
    <mergeCell ref="D51:E51"/>
    <mergeCell ref="I5:J5"/>
    <mergeCell ref="C4:D4"/>
    <mergeCell ref="E4:F4"/>
    <mergeCell ref="G4:H4"/>
    <mergeCell ref="I4:J4"/>
    <mergeCell ref="C5:D5"/>
    <mergeCell ref="E5:F5"/>
    <mergeCell ref="G5:H5"/>
    <mergeCell ref="H43:I43"/>
    <mergeCell ref="J43:K43"/>
    <mergeCell ref="L43:M43"/>
    <mergeCell ref="N43:O43"/>
    <mergeCell ref="A44:C44"/>
    <mergeCell ref="D44:G44"/>
    <mergeCell ref="H44:I44"/>
    <mergeCell ref="J44:K44"/>
    <mergeCell ref="L44:O44"/>
    <mergeCell ref="F43:G43"/>
    <mergeCell ref="A40:C40"/>
    <mergeCell ref="A41:C41"/>
    <mergeCell ref="A42:C42"/>
    <mergeCell ref="A43:C43"/>
    <mergeCell ref="D43:E43"/>
    <mergeCell ref="H37:I37"/>
    <mergeCell ref="J37:K37"/>
    <mergeCell ref="L37:M37"/>
    <mergeCell ref="A32:C32"/>
    <mergeCell ref="D32:G32"/>
    <mergeCell ref="H32:I32"/>
    <mergeCell ref="J32:K32"/>
    <mergeCell ref="L32:O32"/>
    <mergeCell ref="F31:G31"/>
    <mergeCell ref="N37:O37"/>
    <mergeCell ref="A38:C38"/>
    <mergeCell ref="D38:G38"/>
    <mergeCell ref="H38:I38"/>
    <mergeCell ref="J38:K38"/>
    <mergeCell ref="L38:O38"/>
    <mergeCell ref="F37:G37"/>
    <mergeCell ref="A34:C34"/>
    <mergeCell ref="A35:C35"/>
    <mergeCell ref="A36:C36"/>
    <mergeCell ref="A37:C37"/>
    <mergeCell ref="D37:E37"/>
    <mergeCell ref="A28:C28"/>
    <mergeCell ref="A29:C29"/>
    <mergeCell ref="A30:C30"/>
    <mergeCell ref="A31:C31"/>
    <mergeCell ref="D31:E31"/>
    <mergeCell ref="H25:I25"/>
    <mergeCell ref="J25:K25"/>
    <mergeCell ref="L25:M25"/>
    <mergeCell ref="N25:O25"/>
    <mergeCell ref="A26:C26"/>
    <mergeCell ref="D26:G26"/>
    <mergeCell ref="H26:I26"/>
    <mergeCell ref="J26:K26"/>
    <mergeCell ref="L26:O26"/>
    <mergeCell ref="F25:G25"/>
    <mergeCell ref="H31:I31"/>
    <mergeCell ref="J31:K31"/>
    <mergeCell ref="L31:M31"/>
    <mergeCell ref="N31:O31"/>
    <mergeCell ref="A22:C22"/>
    <mergeCell ref="A23:C23"/>
    <mergeCell ref="A24:C24"/>
    <mergeCell ref="A25:C25"/>
    <mergeCell ref="D25:E25"/>
    <mergeCell ref="H19:I19"/>
    <mergeCell ref="J19:K19"/>
    <mergeCell ref="L19:M19"/>
    <mergeCell ref="N19:O19"/>
    <mergeCell ref="A20:C20"/>
    <mergeCell ref="D20:G20"/>
    <mergeCell ref="H20:I20"/>
    <mergeCell ref="J20:K20"/>
    <mergeCell ref="L20:O20"/>
    <mergeCell ref="F19:G19"/>
    <mergeCell ref="H13:I13"/>
    <mergeCell ref="J13:K13"/>
    <mergeCell ref="L13:M13"/>
    <mergeCell ref="N13:O13"/>
    <mergeCell ref="A14:C14"/>
    <mergeCell ref="D14:G14"/>
    <mergeCell ref="H14:I14"/>
    <mergeCell ref="J14:K14"/>
    <mergeCell ref="L14:O14"/>
    <mergeCell ref="F13:G13"/>
    <mergeCell ref="A10:C10"/>
    <mergeCell ref="A11:C11"/>
    <mergeCell ref="A12:C12"/>
    <mergeCell ref="A13:C13"/>
    <mergeCell ref="D13:E13"/>
    <mergeCell ref="A16:C16"/>
    <mergeCell ref="A17:C17"/>
    <mergeCell ref="A18:C18"/>
    <mergeCell ref="A19:C19"/>
    <mergeCell ref="D19:E19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44"/>
  <sheetViews>
    <sheetView tabSelected="1" zoomScale="90" zoomScaleNormal="90" workbookViewId="0">
      <selection activeCell="H7" sqref="H7"/>
    </sheetView>
  </sheetViews>
  <sheetFormatPr baseColWidth="10" defaultRowHeight="15" x14ac:dyDescent="0.25"/>
  <cols>
    <col min="1" max="1" width="27.5703125" customWidth="1"/>
    <col min="2" max="2" width="19.28515625" customWidth="1"/>
    <col min="3" max="3" width="24.140625" customWidth="1"/>
    <col min="7" max="7" width="3.85546875" bestFit="1" customWidth="1"/>
    <col min="8" max="8" width="20" customWidth="1"/>
    <col min="11" max="11" width="18.42578125" customWidth="1"/>
    <col min="16" max="16" width="16.140625" customWidth="1"/>
    <col min="17" max="17" width="19" customWidth="1"/>
  </cols>
  <sheetData>
    <row r="1" spans="1:30" ht="26.25" x14ac:dyDescent="0.4">
      <c r="A1" s="37" t="s">
        <v>29</v>
      </c>
      <c r="B1" s="37" t="s">
        <v>19</v>
      </c>
      <c r="C1" s="37" t="s">
        <v>30</v>
      </c>
      <c r="D1" s="37" t="s">
        <v>4</v>
      </c>
      <c r="E1" s="37" t="s">
        <v>20</v>
      </c>
      <c r="H1" s="47" t="s">
        <v>24</v>
      </c>
      <c r="I1" s="47" t="s">
        <v>21</v>
      </c>
      <c r="J1" s="47" t="s">
        <v>28</v>
      </c>
      <c r="K1" s="47" t="s">
        <v>22</v>
      </c>
      <c r="L1" s="49" t="s">
        <v>23</v>
      </c>
      <c r="M1" s="46"/>
    </row>
    <row r="2" spans="1:30" ht="35.25" x14ac:dyDescent="0.55000000000000004">
      <c r="A2" s="39" t="str">
        <f>RENCONTRES!A11</f>
        <v>RIBEMONT</v>
      </c>
      <c r="B2" s="39" t="s">
        <v>19</v>
      </c>
      <c r="C2" s="39" t="str">
        <f>RENCONTRES!A12</f>
        <v>HARLY</v>
      </c>
      <c r="D2" s="39">
        <f>RENCONTRES!H14</f>
        <v>136</v>
      </c>
      <c r="E2" s="39">
        <f>RENCONTRES!J14</f>
        <v>132</v>
      </c>
      <c r="F2" s="57"/>
      <c r="G2" s="57"/>
      <c r="H2" s="42" t="str">
        <f>RENCONTRES!C5</f>
        <v>RIBEMONT</v>
      </c>
      <c r="I2" s="42">
        <f>D2+D4+D6</f>
        <v>349</v>
      </c>
      <c r="J2" s="42">
        <f>E2+E4+E6</f>
        <v>309</v>
      </c>
      <c r="K2" s="42">
        <f>I2-J2</f>
        <v>40</v>
      </c>
      <c r="L2" s="48">
        <f>RANK(K2,K2:K5)</f>
        <v>2</v>
      </c>
      <c r="M2" s="57"/>
      <c r="N2" s="62">
        <v>1</v>
      </c>
      <c r="O2" s="62">
        <f>LARGE(K2:K5,1)</f>
        <v>42</v>
      </c>
      <c r="P2" s="60"/>
      <c r="Q2" s="60"/>
      <c r="R2" s="60"/>
      <c r="S2" s="57"/>
      <c r="T2" s="57"/>
      <c r="U2" s="57"/>
      <c r="V2" s="57"/>
      <c r="W2" s="57"/>
      <c r="X2" s="57"/>
      <c r="Y2" s="57"/>
      <c r="Z2" s="57"/>
      <c r="AA2" s="57"/>
      <c r="AB2" s="57"/>
      <c r="AC2" s="57"/>
      <c r="AD2" s="57"/>
    </row>
    <row r="3" spans="1:30" ht="35.25" x14ac:dyDescent="0.55000000000000004">
      <c r="A3" s="39" t="str">
        <f>RENCONTRES!A17</f>
        <v>MOY</v>
      </c>
      <c r="B3" s="39" t="s">
        <v>19</v>
      </c>
      <c r="C3" s="39" t="str">
        <f>RENCONTRES!A18</f>
        <v>J MOULIN</v>
      </c>
      <c r="D3" s="39">
        <f>RENCONTRES!H20</f>
        <v>54</v>
      </c>
      <c r="E3" s="39">
        <f>RENCONTRES!J20</f>
        <v>180</v>
      </c>
      <c r="F3" s="57"/>
      <c r="G3" s="57"/>
      <c r="H3" s="43" t="str">
        <f>RENCONTRES!E5</f>
        <v>HARLY</v>
      </c>
      <c r="I3" s="43">
        <f>E2+D5+D7</f>
        <v>415</v>
      </c>
      <c r="J3" s="43">
        <f>D2+E5+E7</f>
        <v>373</v>
      </c>
      <c r="K3" s="43">
        <f>I3-J3</f>
        <v>42</v>
      </c>
      <c r="L3" s="48">
        <f>RANK(K3,K2:K5)</f>
        <v>1</v>
      </c>
      <c r="M3" s="57"/>
      <c r="N3" s="62">
        <v>2</v>
      </c>
      <c r="O3" s="62">
        <f>LARGE(K2:K5,2)</f>
        <v>40</v>
      </c>
      <c r="P3" s="60"/>
      <c r="Q3" s="60"/>
      <c r="R3" s="60"/>
      <c r="S3" s="57"/>
      <c r="T3" s="57"/>
      <c r="U3" s="57"/>
      <c r="V3" s="57"/>
      <c r="W3" s="57"/>
      <c r="X3" s="57"/>
      <c r="Y3" s="57"/>
      <c r="Z3" s="57"/>
      <c r="AA3" s="57"/>
      <c r="AB3" s="57"/>
      <c r="AC3" s="57"/>
      <c r="AD3" s="57"/>
    </row>
    <row r="4" spans="1:30" ht="35.25" x14ac:dyDescent="0.55000000000000004">
      <c r="A4" s="40" t="str">
        <f>RENCONTRES!A23</f>
        <v>RIBEMONT</v>
      </c>
      <c r="B4" s="40" t="s">
        <v>19</v>
      </c>
      <c r="C4" s="40" t="str">
        <f>RENCONTRES!A24</f>
        <v>MOY</v>
      </c>
      <c r="D4" s="40">
        <f>RENCONTRES!H26</f>
        <v>50</v>
      </c>
      <c r="E4" s="40">
        <f>RENCONTRES!J26</f>
        <v>120</v>
      </c>
      <c r="F4" s="57"/>
      <c r="G4" s="57"/>
      <c r="H4" s="44" t="str">
        <f>RENCONTRES!G5</f>
        <v>MOY</v>
      </c>
      <c r="I4" s="44">
        <f>D3+E4+E7</f>
        <v>299</v>
      </c>
      <c r="J4" s="44">
        <f>E3+D4+D7</f>
        <v>381</v>
      </c>
      <c r="K4" s="44">
        <f>I4-J4</f>
        <v>-82</v>
      </c>
      <c r="L4" s="48">
        <f>RANK(K4,K2:K5)</f>
        <v>4</v>
      </c>
      <c r="M4" s="63"/>
      <c r="N4" s="62">
        <v>3</v>
      </c>
      <c r="O4" s="62">
        <f>LARGE(K2:K5,3)</f>
        <v>0</v>
      </c>
      <c r="P4" s="60"/>
      <c r="Q4" s="60"/>
      <c r="R4" s="60"/>
      <c r="S4" s="57"/>
      <c r="T4" s="57"/>
      <c r="U4" s="57"/>
      <c r="V4" s="57"/>
      <c r="W4" s="57"/>
      <c r="X4" s="57"/>
      <c r="Y4" s="57"/>
      <c r="Z4" s="57"/>
      <c r="AA4" s="57"/>
      <c r="AB4" s="57"/>
      <c r="AC4" s="57"/>
      <c r="AD4" s="57"/>
    </row>
    <row r="5" spans="1:30" ht="35.25" x14ac:dyDescent="0.55000000000000004">
      <c r="A5" s="40" t="str">
        <f>RENCONTRES!A29</f>
        <v>HARLY</v>
      </c>
      <c r="B5" s="40" t="s">
        <v>19</v>
      </c>
      <c r="C5" s="40" t="str">
        <f>RENCONTRES!A30</f>
        <v>J MOULIN</v>
      </c>
      <c r="D5" s="40">
        <f>RENCONTRES!H32</f>
        <v>132</v>
      </c>
      <c r="E5" s="40">
        <f>RENCONTRES!J32</f>
        <v>112</v>
      </c>
      <c r="F5" s="57"/>
      <c r="G5" s="57"/>
      <c r="H5" s="45" t="str">
        <f>RENCONTRES!I5</f>
        <v>J MOULIN</v>
      </c>
      <c r="I5" s="45">
        <f>E3+E5+E6</f>
        <v>349</v>
      </c>
      <c r="J5" s="45">
        <f>D3+D5+D6</f>
        <v>349</v>
      </c>
      <c r="K5" s="45">
        <f>I5-J5</f>
        <v>0</v>
      </c>
      <c r="L5" s="48">
        <f>RANK(K5,K2:K5)</f>
        <v>3</v>
      </c>
      <c r="M5" s="57"/>
      <c r="N5" s="62">
        <v>4</v>
      </c>
      <c r="O5" s="62">
        <f>LARGE(K2:K5,4)</f>
        <v>-82</v>
      </c>
      <c r="P5" s="60"/>
      <c r="Q5" s="60"/>
      <c r="R5" s="60"/>
      <c r="S5" s="57"/>
      <c r="T5" s="57"/>
      <c r="U5" s="57"/>
      <c r="V5" s="57"/>
      <c r="W5" s="57"/>
      <c r="X5" s="57"/>
      <c r="Y5" s="57"/>
      <c r="Z5" s="57"/>
      <c r="AA5" s="57"/>
      <c r="AB5" s="57"/>
      <c r="AC5" s="57"/>
      <c r="AD5" s="57"/>
    </row>
    <row r="6" spans="1:30" ht="35.25" x14ac:dyDescent="0.55000000000000004">
      <c r="A6" s="41" t="str">
        <f>RENCONTRES!A35</f>
        <v>RIBEMONT</v>
      </c>
      <c r="B6" s="41" t="s">
        <v>19</v>
      </c>
      <c r="C6" s="41" t="str">
        <f>RENCONTRES!A36</f>
        <v>J MOULIN</v>
      </c>
      <c r="D6" s="41">
        <f>RENCONTRES!H38</f>
        <v>163</v>
      </c>
      <c r="E6" s="41">
        <f>RENCONTRES!J38</f>
        <v>57</v>
      </c>
      <c r="F6" s="57"/>
      <c r="G6" s="57"/>
      <c r="H6" s="60"/>
      <c r="I6" s="60"/>
      <c r="J6" s="60"/>
      <c r="K6" s="60"/>
      <c r="L6" s="57"/>
      <c r="M6" s="57"/>
      <c r="N6" s="57"/>
      <c r="O6" s="57"/>
      <c r="P6" s="57"/>
      <c r="Q6" s="57"/>
      <c r="R6" s="57"/>
      <c r="S6" s="57"/>
      <c r="T6" s="57"/>
      <c r="U6" s="57"/>
      <c r="V6" s="57"/>
      <c r="W6" s="57"/>
      <c r="X6" s="57"/>
      <c r="Y6" s="57"/>
      <c r="Z6" s="57"/>
      <c r="AA6" s="57"/>
      <c r="AB6" s="57"/>
      <c r="AC6" s="57"/>
      <c r="AD6" s="57"/>
    </row>
    <row r="7" spans="1:30" ht="35.25" x14ac:dyDescent="0.55000000000000004">
      <c r="A7" s="41" t="str">
        <f>RENCONTRES!A41</f>
        <v>HARLY</v>
      </c>
      <c r="B7" s="41" t="s">
        <v>19</v>
      </c>
      <c r="C7" s="41" t="str">
        <f>RENCONTRES!A42</f>
        <v>MOY</v>
      </c>
      <c r="D7" s="41">
        <f>RENCONTRES!H44</f>
        <v>151</v>
      </c>
      <c r="E7" s="41">
        <f>RENCONTRES!J44</f>
        <v>125</v>
      </c>
      <c r="F7" s="57"/>
      <c r="G7" s="57"/>
      <c r="H7" s="57"/>
      <c r="I7" s="57"/>
      <c r="J7" s="57"/>
      <c r="K7" s="57"/>
      <c r="L7" s="57"/>
      <c r="M7" s="57"/>
      <c r="N7" s="57"/>
      <c r="O7" s="57"/>
      <c r="P7" s="57"/>
      <c r="Q7" s="57"/>
      <c r="R7" s="57"/>
      <c r="S7" s="57"/>
      <c r="T7" s="57"/>
      <c r="U7" s="57"/>
      <c r="V7" s="57"/>
      <c r="W7" s="57"/>
      <c r="X7" s="57"/>
      <c r="Y7" s="57"/>
      <c r="Z7" s="57"/>
      <c r="AA7" s="57"/>
      <c r="AB7" s="57"/>
      <c r="AC7" s="57"/>
      <c r="AD7" s="57"/>
    </row>
    <row r="8" spans="1:30" ht="33.75" x14ac:dyDescent="0.5">
      <c r="A8" s="38"/>
      <c r="B8" s="38"/>
      <c r="C8" s="38"/>
      <c r="D8" s="38"/>
      <c r="E8" s="38"/>
      <c r="F8" s="57"/>
      <c r="G8" s="57"/>
      <c r="H8" s="60"/>
      <c r="I8" s="57"/>
      <c r="J8" s="57"/>
      <c r="K8" s="57"/>
      <c r="L8" s="57"/>
      <c r="M8" s="57"/>
      <c r="N8" s="57"/>
      <c r="O8" s="57"/>
      <c r="P8" s="57"/>
      <c r="Q8" s="57"/>
      <c r="R8" s="57"/>
      <c r="S8" s="57"/>
      <c r="T8" s="57"/>
      <c r="U8" s="57"/>
      <c r="V8" s="57"/>
      <c r="W8" s="57"/>
      <c r="X8" s="57"/>
      <c r="Y8" s="57"/>
      <c r="Z8" s="57"/>
      <c r="AA8" s="57"/>
      <c r="AB8" s="57"/>
      <c r="AC8" s="57"/>
      <c r="AD8" s="57"/>
    </row>
    <row r="9" spans="1:30" ht="33.75" x14ac:dyDescent="0.5">
      <c r="A9" s="58" t="str">
        <f>RENCONTRES!A49</f>
        <v>rib</v>
      </c>
      <c r="B9" s="58"/>
      <c r="C9" s="58" t="str">
        <f>RENCONTRES!A50</f>
        <v>jm</v>
      </c>
      <c r="D9" s="58">
        <f>RENCONTRES!H52</f>
        <v>137</v>
      </c>
      <c r="E9" s="58">
        <f>RENCONTRES!J52</f>
        <v>125</v>
      </c>
      <c r="F9" s="57"/>
      <c r="G9" s="64">
        <v>1</v>
      </c>
      <c r="H9" s="67" t="str">
        <f>IF($D9&gt;$E9,$A9,$C9)</f>
        <v>rib</v>
      </c>
      <c r="I9" s="70" t="s">
        <v>35</v>
      </c>
      <c r="J9" s="57"/>
      <c r="K9" s="57"/>
      <c r="L9" s="57"/>
      <c r="M9" s="57"/>
      <c r="N9" s="57"/>
      <c r="O9" s="57"/>
      <c r="P9" s="57"/>
      <c r="Q9" s="57"/>
      <c r="R9" s="57"/>
      <c r="S9" s="57"/>
      <c r="T9" s="57"/>
      <c r="U9" s="57"/>
      <c r="V9" s="57"/>
      <c r="W9" s="57"/>
      <c r="X9" s="57"/>
      <c r="Y9" s="57"/>
      <c r="Z9" s="57"/>
      <c r="AA9" s="57"/>
      <c r="AB9" s="57"/>
      <c r="AC9" s="57"/>
      <c r="AD9" s="57"/>
    </row>
    <row r="10" spans="1:30" ht="33.75" x14ac:dyDescent="0.5">
      <c r="A10" s="59" t="str">
        <f>RENCONTRES!A54</f>
        <v>harly</v>
      </c>
      <c r="B10" s="59"/>
      <c r="C10" s="59" t="str">
        <f>RENCONTRES!A55</f>
        <v>moy</v>
      </c>
      <c r="D10" s="59">
        <f>RENCONTRES!H57</f>
        <v>151</v>
      </c>
      <c r="E10" s="59">
        <f>RENCONTRES!J57</f>
        <v>125</v>
      </c>
      <c r="F10" s="57"/>
      <c r="G10" s="65">
        <v>2</v>
      </c>
      <c r="H10" s="68" t="str">
        <f>IF($D9&lt;$E9,$A9,$C9)</f>
        <v>jm</v>
      </c>
      <c r="I10" s="60"/>
      <c r="J10" s="60"/>
      <c r="K10" s="60"/>
      <c r="L10" s="57"/>
      <c r="N10" s="57"/>
      <c r="O10" s="57"/>
      <c r="P10" s="57"/>
      <c r="Q10" s="57"/>
      <c r="R10" s="57"/>
      <c r="S10" s="57"/>
      <c r="T10" s="57"/>
      <c r="U10" s="57"/>
      <c r="V10" s="57"/>
      <c r="W10" s="57"/>
      <c r="X10" s="57"/>
      <c r="Y10" s="57"/>
      <c r="Z10" s="57"/>
      <c r="AA10" s="57"/>
      <c r="AB10" s="57"/>
      <c r="AC10" s="57"/>
      <c r="AD10" s="57"/>
    </row>
    <row r="11" spans="1:30" ht="31.5" customHeight="1" x14ac:dyDescent="0.4">
      <c r="A11" s="60"/>
      <c r="B11" s="60"/>
      <c r="C11" s="60"/>
      <c r="D11" s="60"/>
      <c r="E11" s="60"/>
      <c r="F11" s="57"/>
      <c r="G11" s="66">
        <v>3</v>
      </c>
      <c r="H11" s="69" t="str">
        <f>IF($D10&gt;$E10,$A10,$C10)</f>
        <v>harly</v>
      </c>
      <c r="I11" s="60"/>
      <c r="J11" s="60"/>
      <c r="K11" s="60"/>
      <c r="L11" s="57"/>
      <c r="M11" s="57"/>
      <c r="N11" s="57"/>
      <c r="O11" s="57"/>
      <c r="P11" s="57"/>
      <c r="Q11" s="57"/>
      <c r="R11" s="57"/>
      <c r="S11" s="57"/>
      <c r="T11" s="57"/>
      <c r="U11" s="57"/>
      <c r="V11" s="57"/>
      <c r="W11" s="57"/>
      <c r="X11" s="57"/>
      <c r="Y11" s="57"/>
      <c r="Z11" s="57"/>
      <c r="AA11" s="57"/>
      <c r="AB11" s="57"/>
    </row>
    <row r="12" spans="1:30" ht="26.25" x14ac:dyDescent="0.4">
      <c r="A12" s="57"/>
      <c r="B12" s="57"/>
      <c r="C12" s="57"/>
      <c r="D12" s="57"/>
      <c r="E12" s="57"/>
      <c r="F12" s="57"/>
      <c r="G12" s="61">
        <v>4</v>
      </c>
      <c r="H12" s="61" t="str">
        <f>IF($D10&lt;$E10,$A10,$C10)</f>
        <v>moy</v>
      </c>
      <c r="I12" s="57"/>
      <c r="J12" s="57"/>
      <c r="K12" s="57"/>
      <c r="L12" s="57"/>
      <c r="M12" s="57"/>
      <c r="N12" s="57"/>
      <c r="O12" s="57"/>
      <c r="P12" s="57"/>
      <c r="Q12" s="57"/>
      <c r="R12" s="57"/>
      <c r="S12" s="57"/>
      <c r="T12" s="57"/>
      <c r="U12" s="57"/>
      <c r="V12" s="57"/>
      <c r="W12" s="57"/>
      <c r="X12" s="57"/>
      <c r="Y12" s="57"/>
      <c r="Z12" s="57"/>
      <c r="AA12" s="57"/>
      <c r="AB12" s="57"/>
    </row>
    <row r="13" spans="1:30" x14ac:dyDescent="0.25">
      <c r="A13" s="57"/>
      <c r="B13" s="57"/>
      <c r="C13" s="57"/>
      <c r="D13" s="57"/>
      <c r="E13" s="57"/>
      <c r="F13" s="57"/>
      <c r="G13" s="57"/>
      <c r="H13" s="57"/>
      <c r="I13" s="57"/>
      <c r="J13" s="57"/>
      <c r="K13" s="57"/>
      <c r="L13" s="57"/>
      <c r="M13" s="57"/>
      <c r="N13" s="57"/>
      <c r="O13" s="57"/>
      <c r="P13" s="57"/>
      <c r="Q13" s="57"/>
      <c r="R13" s="57"/>
      <c r="S13" s="57"/>
      <c r="T13" s="57"/>
      <c r="U13" s="57"/>
      <c r="V13" s="57"/>
      <c r="W13" s="57"/>
      <c r="X13" s="57"/>
      <c r="Y13" s="57"/>
      <c r="Z13" s="57"/>
      <c r="AA13" s="57"/>
      <c r="AB13" s="57"/>
    </row>
    <row r="14" spans="1:30" x14ac:dyDescent="0.25">
      <c r="A14" s="57"/>
      <c r="B14" s="57"/>
      <c r="C14" s="57"/>
      <c r="D14" s="57"/>
      <c r="E14" s="57"/>
      <c r="F14" s="57"/>
      <c r="G14" s="57"/>
      <c r="H14" s="57"/>
      <c r="I14" s="57"/>
      <c r="J14" s="57"/>
      <c r="K14" s="57"/>
      <c r="L14" s="57"/>
      <c r="M14" s="57"/>
      <c r="N14" s="57"/>
      <c r="O14" s="57"/>
      <c r="P14" s="57"/>
      <c r="Q14" s="57"/>
      <c r="R14" s="57"/>
      <c r="S14" s="57"/>
      <c r="T14" s="57"/>
      <c r="U14" s="57"/>
      <c r="V14" s="57"/>
      <c r="W14" s="57"/>
      <c r="X14" s="57"/>
      <c r="Y14" s="57"/>
      <c r="Z14" s="57"/>
      <c r="AA14" s="57"/>
      <c r="AB14" s="57"/>
    </row>
    <row r="15" spans="1:30" x14ac:dyDescent="0.25">
      <c r="A15" s="57"/>
      <c r="B15" s="57"/>
      <c r="C15" s="57"/>
      <c r="D15" s="57"/>
      <c r="E15" s="57"/>
      <c r="F15" s="57"/>
      <c r="G15" s="57"/>
      <c r="H15" s="57"/>
      <c r="I15" s="57"/>
      <c r="J15" s="57"/>
      <c r="K15" s="57"/>
      <c r="L15" s="57"/>
      <c r="M15" s="57"/>
      <c r="N15" s="57"/>
      <c r="O15" s="57"/>
      <c r="P15" s="57"/>
      <c r="Q15" s="57"/>
      <c r="R15" s="57"/>
      <c r="S15" s="57"/>
      <c r="T15" s="57"/>
      <c r="U15" s="57"/>
      <c r="V15" s="57"/>
      <c r="W15" s="57"/>
      <c r="X15" s="57"/>
      <c r="Y15" s="57"/>
      <c r="Z15" s="57"/>
      <c r="AA15" s="57"/>
      <c r="AB15" s="57"/>
    </row>
    <row r="16" spans="1:30" x14ac:dyDescent="0.25">
      <c r="A16" s="57"/>
      <c r="B16" s="57"/>
      <c r="C16" s="57"/>
      <c r="D16" s="57"/>
      <c r="E16" s="57"/>
      <c r="F16" s="57"/>
      <c r="G16" s="57"/>
      <c r="H16" s="57"/>
      <c r="I16" s="57"/>
      <c r="J16" s="57"/>
      <c r="K16" s="57"/>
      <c r="L16" s="57"/>
      <c r="M16" s="57"/>
      <c r="N16" s="57"/>
      <c r="O16" s="57"/>
      <c r="P16" s="57"/>
      <c r="Q16" s="57"/>
      <c r="R16" s="57"/>
      <c r="S16" s="57"/>
      <c r="T16" s="57"/>
      <c r="U16" s="57"/>
      <c r="V16" s="57"/>
      <c r="W16" s="57"/>
      <c r="X16" s="57"/>
      <c r="Y16" s="57"/>
      <c r="Z16" s="57"/>
      <c r="AA16" s="57"/>
      <c r="AB16" s="57"/>
    </row>
    <row r="17" spans="1:28" x14ac:dyDescent="0.25">
      <c r="A17" s="57"/>
      <c r="B17" s="57"/>
      <c r="C17" s="57"/>
      <c r="D17" s="57"/>
      <c r="E17" s="57"/>
      <c r="F17" s="57"/>
      <c r="G17" s="57"/>
      <c r="H17" s="57"/>
      <c r="I17" s="57"/>
      <c r="J17" s="57"/>
      <c r="K17" s="57"/>
      <c r="L17" s="57"/>
      <c r="M17" s="57"/>
      <c r="N17" s="57"/>
      <c r="O17" s="57"/>
      <c r="P17" s="57"/>
      <c r="Q17" s="57"/>
      <c r="R17" s="57"/>
      <c r="S17" s="57"/>
      <c r="T17" s="57"/>
      <c r="U17" s="57"/>
      <c r="V17" s="57"/>
      <c r="W17" s="57"/>
      <c r="X17" s="57"/>
      <c r="Y17" s="57"/>
      <c r="Z17" s="57"/>
      <c r="AA17" s="57"/>
      <c r="AB17" s="57"/>
    </row>
    <row r="18" spans="1:28" x14ac:dyDescent="0.25">
      <c r="A18" s="57"/>
      <c r="B18" s="57"/>
      <c r="C18" s="57"/>
      <c r="D18" s="57"/>
      <c r="E18" s="57"/>
      <c r="F18" s="57"/>
      <c r="G18" s="57"/>
      <c r="H18" s="57"/>
      <c r="I18" s="57"/>
      <c r="J18" s="57"/>
      <c r="K18" s="57"/>
      <c r="L18" s="57"/>
      <c r="M18" s="57"/>
      <c r="N18" s="57"/>
      <c r="O18" s="57"/>
      <c r="P18" s="57"/>
      <c r="Q18" s="57"/>
      <c r="R18" s="57"/>
      <c r="S18" s="57"/>
      <c r="T18" s="57"/>
      <c r="U18" s="57"/>
      <c r="V18" s="57"/>
      <c r="W18" s="57"/>
      <c r="X18" s="57"/>
      <c r="Y18" s="57"/>
      <c r="Z18" s="57"/>
      <c r="AA18" s="57"/>
      <c r="AB18" s="57"/>
    </row>
    <row r="19" spans="1:28" x14ac:dyDescent="0.25">
      <c r="A19" s="57"/>
      <c r="B19" s="57"/>
      <c r="C19" s="57"/>
      <c r="D19" s="57"/>
      <c r="E19" s="57"/>
      <c r="F19" s="57"/>
      <c r="G19" s="57"/>
      <c r="H19" s="57"/>
      <c r="I19" s="57"/>
      <c r="J19" s="57"/>
      <c r="K19" s="57"/>
      <c r="L19" s="57"/>
      <c r="M19" s="57"/>
      <c r="N19" s="57"/>
      <c r="O19" s="57"/>
      <c r="P19" s="57"/>
      <c r="Q19" s="57"/>
      <c r="R19" s="57"/>
      <c r="S19" s="57"/>
      <c r="T19" s="57"/>
      <c r="U19" s="57"/>
      <c r="V19" s="57"/>
      <c r="W19" s="57"/>
      <c r="X19" s="57"/>
      <c r="Y19" s="57"/>
      <c r="Z19" s="57"/>
      <c r="AA19" s="57"/>
      <c r="AB19" s="57"/>
    </row>
    <row r="20" spans="1:28" x14ac:dyDescent="0.25">
      <c r="A20" s="57"/>
      <c r="B20" s="57"/>
      <c r="C20" s="57"/>
      <c r="D20" s="57"/>
      <c r="E20" s="57"/>
      <c r="F20" s="57"/>
      <c r="G20" s="57"/>
      <c r="H20" s="57"/>
      <c r="I20" s="57"/>
      <c r="J20" s="57"/>
      <c r="K20" s="57"/>
      <c r="L20" s="57"/>
      <c r="M20" s="57"/>
      <c r="N20" s="57"/>
      <c r="O20" s="57"/>
      <c r="P20" s="57"/>
      <c r="Q20" s="57"/>
      <c r="R20" s="57"/>
      <c r="S20" s="57"/>
      <c r="T20" s="57"/>
      <c r="U20" s="57"/>
      <c r="V20" s="57"/>
      <c r="W20" s="57"/>
      <c r="X20" s="57"/>
      <c r="Y20" s="57"/>
      <c r="Z20" s="57"/>
      <c r="AA20" s="57"/>
      <c r="AB20" s="57"/>
    </row>
    <row r="21" spans="1:28" x14ac:dyDescent="0.25">
      <c r="A21" s="57"/>
      <c r="B21" s="57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  <c r="Q21" s="57"/>
      <c r="R21" s="57"/>
      <c r="S21" s="57"/>
      <c r="T21" s="57"/>
      <c r="U21" s="57"/>
      <c r="V21" s="57"/>
      <c r="W21" s="57"/>
      <c r="X21" s="57"/>
      <c r="Y21" s="57"/>
      <c r="Z21" s="57"/>
      <c r="AA21" s="57"/>
      <c r="AB21" s="57"/>
    </row>
    <row r="22" spans="1:28" x14ac:dyDescent="0.25">
      <c r="A22" s="57"/>
      <c r="B22" s="57"/>
      <c r="C22" s="57"/>
      <c r="D22" s="57"/>
      <c r="E22" s="57"/>
      <c r="F22" s="57"/>
      <c r="G22" s="57"/>
      <c r="H22" s="57"/>
      <c r="I22" s="57"/>
      <c r="J22" s="57"/>
      <c r="K22" s="57"/>
      <c r="L22" s="57"/>
      <c r="M22" s="57"/>
      <c r="N22" s="57"/>
      <c r="O22" s="57"/>
      <c r="P22" s="57"/>
      <c r="Q22" s="57"/>
      <c r="R22" s="57"/>
      <c r="S22" s="57"/>
      <c r="T22" s="57"/>
      <c r="U22" s="57"/>
      <c r="V22" s="57"/>
      <c r="W22" s="57"/>
      <c r="X22" s="57"/>
      <c r="Y22" s="57"/>
      <c r="Z22" s="57"/>
      <c r="AA22" s="57"/>
      <c r="AB22" s="57"/>
    </row>
    <row r="23" spans="1:28" x14ac:dyDescent="0.25">
      <c r="A23" s="57"/>
      <c r="B23" s="57"/>
      <c r="C23" s="57"/>
      <c r="D23" s="57"/>
      <c r="E23" s="57"/>
      <c r="F23" s="57"/>
      <c r="G23" s="57"/>
      <c r="H23" s="57"/>
      <c r="I23" s="57"/>
      <c r="J23" s="57"/>
      <c r="K23" s="57"/>
      <c r="L23" s="57"/>
      <c r="M23" s="57"/>
      <c r="N23" s="57"/>
      <c r="O23" s="57"/>
      <c r="P23" s="57"/>
      <c r="Q23" s="57"/>
      <c r="R23" s="57"/>
      <c r="S23" s="57"/>
      <c r="T23" s="57"/>
      <c r="U23" s="57"/>
      <c r="V23" s="57"/>
      <c r="W23" s="57"/>
      <c r="X23" s="57"/>
      <c r="Y23" s="57"/>
      <c r="Z23" s="57"/>
      <c r="AA23" s="57"/>
      <c r="AB23" s="57"/>
    </row>
    <row r="24" spans="1:28" x14ac:dyDescent="0.25">
      <c r="A24" s="57"/>
      <c r="B24" s="57"/>
      <c r="C24" s="57"/>
      <c r="D24" s="57"/>
      <c r="E24" s="57"/>
      <c r="F24" s="57"/>
      <c r="G24" s="57"/>
      <c r="H24" s="57"/>
      <c r="I24" s="57"/>
      <c r="J24" s="57"/>
      <c r="K24" s="57"/>
      <c r="L24" s="57"/>
      <c r="M24" s="57"/>
      <c r="N24" s="57"/>
      <c r="O24" s="57"/>
      <c r="P24" s="57"/>
      <c r="Q24" s="57"/>
      <c r="R24" s="57"/>
      <c r="S24" s="57"/>
      <c r="T24" s="57"/>
      <c r="U24" s="57"/>
      <c r="V24" s="57"/>
      <c r="W24" s="57"/>
      <c r="X24" s="57"/>
      <c r="Y24" s="57"/>
      <c r="Z24" s="57"/>
      <c r="AA24" s="57"/>
      <c r="AB24" s="57"/>
    </row>
    <row r="25" spans="1:28" x14ac:dyDescent="0.25">
      <c r="A25" s="57"/>
      <c r="B25" s="57"/>
      <c r="C25" s="57"/>
      <c r="D25" s="57"/>
      <c r="E25" s="57"/>
      <c r="F25" s="57"/>
      <c r="G25" s="57"/>
      <c r="H25" s="57"/>
      <c r="I25" s="57"/>
      <c r="J25" s="57"/>
      <c r="K25" s="57"/>
      <c r="L25" s="57"/>
      <c r="M25" s="57"/>
      <c r="N25" s="57"/>
      <c r="O25" s="57"/>
      <c r="P25" s="57"/>
      <c r="Q25" s="57"/>
      <c r="R25" s="57"/>
      <c r="S25" s="57"/>
      <c r="T25" s="57"/>
      <c r="U25" s="57"/>
      <c r="V25" s="57"/>
      <c r="W25" s="57"/>
      <c r="X25" s="57"/>
      <c r="Y25" s="57"/>
      <c r="Z25" s="57"/>
      <c r="AA25" s="57"/>
      <c r="AB25" s="57"/>
    </row>
    <row r="26" spans="1:28" x14ac:dyDescent="0.25">
      <c r="A26" s="57"/>
      <c r="B26" s="57"/>
      <c r="C26" s="57"/>
      <c r="D26" s="57"/>
      <c r="E26" s="57"/>
      <c r="F26" s="57"/>
      <c r="G26" s="57"/>
      <c r="H26" s="57"/>
      <c r="I26" s="57"/>
      <c r="J26" s="57"/>
      <c r="K26" s="57"/>
      <c r="L26" s="57"/>
      <c r="M26" s="57"/>
      <c r="N26" s="57"/>
      <c r="O26" s="57"/>
      <c r="P26" s="57"/>
      <c r="Q26" s="57"/>
      <c r="R26" s="57"/>
      <c r="S26" s="57"/>
      <c r="T26" s="57"/>
      <c r="U26" s="57"/>
      <c r="V26" s="57"/>
      <c r="W26" s="57"/>
      <c r="X26" s="57"/>
      <c r="Y26" s="57"/>
      <c r="Z26" s="57"/>
      <c r="AA26" s="57"/>
      <c r="AB26" s="57"/>
    </row>
    <row r="27" spans="1:28" x14ac:dyDescent="0.25">
      <c r="A27" s="57"/>
      <c r="B27" s="57"/>
      <c r="C27" s="57"/>
      <c r="D27" s="57"/>
      <c r="E27" s="57"/>
      <c r="F27" s="57"/>
      <c r="G27" s="57"/>
      <c r="H27" s="57"/>
      <c r="I27" s="57"/>
      <c r="J27" s="57"/>
      <c r="K27" s="57"/>
      <c r="L27" s="57"/>
      <c r="M27" s="57"/>
      <c r="N27" s="57"/>
      <c r="O27" s="57"/>
      <c r="P27" s="57"/>
      <c r="Q27" s="57"/>
      <c r="R27" s="57"/>
      <c r="S27" s="57"/>
      <c r="T27" s="57"/>
      <c r="U27" s="57"/>
      <c r="V27" s="57"/>
      <c r="W27" s="57"/>
      <c r="X27" s="57"/>
      <c r="Y27" s="57"/>
      <c r="Z27" s="57"/>
      <c r="AA27" s="57"/>
      <c r="AB27" s="57"/>
    </row>
    <row r="28" spans="1:28" x14ac:dyDescent="0.25">
      <c r="A28" s="57"/>
      <c r="B28" s="57"/>
      <c r="C28" s="57"/>
      <c r="D28" s="57"/>
      <c r="E28" s="57"/>
      <c r="F28" s="57"/>
      <c r="G28" s="57"/>
      <c r="H28" s="57"/>
      <c r="I28" s="57"/>
      <c r="J28" s="57"/>
      <c r="K28" s="57"/>
      <c r="L28" s="57"/>
      <c r="M28" s="57"/>
      <c r="N28" s="57"/>
      <c r="O28" s="57"/>
      <c r="P28" s="57"/>
      <c r="Q28" s="57"/>
      <c r="R28" s="57"/>
      <c r="S28" s="57"/>
      <c r="T28" s="57"/>
      <c r="U28" s="57"/>
      <c r="V28" s="57"/>
      <c r="W28" s="57"/>
      <c r="X28" s="57"/>
      <c r="Y28" s="57"/>
      <c r="Z28" s="57"/>
      <c r="AA28" s="57"/>
      <c r="AB28" s="57"/>
    </row>
    <row r="29" spans="1:28" x14ac:dyDescent="0.25">
      <c r="A29" s="57"/>
      <c r="B29" s="57"/>
      <c r="C29" s="57"/>
      <c r="D29" s="57"/>
      <c r="E29" s="57"/>
      <c r="F29" s="57"/>
      <c r="G29" s="57"/>
      <c r="H29" s="57"/>
      <c r="I29" s="57"/>
      <c r="J29" s="57"/>
      <c r="K29" s="57"/>
      <c r="L29" s="57"/>
      <c r="M29" s="57"/>
      <c r="N29" s="57"/>
      <c r="O29" s="57"/>
      <c r="P29" s="57"/>
      <c r="Q29" s="57"/>
      <c r="R29" s="57"/>
      <c r="S29" s="57"/>
      <c r="T29" s="57"/>
      <c r="U29" s="57"/>
      <c r="V29" s="57"/>
      <c r="W29" s="57"/>
      <c r="X29" s="57"/>
      <c r="Y29" s="57"/>
      <c r="Z29" s="57"/>
      <c r="AA29" s="57"/>
      <c r="AB29" s="57"/>
    </row>
    <row r="30" spans="1:28" x14ac:dyDescent="0.25">
      <c r="A30" s="57"/>
      <c r="B30" s="57"/>
      <c r="C30" s="57"/>
      <c r="D30" s="57"/>
      <c r="E30" s="57"/>
      <c r="F30" s="57"/>
      <c r="G30" s="57"/>
      <c r="H30" s="57"/>
      <c r="I30" s="57"/>
      <c r="J30" s="57"/>
      <c r="K30" s="57"/>
      <c r="L30" s="57"/>
      <c r="M30" s="57"/>
      <c r="N30" s="57"/>
      <c r="O30" s="57"/>
      <c r="P30" s="57"/>
      <c r="Q30" s="57"/>
      <c r="R30" s="57"/>
      <c r="S30" s="57"/>
      <c r="T30" s="57"/>
      <c r="U30" s="57"/>
      <c r="V30" s="57"/>
      <c r="W30" s="57"/>
      <c r="X30" s="57"/>
      <c r="Y30" s="57"/>
      <c r="Z30" s="57"/>
      <c r="AA30" s="57"/>
      <c r="AB30" s="57"/>
    </row>
    <row r="31" spans="1:28" x14ac:dyDescent="0.25">
      <c r="A31" s="57"/>
      <c r="B31" s="57"/>
      <c r="C31" s="57"/>
      <c r="D31" s="57"/>
      <c r="E31" s="57"/>
      <c r="F31" s="57"/>
      <c r="G31" s="57"/>
      <c r="H31" s="57"/>
      <c r="I31" s="57"/>
      <c r="J31" s="57"/>
      <c r="K31" s="57"/>
      <c r="L31" s="57"/>
      <c r="M31" s="57"/>
      <c r="N31" s="57"/>
      <c r="O31" s="57"/>
      <c r="P31" s="57"/>
      <c r="Q31" s="57"/>
      <c r="R31" s="57"/>
      <c r="S31" s="57"/>
      <c r="T31" s="57"/>
      <c r="U31" s="57"/>
      <c r="V31" s="57"/>
      <c r="W31" s="57"/>
      <c r="X31" s="57"/>
      <c r="Y31" s="57"/>
      <c r="Z31" s="57"/>
      <c r="AA31" s="57"/>
      <c r="AB31" s="57"/>
    </row>
    <row r="32" spans="1:28" x14ac:dyDescent="0.25">
      <c r="A32" s="57"/>
      <c r="B32" s="57"/>
      <c r="C32" s="57"/>
      <c r="D32" s="57"/>
      <c r="E32" s="57"/>
      <c r="F32" s="57"/>
      <c r="G32" s="57"/>
      <c r="H32" s="57"/>
      <c r="I32" s="57"/>
      <c r="J32" s="57"/>
      <c r="K32" s="57"/>
      <c r="L32" s="57"/>
      <c r="M32" s="57"/>
      <c r="N32" s="57"/>
      <c r="O32" s="57"/>
      <c r="P32" s="57"/>
      <c r="Q32" s="57"/>
      <c r="R32" s="57"/>
      <c r="S32" s="57"/>
      <c r="T32" s="57"/>
      <c r="U32" s="57"/>
      <c r="V32" s="57"/>
      <c r="W32" s="57"/>
      <c r="X32" s="57"/>
      <c r="Y32" s="57"/>
      <c r="Z32" s="57"/>
      <c r="AA32" s="57"/>
      <c r="AB32" s="57"/>
    </row>
    <row r="33" spans="1:28" x14ac:dyDescent="0.25">
      <c r="A33" s="57"/>
      <c r="B33" s="57"/>
      <c r="C33" s="57"/>
      <c r="D33" s="57"/>
      <c r="E33" s="57"/>
      <c r="F33" s="57"/>
      <c r="G33" s="57"/>
      <c r="H33" s="57"/>
      <c r="I33" s="57"/>
      <c r="J33" s="57"/>
      <c r="K33" s="57"/>
      <c r="L33" s="57"/>
      <c r="M33" s="57"/>
      <c r="N33" s="57"/>
      <c r="O33" s="57"/>
      <c r="P33" s="57"/>
      <c r="Q33" s="57"/>
      <c r="R33" s="57"/>
      <c r="S33" s="57"/>
      <c r="T33" s="57"/>
      <c r="U33" s="57"/>
      <c r="V33" s="57"/>
      <c r="W33" s="57"/>
      <c r="X33" s="57"/>
      <c r="Y33" s="57"/>
      <c r="Z33" s="57"/>
      <c r="AA33" s="57"/>
      <c r="AB33" s="57"/>
    </row>
    <row r="34" spans="1:28" x14ac:dyDescent="0.25">
      <c r="A34" s="57"/>
      <c r="B34" s="57"/>
      <c r="C34" s="57"/>
      <c r="D34" s="57"/>
      <c r="E34" s="57"/>
      <c r="F34" s="57"/>
      <c r="G34" s="57"/>
      <c r="H34" s="57"/>
      <c r="I34" s="57"/>
      <c r="J34" s="57"/>
      <c r="K34" s="57"/>
      <c r="L34" s="57"/>
      <c r="M34" s="57"/>
      <c r="N34" s="57"/>
      <c r="O34" s="57"/>
      <c r="P34" s="57"/>
      <c r="Q34" s="57"/>
      <c r="R34" s="57"/>
      <c r="S34" s="57"/>
      <c r="T34" s="57"/>
      <c r="U34" s="57"/>
      <c r="V34" s="57"/>
      <c r="W34" s="57"/>
      <c r="X34" s="57"/>
      <c r="Y34" s="57"/>
      <c r="Z34" s="57"/>
      <c r="AA34" s="57"/>
      <c r="AB34" s="57"/>
    </row>
    <row r="35" spans="1:28" x14ac:dyDescent="0.25">
      <c r="A35" s="57"/>
      <c r="B35" s="57"/>
      <c r="C35" s="57"/>
      <c r="D35" s="57"/>
      <c r="E35" s="57"/>
      <c r="F35" s="57"/>
      <c r="G35" s="57"/>
      <c r="H35" s="57"/>
      <c r="I35" s="57"/>
      <c r="J35" s="57"/>
      <c r="K35" s="57"/>
      <c r="L35" s="57"/>
      <c r="M35" s="57"/>
      <c r="N35" s="57"/>
      <c r="O35" s="57"/>
      <c r="P35" s="57"/>
      <c r="Q35" s="57"/>
      <c r="R35" s="57"/>
      <c r="S35" s="57"/>
      <c r="T35" s="57"/>
      <c r="U35" s="57"/>
      <c r="V35" s="57"/>
      <c r="W35" s="57"/>
      <c r="X35" s="57"/>
      <c r="Y35" s="57"/>
      <c r="Z35" s="57"/>
      <c r="AA35" s="57"/>
      <c r="AB35" s="57"/>
    </row>
    <row r="36" spans="1:28" x14ac:dyDescent="0.25">
      <c r="A36" s="57"/>
      <c r="B36" s="57"/>
      <c r="C36" s="57"/>
      <c r="D36" s="57"/>
      <c r="E36" s="57"/>
      <c r="F36" s="57"/>
      <c r="G36" s="57"/>
      <c r="H36" s="57"/>
      <c r="I36" s="57"/>
      <c r="J36" s="57"/>
      <c r="K36" s="57"/>
      <c r="L36" s="57"/>
      <c r="M36" s="57"/>
      <c r="N36" s="57"/>
      <c r="O36" s="57"/>
      <c r="P36" s="57"/>
      <c r="Q36" s="57"/>
      <c r="R36" s="57"/>
      <c r="S36" s="57"/>
      <c r="T36" s="57"/>
      <c r="U36" s="57"/>
      <c r="V36" s="57"/>
      <c r="W36" s="57"/>
      <c r="X36" s="57"/>
      <c r="Y36" s="57"/>
      <c r="Z36" s="57"/>
      <c r="AA36" s="57"/>
      <c r="AB36" s="57"/>
    </row>
    <row r="37" spans="1:28" x14ac:dyDescent="0.25">
      <c r="A37" s="57"/>
      <c r="B37" s="57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  <c r="Q37" s="57"/>
      <c r="R37" s="57"/>
      <c r="S37" s="57"/>
      <c r="T37" s="57"/>
      <c r="U37" s="57"/>
      <c r="V37" s="57"/>
      <c r="W37" s="57"/>
      <c r="X37" s="57"/>
      <c r="Y37" s="57"/>
      <c r="Z37" s="57"/>
      <c r="AA37" s="57"/>
      <c r="AB37" s="57"/>
    </row>
    <row r="38" spans="1:28" x14ac:dyDescent="0.25">
      <c r="A38" s="57"/>
      <c r="B38" s="57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  <c r="Q38" s="57"/>
      <c r="R38" s="57"/>
      <c r="S38" s="57"/>
      <c r="T38" s="57"/>
      <c r="U38" s="57"/>
      <c r="V38" s="57"/>
      <c r="W38" s="57"/>
      <c r="X38" s="57"/>
      <c r="Y38" s="57"/>
      <c r="Z38" s="57"/>
      <c r="AA38" s="57"/>
      <c r="AB38" s="57"/>
    </row>
    <row r="39" spans="1:28" x14ac:dyDescent="0.25">
      <c r="A39" s="57"/>
      <c r="B39" s="57"/>
      <c r="C39" s="57"/>
      <c r="D39" s="57"/>
      <c r="E39" s="57"/>
      <c r="F39" s="57"/>
      <c r="G39" s="57"/>
      <c r="H39" s="57"/>
      <c r="I39" s="57"/>
      <c r="J39" s="57"/>
      <c r="K39" s="57"/>
      <c r="L39" s="57"/>
      <c r="M39" s="57"/>
      <c r="N39" s="57"/>
      <c r="O39" s="57"/>
      <c r="P39" s="57"/>
      <c r="Q39" s="57"/>
      <c r="R39" s="57"/>
      <c r="S39" s="57"/>
      <c r="T39" s="57"/>
      <c r="U39" s="57"/>
      <c r="V39" s="57"/>
      <c r="W39" s="57"/>
      <c r="X39" s="57"/>
      <c r="Y39" s="57"/>
      <c r="Z39" s="57"/>
      <c r="AA39" s="57"/>
      <c r="AB39" s="57"/>
    </row>
    <row r="40" spans="1:28" ht="26.25" x14ac:dyDescent="0.4">
      <c r="A40" s="148"/>
      <c r="B40" s="148"/>
      <c r="C40" s="148"/>
      <c r="D40" s="50"/>
      <c r="E40" s="50"/>
      <c r="F40" s="50"/>
      <c r="G40" s="50"/>
      <c r="H40" s="50"/>
      <c r="I40" s="50"/>
      <c r="J40" s="50"/>
      <c r="K40" s="50"/>
      <c r="L40" s="50"/>
      <c r="M40" s="50"/>
      <c r="N40" s="50"/>
      <c r="O40" s="50"/>
      <c r="P40" s="54"/>
      <c r="Q40" s="51"/>
      <c r="R40" s="57"/>
      <c r="S40" s="57"/>
      <c r="T40" s="57"/>
      <c r="U40" s="57"/>
      <c r="V40" s="57"/>
      <c r="W40" s="57"/>
      <c r="X40" s="57"/>
      <c r="Y40" s="57"/>
      <c r="Z40" s="57"/>
      <c r="AA40" s="57"/>
      <c r="AB40" s="57"/>
    </row>
    <row r="41" spans="1:28" ht="60" x14ac:dyDescent="0.6">
      <c r="A41" s="149"/>
      <c r="B41" s="149"/>
      <c r="C41" s="149"/>
      <c r="D41" s="52"/>
      <c r="E41" s="52"/>
      <c r="F41" s="52"/>
      <c r="G41" s="52"/>
      <c r="H41" s="52"/>
      <c r="I41" s="52"/>
      <c r="J41" s="52"/>
      <c r="K41" s="52"/>
      <c r="L41" s="52"/>
      <c r="M41" s="52"/>
      <c r="N41" s="52"/>
      <c r="O41" s="52"/>
      <c r="P41" s="52"/>
      <c r="Q41" s="53"/>
      <c r="R41" s="57"/>
      <c r="S41" s="57"/>
      <c r="T41" s="57"/>
      <c r="U41" s="57"/>
      <c r="V41" s="57"/>
      <c r="W41" s="57"/>
      <c r="X41" s="57"/>
      <c r="Y41" s="57"/>
      <c r="Z41" s="57"/>
      <c r="AA41" s="57"/>
      <c r="AB41" s="57"/>
    </row>
    <row r="42" spans="1:28" ht="60" x14ac:dyDescent="0.6">
      <c r="A42" s="149"/>
      <c r="B42" s="149"/>
      <c r="C42" s="149"/>
      <c r="D42" s="52"/>
      <c r="E42" s="52"/>
      <c r="F42" s="52"/>
      <c r="G42" s="52"/>
      <c r="H42" s="52"/>
      <c r="I42" s="52"/>
      <c r="J42" s="52"/>
      <c r="K42" s="52"/>
      <c r="L42" s="52"/>
      <c r="M42" s="52"/>
      <c r="N42" s="52"/>
      <c r="O42" s="52"/>
      <c r="P42" s="52"/>
      <c r="Q42" s="53"/>
      <c r="R42" s="57"/>
      <c r="S42" s="57"/>
      <c r="T42" s="57"/>
      <c r="U42" s="57"/>
      <c r="V42" s="57"/>
      <c r="W42" s="57"/>
      <c r="X42" s="57"/>
      <c r="Y42" s="57"/>
      <c r="Z42" s="57"/>
      <c r="AA42" s="57"/>
      <c r="AB42" s="57"/>
    </row>
    <row r="43" spans="1:28" ht="26.25" x14ac:dyDescent="0.4">
      <c r="A43" s="148"/>
      <c r="B43" s="148"/>
      <c r="C43" s="148"/>
      <c r="D43" s="150"/>
      <c r="E43" s="150"/>
      <c r="F43" s="150"/>
      <c r="G43" s="150"/>
      <c r="H43" s="150"/>
      <c r="I43" s="150"/>
      <c r="J43" s="150"/>
      <c r="K43" s="150"/>
      <c r="L43" s="150"/>
      <c r="M43" s="150"/>
      <c r="N43" s="150"/>
      <c r="O43" s="150"/>
      <c r="P43" s="54"/>
      <c r="Q43" s="55"/>
      <c r="R43" s="57"/>
      <c r="S43" s="57"/>
      <c r="T43" s="57"/>
      <c r="U43" s="57"/>
      <c r="V43" s="57"/>
      <c r="W43" s="57"/>
      <c r="X43" s="57"/>
      <c r="Y43" s="57"/>
      <c r="Z43" s="57"/>
      <c r="AA43" s="57"/>
      <c r="AB43" s="57"/>
    </row>
    <row r="44" spans="1:28" ht="90.75" x14ac:dyDescent="0.8">
      <c r="A44" s="151"/>
      <c r="B44" s="151"/>
      <c r="C44" s="151"/>
      <c r="D44" s="152"/>
      <c r="E44" s="152"/>
      <c r="F44" s="152"/>
      <c r="G44" s="152"/>
      <c r="H44" s="153"/>
      <c r="I44" s="153"/>
      <c r="J44" s="153"/>
      <c r="K44" s="153"/>
      <c r="L44" s="152"/>
      <c r="M44" s="152"/>
      <c r="N44" s="152"/>
      <c r="O44" s="152"/>
      <c r="P44" s="54"/>
      <c r="Q44" s="56"/>
      <c r="R44" s="57"/>
      <c r="S44" s="57"/>
      <c r="T44" s="57"/>
      <c r="U44" s="57"/>
      <c r="V44" s="57"/>
      <c r="W44" s="57"/>
      <c r="X44" s="57"/>
      <c r="Y44" s="57"/>
      <c r="Z44" s="57"/>
      <c r="AA44" s="57"/>
      <c r="AB44" s="57"/>
    </row>
  </sheetData>
  <mergeCells count="15">
    <mergeCell ref="H43:I43"/>
    <mergeCell ref="J43:K43"/>
    <mergeCell ref="L43:M43"/>
    <mergeCell ref="N43:O43"/>
    <mergeCell ref="A44:C44"/>
    <mergeCell ref="D44:G44"/>
    <mergeCell ref="H44:I44"/>
    <mergeCell ref="J44:K44"/>
    <mergeCell ref="L44:O44"/>
    <mergeCell ref="F43:G43"/>
    <mergeCell ref="A40:C40"/>
    <mergeCell ref="A41:C41"/>
    <mergeCell ref="A42:C42"/>
    <mergeCell ref="A43:C43"/>
    <mergeCell ref="D43:E4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RENCONTRES</vt:lpstr>
      <vt:lpstr>CLASSEMENT</vt:lpstr>
    </vt:vector>
  </TitlesOfParts>
  <Company>CONSEIL GENERAL AISNE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lecreux jerome</dc:creator>
  <cp:lastModifiedBy>JETILEMATH</cp:lastModifiedBy>
  <dcterms:created xsi:type="dcterms:W3CDTF">2017-03-21T12:55:37Z</dcterms:created>
  <dcterms:modified xsi:type="dcterms:W3CDTF">2017-03-22T20:51:28Z</dcterms:modified>
</cp:coreProperties>
</file>