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1D418AD1-C3C2-496E-91D2-923AF32EB66C}" xr6:coauthVersionLast="34" xr6:coauthVersionMax="34" xr10:uidLastSave="{00000000-0000-0000-0000-000000000000}"/>
  <bookViews>
    <workbookView xWindow="0" yWindow="0" windowWidth="23040" windowHeight="8808" activeTab="1" xr2:uid="{00000000-000D-0000-FFFF-FFFF00000000}"/>
  </bookViews>
  <sheets>
    <sheet name="FIFI" sheetId="1" r:id="rId1"/>
    <sheet name="AGGREGATE" sheetId="3" r:id="rId2"/>
    <sheet name="REF" sheetId="4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0" hidden="1">FIFI!$A$3:$CU$14</definedName>
    <definedName name="DateProjet" localSheetId="0">#REF!</definedName>
    <definedName name="DateProjet">#REF!</definedName>
    <definedName name="DOMAIN">[1]REF!$B$2:$B$8</definedName>
    <definedName name="List_ressources">OFFSET([2]Table_Name!$B:$B,4,0,COUNTA([2]Table_Name!$B:$B) )</definedName>
    <definedName name="LOT">[1]REF!$D$2:$D$6</definedName>
    <definedName name="ouinon">[3]Table!$D$1:$D$2</definedName>
    <definedName name="PHASE">[1]REF!$G$2:$G$9</definedName>
    <definedName name="PRIORITY">[1]REF!$E$2:$E$5</definedName>
    <definedName name="References_TN_CountryList">OFFSET([4]_references_TableName!$B$2,0,0,COUNTA([4]_references_TableName!$B:$B) - 1)</definedName>
    <definedName name="References_TN_DomainList" localSheetId="0">OFFSET([4]_references_TableName!#REF!,0,0,COUNTA([4]_references_TableName!$C:$CB) - 1)</definedName>
    <definedName name="References_TN_DomainList">OFFSET([4]_references_TableName!#REF!,0,0,COUNTA([4]_references_TableName!$C:$CB) - 1)</definedName>
    <definedName name="References_TN_RegionList">OFFSET([4]_references_TableName!$A$2,0,0,COUNTA([4]_references_TableName!$A:$A) - 1)</definedName>
    <definedName name="semaine">[3]Table!$A$1:$B$7</definedName>
    <definedName name="STATUS">[1]REF!$C$2:$C$8</definedName>
    <definedName name="TEAM" localSheetId="0">#REF!</definedName>
    <definedName name="TEAM">#REF!</definedName>
    <definedName name="TYPE">[1]REF!$A$2:$A$20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2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AA14" i="1" l="1"/>
  <c r="AA13" i="1"/>
  <c r="AA12" i="1"/>
  <c r="AA11" i="1"/>
  <c r="AA10" i="1"/>
  <c r="AA9" i="1"/>
  <c r="AA8" i="1"/>
  <c r="AA7" i="1"/>
  <c r="AA6" i="1"/>
  <c r="AA5" i="1"/>
  <c r="AA4" i="1"/>
  <c r="CD14" i="1"/>
  <c r="CD13" i="1"/>
  <c r="CD12" i="1"/>
  <c r="CD11" i="1"/>
  <c r="CD10" i="1"/>
  <c r="CD9" i="1"/>
  <c r="CD8" i="1"/>
  <c r="CD7" i="1"/>
  <c r="CD6" i="1"/>
  <c r="CD5" i="1"/>
  <c r="CD4" i="1"/>
  <c r="BB14" i="1"/>
  <c r="BB13" i="1"/>
  <c r="BB12" i="1"/>
  <c r="BB11" i="1"/>
  <c r="BB10" i="1"/>
  <c r="BB9" i="1"/>
  <c r="BB8" i="1"/>
  <c r="BB7" i="1"/>
  <c r="BB6" i="1"/>
  <c r="BB5" i="1"/>
  <c r="BB4" i="1"/>
  <c r="AN14" i="1"/>
  <c r="AN13" i="1"/>
  <c r="AN12" i="1"/>
  <c r="AN11" i="1"/>
  <c r="AN10" i="1"/>
  <c r="AN9" i="1"/>
  <c r="AN8" i="1"/>
  <c r="AN7" i="1"/>
  <c r="AN6" i="1"/>
  <c r="AN5" i="1"/>
  <c r="AN4" i="1"/>
  <c r="D1" i="1"/>
  <c r="E1" i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  <c r="BV1" i="1" s="1"/>
  <c r="BW1" i="1" s="1"/>
  <c r="BX1" i="1" s="1"/>
  <c r="BY1" i="1" s="1"/>
  <c r="BZ1" i="1" s="1"/>
  <c r="CA1" i="1" s="1"/>
  <c r="CB1" i="1" s="1"/>
  <c r="CC1" i="1" s="1"/>
  <c r="CD1" i="1" s="1"/>
  <c r="CE1" i="1" s="1"/>
  <c r="CF1" i="1" s="1"/>
  <c r="CG1" i="1" s="1"/>
  <c r="CH1" i="1" s="1"/>
  <c r="CI1" i="1" s="1"/>
  <c r="CJ1" i="1" s="1"/>
  <c r="CK1" i="1" s="1"/>
  <c r="CL1" i="1" s="1"/>
  <c r="CM1" i="1" s="1"/>
  <c r="CN1" i="1" s="1"/>
  <c r="CO1" i="1" s="1"/>
  <c r="CP1" i="1" s="1"/>
  <c r="CQ1" i="1" s="1"/>
  <c r="CR1" i="1" s="1"/>
  <c r="CS1" i="1" s="1"/>
  <c r="CT1" i="1" s="1"/>
  <c r="CU1" i="1" s="1"/>
  <c r="CV1" i="1" s="1"/>
  <c r="CW1" i="1" s="1"/>
  <c r="CX1" i="1" s="1"/>
  <c r="CY1" i="1" s="1"/>
  <c r="CZ1" i="1" s="1"/>
  <c r="D2" i="3" l="1"/>
  <c r="D178" i="3"/>
  <c r="D222" i="3"/>
  <c r="D226" i="3"/>
  <c r="D238" i="3"/>
  <c r="D242" i="3"/>
  <c r="D254" i="3"/>
  <c r="D258" i="3"/>
  <c r="D262" i="3"/>
  <c r="D266" i="3"/>
  <c r="D270" i="3"/>
  <c r="D274" i="3"/>
  <c r="D278" i="3"/>
  <c r="D282" i="3"/>
  <c r="D286" i="3"/>
  <c r="D290" i="3"/>
  <c r="D294" i="3"/>
  <c r="D298" i="3"/>
  <c r="D302" i="3"/>
  <c r="D306" i="3"/>
  <c r="D310" i="3"/>
  <c r="B1" i="1"/>
  <c r="C1" i="1" s="1"/>
  <c r="C182" i="3"/>
  <c r="D182" i="3" s="1"/>
  <c r="DA5" i="1"/>
  <c r="DA6" i="1"/>
  <c r="DA7" i="1"/>
  <c r="DA8" i="1"/>
  <c r="DA9" i="1"/>
  <c r="DA10" i="1"/>
  <c r="DA11" i="1"/>
  <c r="DA12" i="1"/>
  <c r="DA13" i="1"/>
  <c r="DA14" i="1"/>
  <c r="DA4" i="1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D167" i="3" s="1"/>
  <c r="C168" i="3"/>
  <c r="D168" i="3" s="1"/>
  <c r="C169" i="3"/>
  <c r="D169" i="3" s="1"/>
  <c r="C170" i="3"/>
  <c r="D170" i="3" s="1"/>
  <c r="C171" i="3"/>
  <c r="D171" i="3" s="1"/>
  <c r="C172" i="3"/>
  <c r="D172" i="3" s="1"/>
  <c r="C173" i="3"/>
  <c r="D173" i="3" s="1"/>
  <c r="C174" i="3"/>
  <c r="D174" i="3" s="1"/>
  <c r="C175" i="3"/>
  <c r="D175" i="3" s="1"/>
  <c r="C176" i="3"/>
  <c r="D176" i="3" s="1"/>
  <c r="C177" i="3"/>
  <c r="D177" i="3" s="1"/>
  <c r="C178" i="3"/>
  <c r="C179" i="3"/>
  <c r="D179" i="3" s="1"/>
  <c r="C180" i="3"/>
  <c r="D180" i="3" s="1"/>
  <c r="C181" i="3"/>
  <c r="D181" i="3" s="1"/>
  <c r="C183" i="3"/>
  <c r="D183" i="3" s="1"/>
  <c r="C184" i="3"/>
  <c r="D184" i="3" s="1"/>
  <c r="C185" i="3"/>
  <c r="D185" i="3" s="1"/>
  <c r="C186" i="3"/>
  <c r="D186" i="3" s="1"/>
  <c r="C187" i="3"/>
  <c r="D187" i="3" s="1"/>
  <c r="C188" i="3"/>
  <c r="D188" i="3" s="1"/>
  <c r="C189" i="3"/>
  <c r="D189" i="3" s="1"/>
  <c r="C190" i="3"/>
  <c r="D190" i="3" s="1"/>
  <c r="C191" i="3"/>
  <c r="D191" i="3" s="1"/>
  <c r="C192" i="3"/>
  <c r="D192" i="3" s="1"/>
  <c r="C193" i="3"/>
  <c r="D193" i="3" s="1"/>
  <c r="C194" i="3"/>
  <c r="D194" i="3" s="1"/>
  <c r="C195" i="3"/>
  <c r="D195" i="3" s="1"/>
  <c r="C196" i="3"/>
  <c r="D196" i="3" s="1"/>
  <c r="C197" i="3"/>
  <c r="D197" i="3" s="1"/>
  <c r="C198" i="3"/>
  <c r="D198" i="3" s="1"/>
  <c r="C199" i="3"/>
  <c r="D199" i="3" s="1"/>
  <c r="C200" i="3"/>
  <c r="D200" i="3" s="1"/>
  <c r="C201" i="3"/>
  <c r="D201" i="3" s="1"/>
  <c r="C202" i="3"/>
  <c r="D202" i="3" s="1"/>
  <c r="C203" i="3"/>
  <c r="D203" i="3" s="1"/>
  <c r="C204" i="3"/>
  <c r="D204" i="3" s="1"/>
  <c r="C205" i="3"/>
  <c r="D205" i="3" s="1"/>
  <c r="C206" i="3"/>
  <c r="D206" i="3" s="1"/>
  <c r="C207" i="3"/>
  <c r="D207" i="3" s="1"/>
  <c r="C208" i="3"/>
  <c r="D208" i="3" s="1"/>
  <c r="C209" i="3"/>
  <c r="D209" i="3" s="1"/>
  <c r="C210" i="3"/>
  <c r="D210" i="3" s="1"/>
  <c r="C211" i="3"/>
  <c r="D211" i="3" s="1"/>
  <c r="C212" i="3"/>
  <c r="D212" i="3" s="1"/>
  <c r="C213" i="3"/>
  <c r="D213" i="3" s="1"/>
  <c r="C214" i="3"/>
  <c r="D214" i="3" s="1"/>
  <c r="C215" i="3"/>
  <c r="D215" i="3" s="1"/>
  <c r="C216" i="3"/>
  <c r="D216" i="3" s="1"/>
  <c r="C217" i="3"/>
  <c r="D217" i="3" s="1"/>
  <c r="C218" i="3"/>
  <c r="D218" i="3" s="1"/>
  <c r="C219" i="3"/>
  <c r="D219" i="3" s="1"/>
  <c r="C220" i="3"/>
  <c r="D220" i="3" s="1"/>
  <c r="C221" i="3"/>
  <c r="D221" i="3" s="1"/>
  <c r="C222" i="3"/>
  <c r="C223" i="3"/>
  <c r="D223" i="3" s="1"/>
  <c r="C224" i="3"/>
  <c r="D224" i="3" s="1"/>
  <c r="C225" i="3"/>
  <c r="D225" i="3" s="1"/>
  <c r="C226" i="3"/>
  <c r="C227" i="3"/>
  <c r="D227" i="3" s="1"/>
  <c r="C228" i="3"/>
  <c r="D228" i="3" s="1"/>
  <c r="C229" i="3"/>
  <c r="D229" i="3" s="1"/>
  <c r="C230" i="3"/>
  <c r="D230" i="3" s="1"/>
  <c r="C231" i="3"/>
  <c r="D231" i="3" s="1"/>
  <c r="C232" i="3"/>
  <c r="D232" i="3" s="1"/>
  <c r="C233" i="3"/>
  <c r="D233" i="3" s="1"/>
  <c r="C234" i="3"/>
  <c r="D234" i="3" s="1"/>
  <c r="C235" i="3"/>
  <c r="D235" i="3" s="1"/>
  <c r="C236" i="3"/>
  <c r="D236" i="3" s="1"/>
  <c r="C237" i="3"/>
  <c r="D237" i="3" s="1"/>
  <c r="C238" i="3"/>
  <c r="C239" i="3"/>
  <c r="D239" i="3" s="1"/>
  <c r="C240" i="3"/>
  <c r="D240" i="3" s="1"/>
  <c r="C241" i="3"/>
  <c r="D241" i="3" s="1"/>
  <c r="C242" i="3"/>
  <c r="C243" i="3"/>
  <c r="D243" i="3" s="1"/>
  <c r="C244" i="3"/>
  <c r="D244" i="3" s="1"/>
  <c r="C245" i="3"/>
  <c r="D245" i="3" s="1"/>
  <c r="C246" i="3"/>
  <c r="D246" i="3" s="1"/>
  <c r="C247" i="3"/>
  <c r="D247" i="3" s="1"/>
  <c r="C248" i="3"/>
  <c r="D248" i="3" s="1"/>
  <c r="C249" i="3"/>
  <c r="D249" i="3" s="1"/>
  <c r="C250" i="3"/>
  <c r="D250" i="3" s="1"/>
  <c r="C251" i="3"/>
  <c r="D251" i="3" s="1"/>
  <c r="C252" i="3"/>
  <c r="D252" i="3" s="1"/>
  <c r="C253" i="3"/>
  <c r="D253" i="3" s="1"/>
  <c r="C254" i="3"/>
  <c r="C255" i="3"/>
  <c r="D255" i="3" s="1"/>
  <c r="C256" i="3"/>
  <c r="D256" i="3" s="1"/>
  <c r="C257" i="3"/>
  <c r="D257" i="3" s="1"/>
  <c r="C258" i="3"/>
  <c r="C259" i="3"/>
  <c r="D259" i="3" s="1"/>
  <c r="C260" i="3"/>
  <c r="D260" i="3" s="1"/>
  <c r="C261" i="3"/>
  <c r="D261" i="3" s="1"/>
  <c r="C262" i="3"/>
  <c r="C263" i="3"/>
  <c r="D263" i="3" s="1"/>
  <c r="C264" i="3"/>
  <c r="D264" i="3" s="1"/>
  <c r="C265" i="3"/>
  <c r="D265" i="3" s="1"/>
  <c r="C266" i="3"/>
  <c r="C267" i="3"/>
  <c r="D267" i="3" s="1"/>
  <c r="C268" i="3"/>
  <c r="D268" i="3" s="1"/>
  <c r="C269" i="3"/>
  <c r="D269" i="3" s="1"/>
  <c r="C270" i="3"/>
  <c r="C271" i="3"/>
  <c r="D271" i="3" s="1"/>
  <c r="C272" i="3"/>
  <c r="D272" i="3" s="1"/>
  <c r="C273" i="3"/>
  <c r="D273" i="3" s="1"/>
  <c r="C274" i="3"/>
  <c r="C275" i="3"/>
  <c r="D275" i="3" s="1"/>
  <c r="C276" i="3"/>
  <c r="D276" i="3" s="1"/>
  <c r="C277" i="3"/>
  <c r="D277" i="3" s="1"/>
  <c r="C278" i="3"/>
  <c r="C279" i="3"/>
  <c r="D279" i="3" s="1"/>
  <c r="C280" i="3"/>
  <c r="D280" i="3" s="1"/>
  <c r="C281" i="3"/>
  <c r="D281" i="3" s="1"/>
  <c r="C282" i="3"/>
  <c r="C283" i="3"/>
  <c r="D283" i="3" s="1"/>
  <c r="C284" i="3"/>
  <c r="D284" i="3" s="1"/>
  <c r="C285" i="3"/>
  <c r="D285" i="3" s="1"/>
  <c r="C286" i="3"/>
  <c r="C287" i="3"/>
  <c r="D287" i="3" s="1"/>
  <c r="C288" i="3"/>
  <c r="D288" i="3" s="1"/>
  <c r="C289" i="3"/>
  <c r="D289" i="3" s="1"/>
  <c r="C290" i="3"/>
  <c r="C291" i="3"/>
  <c r="D291" i="3" s="1"/>
  <c r="C292" i="3"/>
  <c r="D292" i="3" s="1"/>
  <c r="C293" i="3"/>
  <c r="D293" i="3" s="1"/>
  <c r="C294" i="3"/>
  <c r="C295" i="3"/>
  <c r="D295" i="3" s="1"/>
  <c r="C296" i="3"/>
  <c r="D296" i="3" s="1"/>
  <c r="C297" i="3"/>
  <c r="D297" i="3" s="1"/>
  <c r="C298" i="3"/>
  <c r="C299" i="3"/>
  <c r="D299" i="3" s="1"/>
  <c r="C300" i="3"/>
  <c r="D300" i="3" s="1"/>
  <c r="C301" i="3"/>
  <c r="D301" i="3" s="1"/>
  <c r="C302" i="3"/>
  <c r="C303" i="3"/>
  <c r="D303" i="3" s="1"/>
  <c r="C304" i="3"/>
  <c r="D304" i="3" s="1"/>
  <c r="C305" i="3"/>
  <c r="D305" i="3" s="1"/>
  <c r="C306" i="3"/>
  <c r="C307" i="3"/>
  <c r="D307" i="3" s="1"/>
  <c r="C308" i="3"/>
  <c r="D308" i="3" s="1"/>
  <c r="C309" i="3"/>
  <c r="D309" i="3" s="1"/>
  <c r="C310" i="3"/>
  <c r="C311" i="3"/>
  <c r="D311" i="3" s="1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2" i="3"/>
  <c r="D156" i="3" l="1"/>
  <c r="G156" i="3" s="1"/>
  <c r="D145" i="3"/>
  <c r="D146" i="3" s="1"/>
  <c r="D134" i="3"/>
  <c r="E134" i="3" s="1"/>
  <c r="D135" i="3"/>
  <c r="D136" i="3" s="1"/>
  <c r="D123" i="3"/>
  <c r="D124" i="3" s="1"/>
  <c r="D112" i="3"/>
  <c r="G112" i="3" s="1"/>
  <c r="D113" i="3"/>
  <c r="D114" i="3" s="1"/>
  <c r="D101" i="3"/>
  <c r="D102" i="3" s="1"/>
  <c r="D90" i="3"/>
  <c r="G90" i="3" s="1"/>
  <c r="D79" i="3"/>
  <c r="G79" i="3" s="1"/>
  <c r="E2" i="3"/>
  <c r="G2" i="3"/>
  <c r="D35" i="3"/>
  <c r="G35" i="3" s="1"/>
  <c r="D3" i="3"/>
  <c r="D57" i="3"/>
  <c r="D46" i="3"/>
  <c r="D68" i="3"/>
  <c r="D24" i="3"/>
  <c r="D13" i="3"/>
  <c r="D47" i="3"/>
  <c r="G47" i="3" s="1"/>
  <c r="D4" i="3"/>
  <c r="G4" i="3" s="1"/>
  <c r="D157" i="3" l="1"/>
  <c r="E157" i="3" s="1"/>
  <c r="E135" i="3"/>
  <c r="E3" i="3"/>
  <c r="G157" i="3"/>
  <c r="E156" i="3"/>
  <c r="D147" i="3"/>
  <c r="G146" i="3"/>
  <c r="E146" i="3"/>
  <c r="E145" i="3"/>
  <c r="G145" i="3"/>
  <c r="E136" i="3"/>
  <c r="D137" i="3"/>
  <c r="G136" i="3"/>
  <c r="G134" i="3"/>
  <c r="G135" i="3"/>
  <c r="D125" i="3"/>
  <c r="G124" i="3"/>
  <c r="E124" i="3"/>
  <c r="G123" i="3"/>
  <c r="E123" i="3"/>
  <c r="E114" i="3"/>
  <c r="G114" i="3"/>
  <c r="D115" i="3"/>
  <c r="E112" i="3"/>
  <c r="E113" i="3"/>
  <c r="G113" i="3"/>
  <c r="E102" i="3"/>
  <c r="G102" i="3"/>
  <c r="D103" i="3"/>
  <c r="G101" i="3"/>
  <c r="E101" i="3"/>
  <c r="D91" i="3"/>
  <c r="E90" i="3"/>
  <c r="E79" i="3"/>
  <c r="D80" i="3"/>
  <c r="E68" i="3"/>
  <c r="D69" i="3"/>
  <c r="G68" i="3"/>
  <c r="D58" i="3"/>
  <c r="E57" i="3"/>
  <c r="G57" i="3"/>
  <c r="E46" i="3"/>
  <c r="E47" i="3"/>
  <c r="G46" i="3"/>
  <c r="E35" i="3"/>
  <c r="D25" i="3"/>
  <c r="E24" i="3"/>
  <c r="G24" i="3"/>
  <c r="E13" i="3"/>
  <c r="G13" i="3"/>
  <c r="G3" i="3"/>
  <c r="E4" i="3"/>
  <c r="D14" i="3"/>
  <c r="D36" i="3"/>
  <c r="D5" i="3"/>
  <c r="D48" i="3"/>
  <c r="D158" i="3" l="1"/>
  <c r="G158" i="3" s="1"/>
  <c r="E158" i="3"/>
  <c r="E147" i="3"/>
  <c r="G147" i="3"/>
  <c r="D148" i="3"/>
  <c r="E137" i="3"/>
  <c r="D138" i="3"/>
  <c r="G137" i="3"/>
  <c r="D126" i="3"/>
  <c r="G125" i="3"/>
  <c r="E125" i="3"/>
  <c r="E115" i="3"/>
  <c r="D116" i="3"/>
  <c r="G115" i="3"/>
  <c r="G103" i="3"/>
  <c r="D104" i="3"/>
  <c r="E103" i="3"/>
  <c r="G91" i="3"/>
  <c r="E91" i="3"/>
  <c r="D92" i="3"/>
  <c r="D81" i="3"/>
  <c r="G80" i="3"/>
  <c r="E80" i="3"/>
  <c r="D70" i="3"/>
  <c r="G69" i="3"/>
  <c r="E69" i="3"/>
  <c r="E58" i="3"/>
  <c r="D59" i="3"/>
  <c r="G58" i="3"/>
  <c r="E48" i="3"/>
  <c r="G48" i="3"/>
  <c r="D37" i="3"/>
  <c r="E36" i="3"/>
  <c r="G36" i="3"/>
  <c r="E25" i="3"/>
  <c r="G25" i="3"/>
  <c r="D26" i="3"/>
  <c r="D15" i="3"/>
  <c r="E14" i="3"/>
  <c r="G14" i="3"/>
  <c r="E5" i="3"/>
  <c r="G5" i="3"/>
  <c r="D6" i="3"/>
  <c r="D49" i="3"/>
  <c r="D16" i="3"/>
  <c r="D159" i="3" l="1"/>
  <c r="G159" i="3" s="1"/>
  <c r="D160" i="3"/>
  <c r="G148" i="3"/>
  <c r="E148" i="3"/>
  <c r="D149" i="3"/>
  <c r="G138" i="3"/>
  <c r="E138" i="3"/>
  <c r="D139" i="3"/>
  <c r="D127" i="3"/>
  <c r="G126" i="3"/>
  <c r="E126" i="3"/>
  <c r="D117" i="3"/>
  <c r="G116" i="3"/>
  <c r="E116" i="3"/>
  <c r="G104" i="3"/>
  <c r="D105" i="3"/>
  <c r="E104" i="3"/>
  <c r="D93" i="3"/>
  <c r="G92" i="3"/>
  <c r="E92" i="3"/>
  <c r="D82" i="3"/>
  <c r="E81" i="3"/>
  <c r="G81" i="3"/>
  <c r="G70" i="3"/>
  <c r="E70" i="3"/>
  <c r="D71" i="3"/>
  <c r="E59" i="3"/>
  <c r="G59" i="3"/>
  <c r="D60" i="3"/>
  <c r="E49" i="3"/>
  <c r="G49" i="3"/>
  <c r="G37" i="3"/>
  <c r="E37" i="3"/>
  <c r="D38" i="3"/>
  <c r="G26" i="3"/>
  <c r="E26" i="3"/>
  <c r="D27" i="3"/>
  <c r="E15" i="3"/>
  <c r="G15" i="3"/>
  <c r="E16" i="3"/>
  <c r="G16" i="3"/>
  <c r="E6" i="3"/>
  <c r="G6" i="3"/>
  <c r="D17" i="3"/>
  <c r="D7" i="3"/>
  <c r="D50" i="3"/>
  <c r="E159" i="3" l="1"/>
  <c r="E160" i="3"/>
  <c r="G160" i="3"/>
  <c r="D161" i="3"/>
  <c r="E149" i="3"/>
  <c r="D150" i="3"/>
  <c r="G149" i="3"/>
  <c r="G139" i="3"/>
  <c r="D140" i="3"/>
  <c r="E139" i="3"/>
  <c r="E127" i="3"/>
  <c r="D128" i="3"/>
  <c r="G127" i="3"/>
  <c r="G117" i="3"/>
  <c r="E117" i="3"/>
  <c r="D118" i="3"/>
  <c r="G105" i="3"/>
  <c r="E105" i="3"/>
  <c r="D106" i="3"/>
  <c r="E93" i="3"/>
  <c r="D94" i="3"/>
  <c r="G93" i="3"/>
  <c r="D83" i="3"/>
  <c r="G82" i="3"/>
  <c r="E82" i="3"/>
  <c r="D72" i="3"/>
  <c r="G71" i="3"/>
  <c r="E71" i="3"/>
  <c r="G60" i="3"/>
  <c r="D61" i="3"/>
  <c r="E60" i="3"/>
  <c r="G50" i="3"/>
  <c r="E50" i="3"/>
  <c r="E38" i="3"/>
  <c r="G38" i="3"/>
  <c r="D39" i="3"/>
  <c r="G27" i="3"/>
  <c r="E27" i="3"/>
  <c r="D28" i="3"/>
  <c r="G17" i="3"/>
  <c r="E17" i="3"/>
  <c r="E7" i="3"/>
  <c r="G7" i="3"/>
  <c r="D18" i="3"/>
  <c r="D51" i="3"/>
  <c r="D8" i="3"/>
  <c r="G161" i="3" l="1"/>
  <c r="D162" i="3"/>
  <c r="E161" i="3"/>
  <c r="D151" i="3"/>
  <c r="E150" i="3"/>
  <c r="G150" i="3"/>
  <c r="E140" i="3"/>
  <c r="D141" i="3"/>
  <c r="G140" i="3"/>
  <c r="G128" i="3"/>
  <c r="E128" i="3"/>
  <c r="D129" i="3"/>
  <c r="G118" i="3"/>
  <c r="D119" i="3"/>
  <c r="E118" i="3"/>
  <c r="G106" i="3"/>
  <c r="E106" i="3"/>
  <c r="D107" i="3"/>
  <c r="D95" i="3"/>
  <c r="G94" i="3"/>
  <c r="E94" i="3"/>
  <c r="G83" i="3"/>
  <c r="D84" i="3"/>
  <c r="E83" i="3"/>
  <c r="G72" i="3"/>
  <c r="E72" i="3"/>
  <c r="D73" i="3"/>
  <c r="E61" i="3"/>
  <c r="G61" i="3"/>
  <c r="D62" i="3"/>
  <c r="G51" i="3"/>
  <c r="E51" i="3"/>
  <c r="G39" i="3"/>
  <c r="E39" i="3"/>
  <c r="D40" i="3"/>
  <c r="E28" i="3"/>
  <c r="G28" i="3"/>
  <c r="D29" i="3"/>
  <c r="E18" i="3"/>
  <c r="G18" i="3"/>
  <c r="E8" i="3"/>
  <c r="G8" i="3"/>
  <c r="D19" i="3"/>
  <c r="D52" i="3"/>
  <c r="D9" i="3"/>
  <c r="E162" i="3" l="1"/>
  <c r="D163" i="3"/>
  <c r="G162" i="3"/>
  <c r="D152" i="3"/>
  <c r="E151" i="3"/>
  <c r="G151" i="3"/>
  <c r="D142" i="3"/>
  <c r="E141" i="3"/>
  <c r="G141" i="3"/>
  <c r="D130" i="3"/>
  <c r="E129" i="3"/>
  <c r="G129" i="3"/>
  <c r="E119" i="3"/>
  <c r="D120" i="3"/>
  <c r="G119" i="3"/>
  <c r="E107" i="3"/>
  <c r="G107" i="3"/>
  <c r="D108" i="3"/>
  <c r="G95" i="3"/>
  <c r="E95" i="3"/>
  <c r="D96" i="3"/>
  <c r="G84" i="3"/>
  <c r="D85" i="3"/>
  <c r="E84" i="3"/>
  <c r="E73" i="3"/>
  <c r="G73" i="3"/>
  <c r="D74" i="3"/>
  <c r="E62" i="3"/>
  <c r="G62" i="3"/>
  <c r="D63" i="3"/>
  <c r="E52" i="3"/>
  <c r="G52" i="3"/>
  <c r="G40" i="3"/>
  <c r="E40" i="3"/>
  <c r="D41" i="3"/>
  <c r="G29" i="3"/>
  <c r="E29" i="3"/>
  <c r="D30" i="3"/>
  <c r="E19" i="3"/>
  <c r="G19" i="3"/>
  <c r="E9" i="3"/>
  <c r="G9" i="3"/>
  <c r="D20" i="3"/>
  <c r="D10" i="3"/>
  <c r="D53" i="3"/>
  <c r="D164" i="3" l="1"/>
  <c r="E163" i="3"/>
  <c r="G163" i="3"/>
  <c r="E152" i="3"/>
  <c r="G152" i="3"/>
  <c r="D153" i="3"/>
  <c r="D143" i="3"/>
  <c r="G142" i="3"/>
  <c r="E142" i="3"/>
  <c r="G130" i="3"/>
  <c r="E130" i="3"/>
  <c r="D131" i="3"/>
  <c r="E120" i="3"/>
  <c r="D121" i="3"/>
  <c r="G120" i="3"/>
  <c r="D109" i="3"/>
  <c r="E108" i="3"/>
  <c r="G108" i="3"/>
  <c r="E96" i="3"/>
  <c r="D97" i="3"/>
  <c r="G96" i="3"/>
  <c r="D86" i="3"/>
  <c r="G85" i="3"/>
  <c r="E85" i="3"/>
  <c r="G74" i="3"/>
  <c r="D75" i="3"/>
  <c r="E74" i="3"/>
  <c r="D64" i="3"/>
  <c r="E63" i="3"/>
  <c r="G63" i="3"/>
  <c r="E53" i="3"/>
  <c r="G53" i="3"/>
  <c r="E41" i="3"/>
  <c r="G41" i="3"/>
  <c r="D42" i="3"/>
  <c r="G30" i="3"/>
  <c r="E30" i="3"/>
  <c r="D31" i="3"/>
  <c r="E20" i="3"/>
  <c r="G20" i="3"/>
  <c r="E10" i="3"/>
  <c r="G10" i="3"/>
  <c r="D54" i="3"/>
  <c r="D21" i="3"/>
  <c r="D11" i="3"/>
  <c r="D165" i="3" l="1"/>
  <c r="G164" i="3"/>
  <c r="E164" i="3"/>
  <c r="D154" i="3"/>
  <c r="G153" i="3"/>
  <c r="E153" i="3"/>
  <c r="E143" i="3"/>
  <c r="D144" i="3"/>
  <c r="G143" i="3"/>
  <c r="D132" i="3"/>
  <c r="G131" i="3"/>
  <c r="E131" i="3"/>
  <c r="D122" i="3"/>
  <c r="G121" i="3"/>
  <c r="E121" i="3"/>
  <c r="E109" i="3"/>
  <c r="G109" i="3"/>
  <c r="D110" i="3"/>
  <c r="D98" i="3"/>
  <c r="E97" i="3"/>
  <c r="G97" i="3"/>
  <c r="E86" i="3"/>
  <c r="D87" i="3"/>
  <c r="G86" i="3"/>
  <c r="D76" i="3"/>
  <c r="G75" i="3"/>
  <c r="E75" i="3"/>
  <c r="D65" i="3"/>
  <c r="G64" i="3"/>
  <c r="E64" i="3"/>
  <c r="G54" i="3"/>
  <c r="E54" i="3"/>
  <c r="E42" i="3"/>
  <c r="G42" i="3"/>
  <c r="D43" i="3"/>
  <c r="G31" i="3"/>
  <c r="E31" i="3"/>
  <c r="D32" i="3"/>
  <c r="G21" i="3"/>
  <c r="E21" i="3"/>
  <c r="G11" i="3"/>
  <c r="E11" i="3"/>
  <c r="D22" i="3"/>
  <c r="D12" i="3"/>
  <c r="D55" i="3"/>
  <c r="D166" i="3" l="1"/>
  <c r="G165" i="3"/>
  <c r="E165" i="3"/>
  <c r="G154" i="3"/>
  <c r="D155" i="3"/>
  <c r="E154" i="3"/>
  <c r="G144" i="3"/>
  <c r="E144" i="3"/>
  <c r="G132" i="3"/>
  <c r="E132" i="3"/>
  <c r="D133" i="3"/>
  <c r="E122" i="3"/>
  <c r="G122" i="3"/>
  <c r="D111" i="3"/>
  <c r="G110" i="3"/>
  <c r="E110" i="3"/>
  <c r="E98" i="3"/>
  <c r="D99" i="3"/>
  <c r="G98" i="3"/>
  <c r="E87" i="3"/>
  <c r="D88" i="3"/>
  <c r="G87" i="3"/>
  <c r="G76" i="3"/>
  <c r="E76" i="3"/>
  <c r="D77" i="3"/>
  <c r="G65" i="3"/>
  <c r="E65" i="3"/>
  <c r="D66" i="3"/>
  <c r="G55" i="3"/>
  <c r="E55" i="3"/>
  <c r="G43" i="3"/>
  <c r="E43" i="3"/>
  <c r="D44" i="3"/>
  <c r="E32" i="3"/>
  <c r="G32" i="3"/>
  <c r="D33" i="3"/>
  <c r="E22" i="3"/>
  <c r="G22" i="3"/>
  <c r="G12" i="3"/>
  <c r="E12" i="3"/>
  <c r="D56" i="3"/>
  <c r="D23" i="3"/>
  <c r="G166" i="3" l="1"/>
  <c r="E166" i="3"/>
  <c r="G155" i="3"/>
  <c r="E155" i="3"/>
  <c r="G133" i="3"/>
  <c r="E133" i="3"/>
  <c r="G111" i="3"/>
  <c r="E111" i="3"/>
  <c r="D100" i="3"/>
  <c r="G99" i="3"/>
  <c r="E99" i="3"/>
  <c r="G88" i="3"/>
  <c r="E88" i="3"/>
  <c r="D89" i="3"/>
  <c r="E77" i="3"/>
  <c r="G77" i="3"/>
  <c r="D78" i="3"/>
  <c r="D67" i="3"/>
  <c r="G66" i="3"/>
  <c r="E66" i="3"/>
  <c r="E56" i="3"/>
  <c r="G56" i="3"/>
  <c r="G44" i="3"/>
  <c r="E44" i="3"/>
  <c r="D45" i="3"/>
  <c r="E33" i="3"/>
  <c r="G33" i="3"/>
  <c r="D34" i="3"/>
  <c r="E23" i="3"/>
  <c r="G23" i="3"/>
  <c r="E100" i="3" l="1"/>
  <c r="G100" i="3"/>
  <c r="G89" i="3"/>
  <c r="E89" i="3"/>
  <c r="G78" i="3"/>
  <c r="E78" i="3"/>
  <c r="E67" i="3"/>
  <c r="G67" i="3"/>
  <c r="G45" i="3"/>
  <c r="E45" i="3"/>
  <c r="G34" i="3"/>
  <c r="E34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Sophie Boisseau</author>
  </authors>
  <commentList>
    <comment ref="AR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Sophie Boisseau</author>
  </authors>
  <commentList>
    <comment ref="A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Sophie Boisseau:</t>
        </r>
        <r>
          <rPr>
            <sz val="9"/>
            <color indexed="81"/>
            <rFont val="Tahoma"/>
            <family val="2"/>
          </rPr>
          <t xml:space="preserve">
1/2 FLOW IN M3</t>
        </r>
      </text>
    </comment>
  </commentList>
</comments>
</file>

<file path=xl/sharedStrings.xml><?xml version="1.0" encoding="utf-8"?>
<sst xmlns="http://schemas.openxmlformats.org/spreadsheetml/2006/main" count="466" uniqueCount="209">
  <si>
    <t>PLANNED WORKLOAD FUNCT</t>
  </si>
  <si>
    <t>PLANNED WORKLOAD DEV</t>
  </si>
  <si>
    <t>TOTAL PLANNED WORKLOAD FUNCT. HORS M3</t>
  </si>
  <si>
    <t>TOTAL PLANNED WORKLOAD DEV. HORS M3</t>
  </si>
  <si>
    <t>ID</t>
  </si>
  <si>
    <t>LOT</t>
  </si>
  <si>
    <t>Outils</t>
  </si>
  <si>
    <t>SOURCE</t>
  </si>
  <si>
    <t>TARGET</t>
  </si>
  <si>
    <t>TOPIC</t>
  </si>
  <si>
    <t>DELIVERABLE GENERAL NAME</t>
  </si>
  <si>
    <t>COMMENT</t>
  </si>
  <si>
    <t>TYPE</t>
  </si>
  <si>
    <t>COMPLEXITY</t>
  </si>
  <si>
    <t>OTHER</t>
  </si>
  <si>
    <t>WORKSHOP</t>
  </si>
  <si>
    <t>RESPONSIBLE</t>
  </si>
  <si>
    <t>DATE</t>
  </si>
  <si>
    <t>WORKLOAD</t>
  </si>
  <si>
    <t>ATTENDEES</t>
  </si>
  <si>
    <t>STATUS</t>
  </si>
  <si>
    <t>FUNCTIONAL SPECIFICATION</t>
  </si>
  <si>
    <t>Funct. Resp.</t>
  </si>
  <si>
    <t>PLANNED WORKLOAD FUNCT.</t>
  </si>
  <si>
    <t>DURATION</t>
  </si>
  <si>
    <t>PLANNED START DATE</t>
  </si>
  <si>
    <t>PLANNED DUE DATE</t>
  </si>
  <si>
    <t>ACTUALS</t>
  </si>
  <si>
    <t>ETC</t>
  </si>
  <si>
    <t>ESTIMATED END DATE</t>
  </si>
  <si>
    <t>STATUS2</t>
  </si>
  <si>
    <t>EAC</t>
  </si>
  <si>
    <t>% WORKLOAD COMPLETED</t>
  </si>
  <si>
    <t>TECHNICAL SPECIFICATION</t>
  </si>
  <si>
    <t>Dev. Resp.</t>
  </si>
  <si>
    <t>PLANNED WORKLOAD DEV.</t>
  </si>
  <si>
    <t>DURATION3</t>
  </si>
  <si>
    <t>PLANNED START DATE4</t>
  </si>
  <si>
    <t>PLANNED DUE DATE5</t>
  </si>
  <si>
    <t>ACTUALS6</t>
  </si>
  <si>
    <t>ETC7</t>
  </si>
  <si>
    <t>ESTIMATED END DATE2</t>
  </si>
  <si>
    <t>STATUS9</t>
  </si>
  <si>
    <t>EAC8</t>
  </si>
  <si>
    <t>% WORK COMPLETED</t>
  </si>
  <si>
    <t>DETAILED TECHNICAL SPECIFICATION</t>
  </si>
  <si>
    <t>Funct. Resp.10</t>
  </si>
  <si>
    <t>PLANNED WORKLOAD FUNCT.11</t>
  </si>
  <si>
    <t>Dev. Resp.12</t>
  </si>
  <si>
    <t>PLANNED WORKLOAD DEV.13</t>
  </si>
  <si>
    <t>DURATION14</t>
  </si>
  <si>
    <t>PLANNED START DATE15</t>
  </si>
  <si>
    <t>PLANNED DUE DATE16</t>
  </si>
  <si>
    <t>ACTUALS17</t>
  </si>
  <si>
    <t>ETC18</t>
  </si>
  <si>
    <t>ESTIMATED END DATE22</t>
  </si>
  <si>
    <t>STATUS21</t>
  </si>
  <si>
    <t>EAC19</t>
  </si>
  <si>
    <t>% WORK COMPLETE20</t>
  </si>
  <si>
    <t>DETAILED TECHNICAL SPECIFICATION NOT IN M3</t>
  </si>
  <si>
    <t>Funct. Resp. Hors M3</t>
  </si>
  <si>
    <t>PLANNED WORKLOAD FUNCT. HORS M3</t>
  </si>
  <si>
    <t>Dev. Resp. HORS M3</t>
  </si>
  <si>
    <t>PLANNED WORKLOAD DEV. HORS M3</t>
  </si>
  <si>
    <t>DURATION22</t>
  </si>
  <si>
    <t>PLANNED START DATE23</t>
  </si>
  <si>
    <t>PLANNED DUE DATE24</t>
  </si>
  <si>
    <t>ACTUALS25</t>
  </si>
  <si>
    <t>ETC26</t>
  </si>
  <si>
    <t>ESTIMATED END DATE222</t>
  </si>
  <si>
    <t>STATUS29</t>
  </si>
  <si>
    <t>EAC27</t>
  </si>
  <si>
    <t>% WORK COMPLETE28</t>
  </si>
  <si>
    <t>UNIT TESTS</t>
  </si>
  <si>
    <t>Funct. Resp</t>
  </si>
  <si>
    <t>PLANNED WORKLOAD FUNCT.30</t>
  </si>
  <si>
    <t>Dev. Resp.31</t>
  </si>
  <si>
    <t>PLANNED WORKLOAD DEV.32</t>
  </si>
  <si>
    <t>DURATION323</t>
  </si>
  <si>
    <t>PLANNED START DATE33</t>
  </si>
  <si>
    <t>PLANNED DUE DATE34</t>
  </si>
  <si>
    <t>ACTUALS35</t>
  </si>
  <si>
    <t>ETC36</t>
  </si>
  <si>
    <t>ESTIMATED END DATE2222</t>
  </si>
  <si>
    <t>STATUS39</t>
  </si>
  <si>
    <t>EAC37</t>
  </si>
  <si>
    <t>% WORK COMPLETE38</t>
  </si>
  <si>
    <t>INTEGRATION TESTS</t>
  </si>
  <si>
    <t>Funct. Resp40</t>
  </si>
  <si>
    <t>PLANNED WORKLOAD FUNCT.41</t>
  </si>
  <si>
    <t>Dev. Resp.42</t>
  </si>
  <si>
    <t>PLANNED WORKLOAD DEV.43</t>
  </si>
  <si>
    <t>DURATION44</t>
  </si>
  <si>
    <t>PLANNED START DATE45</t>
  </si>
  <si>
    <t>PLANNED DUE DATE46</t>
  </si>
  <si>
    <t>ACTUALS47</t>
  </si>
  <si>
    <t>ETC48</t>
  </si>
  <si>
    <t>ESTIMATED END DATE22222</t>
  </si>
  <si>
    <t>STATUS51</t>
  </si>
  <si>
    <t>EAC372</t>
  </si>
  <si>
    <t>% WORK COMPLETE50</t>
  </si>
  <si>
    <t>LOT2</t>
  </si>
  <si>
    <t>PRICING</t>
  </si>
  <si>
    <t>Pricing</t>
  </si>
  <si>
    <t>M3</t>
  </si>
  <si>
    <t>Sales price</t>
  </si>
  <si>
    <t>FIFI - PRICING - Sales price</t>
  </si>
  <si>
    <t>INTERFACE</t>
  </si>
  <si>
    <t>LOW</t>
  </si>
  <si>
    <t>Maxime</t>
  </si>
  <si>
    <t>Not Started</t>
  </si>
  <si>
    <t>3Kles</t>
  </si>
  <si>
    <t>Durée</t>
  </si>
  <si>
    <t>Mois départ</t>
  </si>
  <si>
    <t>Mois Fin</t>
  </si>
  <si>
    <t>Retail price</t>
  </si>
  <si>
    <t>FIFI - PRICING - Retail price</t>
  </si>
  <si>
    <t>Master Client</t>
  </si>
  <si>
    <t>FIFI - PRICING - Master Client</t>
  </si>
  <si>
    <t>MEDIUM</t>
  </si>
  <si>
    <t>CL TBD</t>
  </si>
  <si>
    <t>Client Order</t>
  </si>
  <si>
    <t>FIFI - PRICING - Client Order</t>
  </si>
  <si>
    <t>PLM</t>
  </si>
  <si>
    <t>Item+attributes (weight, dimension, etc..)</t>
  </si>
  <si>
    <t>FIFI - PLM - Item+attributes (weight, dimension, etc..)</t>
  </si>
  <si>
    <t>VERY COMPLEX</t>
  </si>
  <si>
    <t>JY</t>
  </si>
  <si>
    <t>3Kles (TBD)</t>
  </si>
  <si>
    <t>Centric/3Kles</t>
  </si>
  <si>
    <t>Centric</t>
  </si>
  <si>
    <t>TOTAL</t>
  </si>
  <si>
    <t>Purchase Price</t>
  </si>
  <si>
    <t>FIFI - PLM - Purchase Price</t>
  </si>
  <si>
    <t>ETP</t>
  </si>
  <si>
    <t>Product, poids, grilles, Madein, etc…</t>
  </si>
  <si>
    <t>FIFI - PLM - Madein</t>
  </si>
  <si>
    <t>Drop</t>
  </si>
  <si>
    <t>FIFI - PLM - HS Code</t>
  </si>
  <si>
    <t>Composition</t>
  </si>
  <si>
    <t>FIFI - PLM - Composition</t>
  </si>
  <si>
    <t>Offer</t>
  </si>
  <si>
    <t>FIFI - PLM - Offer</t>
  </si>
  <si>
    <t xml:space="preserve">Modification/Desactivation </t>
  </si>
  <si>
    <t>FIFI - PRICING - Sales price - Functional Specification</t>
  </si>
  <si>
    <t>FIFI - PRICING - Sales price - Technical Specification</t>
  </si>
  <si>
    <t/>
  </si>
  <si>
    <t>FIFI - PRICING - Sales price - Unit Tests</t>
  </si>
  <si>
    <t>FIFI - PRICING - Sales price - Integration Tests</t>
  </si>
  <si>
    <t>FIFI - PRICING - Retail price - Functional Specification</t>
  </si>
  <si>
    <t>FIFI - PRICING - Retail price - Technical Specification</t>
  </si>
  <si>
    <t>FIFI - PRICING - Retail price - Unit Tests</t>
  </si>
  <si>
    <t>FIFI - PRICING - Retail price - Integration Tests</t>
  </si>
  <si>
    <t>FIFI - PRICING - Master Client - Functional Specification</t>
  </si>
  <si>
    <t>FIFI - PRICING - Master Client - Technical Specification</t>
  </si>
  <si>
    <t>FIFI - PRICING - Master Client - Unit Tests</t>
  </si>
  <si>
    <t>FIFI - PRICING - Master Client - Integration Tests</t>
  </si>
  <si>
    <t>FIFI - PRICING - Client Order - Functional Specification</t>
  </si>
  <si>
    <t>FIFI - PRICING - Client Order - Technical Specification</t>
  </si>
  <si>
    <t>FIFI - PRICING - Client Order - Unit Tests</t>
  </si>
  <si>
    <t>FIFI - PRICING - Client Order - Integration Tests</t>
  </si>
  <si>
    <t>FIFI - PLM - Item+attributes (weight, dimension, etc..) - Functional Specification</t>
  </si>
  <si>
    <t>FIFI - PLM - Item+attributes (weight, dimension, etc..) - Technical Specification</t>
  </si>
  <si>
    <t>FIFI - PLM - Item+attributes (weight, dimension, etc..) - Unit Tests</t>
  </si>
  <si>
    <t>FIFI - PLM - Item+attributes (weight, dimension, etc..) - Integration Tests</t>
  </si>
  <si>
    <t>FIFI - PLM - Purchase Price - Functional Specification</t>
  </si>
  <si>
    <t>FIFI - PLM - Purchase Price - Technical Specification</t>
  </si>
  <si>
    <t>FIFI - PLM - Purchase Price - Unit Tests</t>
  </si>
  <si>
    <t>FIFI - PLM - Purchase Price - Integration Tests</t>
  </si>
  <si>
    <t>FIFI - PLM - Madein - Functional Specification</t>
  </si>
  <si>
    <t>FIFI - PLM - Madein - Technical Specification</t>
  </si>
  <si>
    <t>FIFI - PLM - Madein - Unit Tests</t>
  </si>
  <si>
    <t>FIFI - PLM - Madein - Integration Tests</t>
  </si>
  <si>
    <t>FIFI - PLM - HS Code - Functional Specification</t>
  </si>
  <si>
    <t>FIFI - PLM - HS Code - Technical Specification</t>
  </si>
  <si>
    <t>FIFI - PLM - HS Code - Unit Tests</t>
  </si>
  <si>
    <t>FIFI - PLM - HS Code - Integration Tests</t>
  </si>
  <si>
    <t>FIFI - PLM - Composition - Functional Specification</t>
  </si>
  <si>
    <t>FIFI - PLM - Composition - Technical Specification</t>
  </si>
  <si>
    <t>FIFI - PLM - Composition - Unit Tests</t>
  </si>
  <si>
    <t>FIFI - PLM - Composition - Integration Tests</t>
  </si>
  <si>
    <t>FIFI - PLM - Offer - Functional Specification</t>
  </si>
  <si>
    <t>FIFI - PLM - Offer - Technical Specification</t>
  </si>
  <si>
    <t>FIFI - PLM - Offer - Unit Tests</t>
  </si>
  <si>
    <t>FIFI - PLM - Offer - Integration Tests</t>
  </si>
  <si>
    <t>DELIVERABLE</t>
  </si>
  <si>
    <t>FIFI - PRICING - Sales price - DTS not in M3</t>
  </si>
  <si>
    <t>FIFI - PRICING - Retail price - DTS not in M3</t>
  </si>
  <si>
    <t>FIFI - PRICING - Master Client - DTS not in M3</t>
  </si>
  <si>
    <t>FIFI - PRICING - Client Order - DTS not in M3</t>
  </si>
  <si>
    <t>FIFI - PLM - Item+attributes (weight, dimension, etc..) - DTS not in M3</t>
  </si>
  <si>
    <t>FIFI - PLM - Purchase Price - DTS not in M3</t>
  </si>
  <si>
    <t>FIFI - PLM - Madein - DTS not in M3</t>
  </si>
  <si>
    <t>FIFI - PLM - HS Code - DTS not in M3</t>
  </si>
  <si>
    <t>FIFI - PLM - Composition - DTS not in M3</t>
  </si>
  <si>
    <t>FIFI - PLM - Offer - DTS not in M3</t>
  </si>
  <si>
    <t>DTS NOT IN M3</t>
  </si>
  <si>
    <t>DETAILED TECH SPECIFICATION</t>
  </si>
  <si>
    <t>FIFI - PRICING - Sales price - DETAILED TECH SPECIFICATION</t>
  </si>
  <si>
    <t>FIFI - PRICING - Retail price - DETAILED TECH SPECIFICATION</t>
  </si>
  <si>
    <t>FIFI - PRICING - Master Client - DETAILED TECH SPECIFICATION</t>
  </si>
  <si>
    <t>FIFI - PRICING - Client Order - DETAILED TECH SPECIFICATION</t>
  </si>
  <si>
    <t>FIFI - PLM - Item+attributes (weight, dimension, etc..) - DETAILED TECH SPECIFICATION</t>
  </si>
  <si>
    <t>FIFI - PLM - Purchase Price - DETAILED TECH SPECIFICATION</t>
  </si>
  <si>
    <t>FIFI - PLM - Madein - DETAILED TECH SPECIFICATION</t>
  </si>
  <si>
    <t>FIFI - PLM - HS Code - DETAILED TECH SPECIFICATION</t>
  </si>
  <si>
    <t>FIFI - PLM - Composition - DETAILED TECH SPECIFICATION</t>
  </si>
  <si>
    <t>FIFI - PLM - Offer - DETAILED TECH SPECIFICATION</t>
  </si>
  <si>
    <t>TBD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</si>
</sst>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9BB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D3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4" fillId="2" borderId="0" xfId="0" applyNumberFormat="1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0" fillId="6" borderId="0" xfId="0" applyFont="1" applyFill="1" applyAlignment="1">
      <alignment horizontal="center" vertical="center" wrapText="1"/>
    </xf>
    <xf numFmtId="164" fontId="0" fillId="6" borderId="0" xfId="0" applyNumberFormat="1" applyFont="1" applyFill="1" applyAlignment="1">
      <alignment horizontal="center" vertical="center" wrapText="1"/>
    </xf>
    <xf numFmtId="0" fontId="2" fillId="7" borderId="0" xfId="0" applyFont="1" applyFill="1" applyAlignment="1">
      <alignment horizontal="left" vertical="center"/>
    </xf>
    <xf numFmtId="0" fontId="0" fillId="8" borderId="0" xfId="0" applyFont="1" applyFill="1" applyAlignment="1">
      <alignment horizontal="center" vertical="center" wrapText="1"/>
    </xf>
    <xf numFmtId="0" fontId="0" fillId="9" borderId="0" xfId="0" applyFont="1" applyFill="1" applyAlignment="1">
      <alignment horizontal="center" vertical="center" wrapText="1"/>
    </xf>
    <xf numFmtId="164" fontId="0" fillId="8" borderId="0" xfId="0" applyNumberFormat="1" applyFont="1" applyFill="1" applyAlignment="1">
      <alignment horizontal="center" vertical="center" wrapText="1"/>
    </xf>
    <xf numFmtId="164" fontId="0" fillId="9" borderId="0" xfId="0" applyNumberFormat="1" applyFont="1" applyFill="1" applyAlignment="1">
      <alignment horizontal="center" vertical="center" wrapText="1"/>
    </xf>
    <xf numFmtId="165" fontId="0" fillId="8" borderId="0" xfId="0" applyNumberFormat="1" applyFont="1" applyFill="1" applyAlignment="1">
      <alignment horizontal="center" vertical="center" wrapText="1"/>
    </xf>
    <xf numFmtId="165" fontId="0" fillId="9" borderId="0" xfId="0" applyNumberFormat="1" applyFont="1" applyFill="1" applyAlignment="1">
      <alignment horizontal="center" vertical="center" wrapText="1"/>
    </xf>
    <xf numFmtId="9" fontId="0" fillId="9" borderId="0" xfId="1" applyFont="1" applyFill="1" applyAlignment="1">
      <alignment horizontal="center" vertical="center" wrapText="1"/>
    </xf>
    <xf numFmtId="0" fontId="2" fillId="10" borderId="0" xfId="0" applyFont="1" applyFill="1" applyAlignment="1">
      <alignment vertical="center"/>
    </xf>
    <xf numFmtId="0" fontId="0" fillId="11" borderId="0" xfId="0" applyFont="1" applyFill="1" applyAlignment="1">
      <alignment horizontal="center" vertical="center" wrapText="1"/>
    </xf>
    <xf numFmtId="0" fontId="0" fillId="12" borderId="0" xfId="0" applyFont="1" applyFill="1" applyAlignment="1">
      <alignment horizontal="center" vertical="center" wrapText="1"/>
    </xf>
    <xf numFmtId="164" fontId="0" fillId="11" borderId="0" xfId="0" applyNumberFormat="1" applyFont="1" applyFill="1" applyAlignment="1">
      <alignment horizontal="center" vertical="center" wrapText="1"/>
    </xf>
    <xf numFmtId="164" fontId="0" fillId="12" borderId="0" xfId="0" applyNumberFormat="1" applyFont="1" applyFill="1" applyAlignment="1">
      <alignment horizontal="center" vertical="center" wrapText="1"/>
    </xf>
    <xf numFmtId="0" fontId="2" fillId="13" borderId="0" xfId="0" applyFont="1" applyFill="1" applyAlignment="1">
      <alignment vertical="center"/>
    </xf>
    <xf numFmtId="0" fontId="0" fillId="14" borderId="0" xfId="0" applyFont="1" applyFill="1" applyAlignment="1">
      <alignment horizontal="center" vertical="center" wrapText="1"/>
    </xf>
    <xf numFmtId="164" fontId="0" fillId="14" borderId="0" xfId="0" applyNumberFormat="1" applyFont="1" applyFill="1" applyAlignment="1">
      <alignment horizontal="center" vertical="center" wrapText="1"/>
    </xf>
    <xf numFmtId="0" fontId="2" fillId="15" borderId="0" xfId="0" applyFont="1" applyFill="1" applyAlignment="1">
      <alignment vertical="center"/>
    </xf>
    <xf numFmtId="164" fontId="0" fillId="3" borderId="0" xfId="0" applyNumberFormat="1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0" fillId="17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164" fontId="0" fillId="4" borderId="0" xfId="0" applyNumberFormat="1" applyFont="1" applyFill="1" applyAlignment="1">
      <alignment horizontal="center" vertical="center" wrapText="1"/>
    </xf>
    <xf numFmtId="164" fontId="0" fillId="17" borderId="0" xfId="0" applyNumberFormat="1" applyFont="1" applyFill="1" applyAlignment="1">
      <alignment horizontal="center" vertical="center" wrapText="1"/>
    </xf>
    <xf numFmtId="0" fontId="2" fillId="18" borderId="0" xfId="0" applyFont="1" applyFill="1" applyAlignment="1">
      <alignment horizontal="center" vertical="center"/>
    </xf>
    <xf numFmtId="164" fontId="0" fillId="19" borderId="0" xfId="0" applyNumberFormat="1" applyFont="1" applyFill="1" applyAlignment="1">
      <alignment horizontal="center" vertical="center" wrapText="1"/>
    </xf>
    <xf numFmtId="164" fontId="0" fillId="20" borderId="0" xfId="0" applyNumberFormat="1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" fontId="3" fillId="0" borderId="0" xfId="0" applyNumberFormat="1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164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21" borderId="1" xfId="0" applyFont="1" applyFill="1" applyBorder="1" applyAlignment="1">
      <alignment horizontal="left" vertical="center"/>
    </xf>
    <xf numFmtId="0" fontId="0" fillId="21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0" fillId="21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4" fontId="0" fillId="22" borderId="1" xfId="0" applyNumberFormat="1" applyFill="1" applyBorder="1" applyAlignment="1">
      <alignment horizontal="center" vertical="center"/>
    </xf>
    <xf numFmtId="165" fontId="0" fillId="21" borderId="1" xfId="0" applyNumberFormat="1" applyFill="1" applyBorder="1" applyAlignment="1">
      <alignment horizontal="center" vertical="center"/>
    </xf>
    <xf numFmtId="9" fontId="0" fillId="21" borderId="1" xfId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3" borderId="0" xfId="0" applyFont="1" applyFill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1" fillId="0" borderId="6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65" fontId="0" fillId="0" borderId="5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3" fillId="21" borderId="0" xfId="0" applyFont="1" applyFill="1" applyAlignment="1">
      <alignment horizontal="center" vertical="center"/>
    </xf>
    <xf numFmtId="165" fontId="3" fillId="21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" fillId="2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22" borderId="0" xfId="0" applyNumberFormat="1" applyFill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quotePrefix="1"/>
    <xf numFmtId="0" fontId="8" fillId="24" borderId="0" xfId="0" applyFont="1" applyFill="1" applyAlignment="1">
      <alignment horizontal="center" vertical="center" wrapText="1"/>
    </xf>
    <xf numFmtId="164" fontId="8" fillId="24" borderId="0" xfId="0" applyNumberFormat="1" applyFont="1" applyFill="1" applyAlignment="1">
      <alignment horizontal="center" vertical="center" wrapText="1"/>
    </xf>
    <xf numFmtId="9" fontId="8" fillId="24" borderId="0" xfId="1" applyFont="1" applyFill="1" applyAlignment="1">
      <alignment horizontal="center" vertical="center" wrapText="1"/>
    </xf>
    <xf numFmtId="0" fontId="8" fillId="24" borderId="0" xfId="0" applyFont="1" applyFill="1" applyAlignment="1">
      <alignment horizontal="center" vertical="center"/>
    </xf>
    <xf numFmtId="0" fontId="3" fillId="25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left" vertical="center"/>
    </xf>
    <xf numFmtId="0" fontId="0" fillId="26" borderId="0" xfId="0" applyFill="1" applyAlignment="1"/>
    <xf numFmtId="0" fontId="0" fillId="0" borderId="0" xfId="0" applyAlignment="1"/>
    <xf numFmtId="0" fontId="0" fillId="22" borderId="0" xfId="0" applyFill="1" applyAlignment="1"/>
    <xf numFmtId="0" fontId="0" fillId="27" borderId="1" xfId="0" applyFill="1" applyBorder="1" applyAlignment="1"/>
    <xf numFmtId="0" fontId="0" fillId="27" borderId="1" xfId="0" applyFont="1" applyFill="1" applyBorder="1" applyAlignment="1"/>
    <xf numFmtId="2" fontId="8" fillId="24" borderId="0" xfId="0" applyNumberFormat="1" applyFont="1" applyFill="1" applyAlignment="1">
      <alignment horizontal="center" vertical="center" wrapText="1"/>
    </xf>
    <xf numFmtId="165" fontId="8" fillId="24" borderId="0" xfId="0" applyNumberFormat="1" applyFont="1" applyFill="1" applyAlignment="1">
      <alignment horizontal="center" vertical="center" wrapText="1"/>
    </xf>
    <xf numFmtId="0" fontId="0" fillId="26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165" fontId="0" fillId="22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165" fontId="0" fillId="27" borderId="1" xfId="0" applyNumberFormat="1" applyFont="1" applyFill="1" applyBorder="1" applyAlignment="1">
      <alignment horizontal="center"/>
    </xf>
    <xf numFmtId="165" fontId="0" fillId="27" borderId="0" xfId="0" applyNumberFormat="1" applyFill="1" applyAlignment="1">
      <alignment horizontal="center"/>
    </xf>
    <xf numFmtId="164" fontId="0" fillId="27" borderId="1" xfId="0" applyNumberFormat="1" applyFont="1" applyFill="1" applyBorder="1" applyAlignment="1">
      <alignment horizontal="center" vertical="center"/>
    </xf>
    <xf numFmtId="0" fontId="0" fillId="27" borderId="1" xfId="0" applyFont="1" applyFill="1" applyBorder="1" applyAlignment="1">
      <alignment horizontal="center" vertical="center"/>
    </xf>
    <xf numFmtId="2" fontId="0" fillId="27" borderId="1" xfId="0" applyNumberFormat="1" applyFont="1" applyFill="1" applyBorder="1" applyAlignment="1">
      <alignment horizontal="center" vertical="center"/>
    </xf>
    <xf numFmtId="9" fontId="0" fillId="27" borderId="1" xfId="1" applyFont="1" applyFill="1" applyBorder="1" applyAlignment="1">
      <alignment horizontal="center" vertical="center"/>
    </xf>
    <xf numFmtId="164" fontId="0" fillId="27" borderId="0" xfId="0" applyNumberFormat="1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2" fontId="0" fillId="27" borderId="0" xfId="0" applyNumberFormat="1" applyFill="1" applyAlignment="1">
      <alignment horizontal="center" vertical="center"/>
    </xf>
    <xf numFmtId="9" fontId="0" fillId="27" borderId="0" xfId="1" applyFon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51"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rgb="FFC00000"/>
      </font>
      <fill>
        <patternFill>
          <bgColor rgb="FFFF9999"/>
        </patternFill>
      </fill>
    </dxf>
    <dxf>
      <font>
        <color theme="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38101</xdr:colOff>
      <xdr:row>1</xdr:row>
      <xdr:rowOff>28574</xdr:rowOff>
    </xdr:from>
    <xdr:to>
      <xdr:col>2</xdr:col>
      <xdr:colOff>457201</xdr:colOff>
      <xdr:row>1</xdr:row>
      <xdr:rowOff>361949</xdr:rowOff>
    </xdr:to>
    <xdr:sp macro="[0]!Essai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42EA5D8-AA25-456B-AF77-7F49D3A6079C}"/>
            </a:ext>
          </a:extLst>
        </xdr:cNvPr>
        <xdr:cNvSpPr/>
      </xdr:nvSpPr>
      <xdr:spPr>
        <a:xfrm>
          <a:off x="514351" y="209549"/>
          <a:ext cx="742950" cy="3333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UPDATE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FI%20-%20DELIVERABLE%20TRACKER%20NEW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ext-sboisseau/AppData/Local/Microsoft/Windows/Temporary%20Internet%20Files/Content.Outlook/9S8BLGQY/20180301%20-%20ListeUs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hristianlouboutin.sharepoint.com/Users/Jean-Paul/Downloads/Diagramme-de-Gantt-sur-Excel-v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xt-sboisseau/AppData/Local/Microsoft/Windows/Temporary%20Internet%20Files/Content.Outlook/9S8BLGQY/PROJECTS%20DATA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S"/>
      <sheetName val="FIFI - DEV FOLLOW UP"/>
      <sheetName val="INTERFACE LANDSCAPE"/>
      <sheetName val="ACTION PLAN"/>
      <sheetName val="PLANNING V3"/>
      <sheetName val="FIFI - DEV FOLLOW UP NEW"/>
      <sheetName val="FIFI - DELIVERABLES"/>
      <sheetName val="KPI"/>
      <sheetName val="JOURS FERIES"/>
      <sheetName val="ABAQ"/>
      <sheetName val="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ACCOUNTING SCHEME</v>
          </cell>
          <cell r="B2" t="str">
            <v>FINANCE</v>
          </cell>
          <cell r="C2" t="str">
            <v>NOT STARTED</v>
          </cell>
          <cell r="D2" t="str">
            <v>1- ORDER MANAGEMENT</v>
          </cell>
          <cell r="E2" t="str">
            <v>HIGH</v>
          </cell>
          <cell r="G2" t="str">
            <v>0-CROSS</v>
          </cell>
        </row>
        <row r="3">
          <cell r="A3" t="str">
            <v>CONFIGURATION HANDBOOK</v>
          </cell>
          <cell r="B3" t="str">
            <v>PRODUCTION</v>
          </cell>
          <cell r="C3" t="str">
            <v>IN PROGRESS</v>
          </cell>
          <cell r="D3" t="str">
            <v>1A-ORDER MANAGEMENT &amp; PURCHASING</v>
          </cell>
          <cell r="E3" t="str">
            <v>MEDIUM</v>
          </cell>
          <cell r="G3" t="str">
            <v>1-DESIGN</v>
          </cell>
        </row>
        <row r="4">
          <cell r="A4" t="str">
            <v>CUTOFF PLAN</v>
          </cell>
          <cell r="B4" t="str">
            <v>SUPPLY CHAIN</v>
          </cell>
          <cell r="C4" t="str">
            <v>TO BE VALIDATED</v>
          </cell>
          <cell r="D4" t="str">
            <v>2- PURCHASING</v>
          </cell>
          <cell r="E4" t="str">
            <v>LOW</v>
          </cell>
          <cell r="G4" t="str">
            <v>2-BUILD</v>
          </cell>
        </row>
        <row r="5">
          <cell r="A5" t="str">
            <v>INTERFACE - FUNCTIONAL SPECIFICATION</v>
          </cell>
          <cell r="B5" t="str">
            <v>CROSS</v>
          </cell>
          <cell r="C5" t="str">
            <v>VALIDATED</v>
          </cell>
          <cell r="D5" t="str">
            <v>3- DELIVERY/ALLOCATION</v>
          </cell>
          <cell r="G5" t="str">
            <v>3-INTEGRATION TESTS</v>
          </cell>
        </row>
        <row r="6">
          <cell r="A6" t="str">
            <v>INTERFACE - TECHNICAL SPECIFICATION</v>
          </cell>
          <cell r="C6" t="str">
            <v>N/A</v>
          </cell>
          <cell r="D6" t="str">
            <v>CROSS</v>
          </cell>
          <cell r="G6" t="str">
            <v>4-UAT</v>
          </cell>
        </row>
        <row r="7">
          <cell r="A7" t="str">
            <v>INTERFACE - DETAILED TECHNICAL SPECIFICATION</v>
          </cell>
          <cell r="G7" t="str">
            <v>5-CHANGE MANAGEMENT</v>
          </cell>
        </row>
        <row r="8">
          <cell r="A8" t="str">
            <v>PEX/DEX</v>
          </cell>
          <cell r="G8" t="str">
            <v>6-POST GO LIVE SUPPORT</v>
          </cell>
        </row>
        <row r="9">
          <cell r="A9" t="str">
            <v>KPI - FUNCTIONAL SPECIFICATION</v>
          </cell>
        </row>
        <row r="10">
          <cell r="A10" t="str">
            <v>KPI - TECHNICAL SPECIFICATION</v>
          </cell>
        </row>
        <row r="11">
          <cell r="A11" t="str">
            <v>OPE. REPORT - FUNCTIONAL SPECIFICATION</v>
          </cell>
        </row>
        <row r="12">
          <cell r="A12" t="str">
            <v>OPE. REPORT - TECHNICAL SPECIFICATION</v>
          </cell>
        </row>
        <row r="13">
          <cell r="A13" t="str">
            <v>PRINTOUT SPECIFICATION</v>
          </cell>
        </row>
        <row r="14">
          <cell r="A14" t="str">
            <v>PROCEDURE</v>
          </cell>
        </row>
        <row r="15">
          <cell r="A15" t="str">
            <v>PROTOTYPE</v>
          </cell>
        </row>
        <row r="16">
          <cell r="A16" t="str">
            <v>SOLUTION DESCRIPTION</v>
          </cell>
        </row>
        <row r="17">
          <cell r="A17" t="str">
            <v>SPECIFIC DEV - FUNCTIONAL SPECIFICATION</v>
          </cell>
        </row>
        <row r="18">
          <cell r="A18" t="str">
            <v>SPECIFIC DEV - TECHNICAL SPECIFICATION</v>
          </cell>
        </row>
        <row r="19">
          <cell r="A19" t="str">
            <v>TEST CASES</v>
          </cell>
        </row>
        <row r="20">
          <cell r="A20" t="str">
            <v>USER GUIDE FOR KU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_Name"/>
    </sheetNames>
    <sheetDataSet>
      <sheetData sheetId="0">
        <row r="4">
          <cell r="B4" t="str">
            <v>NOMS</v>
          </cell>
        </row>
        <row r="5">
          <cell r="B5" t="str">
            <v>AARAB Souhaila</v>
          </cell>
        </row>
        <row r="6">
          <cell r="B6" t="str">
            <v>AKALLAL Meriam (ext.)</v>
          </cell>
        </row>
        <row r="7">
          <cell r="B7" t="str">
            <v>AKB</v>
          </cell>
        </row>
        <row r="8">
          <cell r="B8" t="str">
            <v>AL HAMMOURI Amira</v>
          </cell>
        </row>
        <row r="9">
          <cell r="B9" t="str">
            <v>ALAZARD Bruno</v>
          </cell>
        </row>
        <row r="10">
          <cell r="B10" t="str">
            <v>AMICO Lauriane</v>
          </cell>
        </row>
        <row r="11">
          <cell r="B11" t="str">
            <v>ARPI Maja</v>
          </cell>
        </row>
        <row r="12">
          <cell r="B12" t="str">
            <v>ARQUIER Bérénice</v>
          </cell>
        </row>
        <row r="13">
          <cell r="B13" t="str">
            <v>ATZENI Luca</v>
          </cell>
        </row>
        <row r="14">
          <cell r="B14" t="str">
            <v>AUBERT Ségolène</v>
          </cell>
        </row>
        <row r="15">
          <cell r="B15" t="str">
            <v>BALON Adrien</v>
          </cell>
        </row>
        <row r="16">
          <cell r="B16" t="str">
            <v>BANTHOUD Anne Marie (ext.)</v>
          </cell>
        </row>
        <row r="17">
          <cell r="B17" t="str">
            <v>BARA Rafaëlle</v>
          </cell>
        </row>
        <row r="18">
          <cell r="B18" t="str">
            <v>BARAULT Delphine</v>
          </cell>
        </row>
        <row r="19">
          <cell r="B19" t="str">
            <v>BARBELLION Alexia</v>
          </cell>
        </row>
        <row r="20">
          <cell r="B20" t="str">
            <v>BAUDIER Yaël</v>
          </cell>
        </row>
        <row r="21">
          <cell r="B21" t="str">
            <v>BEN SABEUR Soufiène</v>
          </cell>
        </row>
        <row r="22">
          <cell r="B22" t="str">
            <v>BERAIL Maxime</v>
          </cell>
        </row>
        <row r="23">
          <cell r="B23" t="str">
            <v>BERNARD Clery</v>
          </cell>
        </row>
        <row r="24">
          <cell r="B24" t="str">
            <v>BERNARD Marie</v>
          </cell>
        </row>
        <row r="25">
          <cell r="B25" t="str">
            <v>BERNET Marie</v>
          </cell>
        </row>
        <row r="26">
          <cell r="B26" t="str">
            <v>BERTOCCI Daniella</v>
          </cell>
        </row>
        <row r="27">
          <cell r="B27" t="str">
            <v>BHOSLE Rajeshree</v>
          </cell>
        </row>
        <row r="28">
          <cell r="B28" t="str">
            <v>BOISSEAU Sophie</v>
          </cell>
        </row>
        <row r="29">
          <cell r="B29" t="str">
            <v>BOSTON Sarah</v>
          </cell>
        </row>
        <row r="30">
          <cell r="B30" t="str">
            <v>BOUNMA Aude</v>
          </cell>
        </row>
        <row r="31">
          <cell r="B31" t="str">
            <v>BURGEVIN Aoussam</v>
          </cell>
        </row>
        <row r="32">
          <cell r="B32" t="str">
            <v>CAM My-An</v>
          </cell>
        </row>
        <row r="33">
          <cell r="B33" t="str">
            <v>CANTONI Alberto</v>
          </cell>
        </row>
        <row r="34">
          <cell r="B34" t="str">
            <v>CAPEZZUTO David</v>
          </cell>
        </row>
        <row r="35">
          <cell r="B35" t="str">
            <v>CARTERON Claire</v>
          </cell>
        </row>
        <row r="36">
          <cell r="B36" t="str">
            <v>CASTIGLIONI Claudio</v>
          </cell>
        </row>
        <row r="37">
          <cell r="B37" t="str">
            <v>CASTILHO Jordan</v>
          </cell>
        </row>
        <row r="38">
          <cell r="B38" t="str">
            <v>CAVAZOS Pedro</v>
          </cell>
        </row>
        <row r="39">
          <cell r="B39" t="str">
            <v>CDO - MDM</v>
          </cell>
        </row>
        <row r="40">
          <cell r="B40" t="str">
            <v>CHAMOY Anne</v>
          </cell>
        </row>
        <row r="41">
          <cell r="B41" t="str">
            <v>CHASSAGNETTE Elsa</v>
          </cell>
        </row>
        <row r="42">
          <cell r="B42" t="str">
            <v>CHEN Catherine</v>
          </cell>
        </row>
        <row r="43">
          <cell r="B43" t="str">
            <v>CIF Baïa</v>
          </cell>
        </row>
        <row r="44">
          <cell r="B44" t="str">
            <v>CLEMENT Magali</v>
          </cell>
        </row>
        <row r="45">
          <cell r="B45" t="str">
            <v>COMTE Anais</v>
          </cell>
        </row>
        <row r="46">
          <cell r="B46" t="str">
            <v>COTTERILL Pierre</v>
          </cell>
        </row>
        <row r="47">
          <cell r="B47" t="str">
            <v>COTTERILL Pierre_TBD</v>
          </cell>
        </row>
        <row r="48">
          <cell r="B48" t="str">
            <v>COTTET Michele</v>
          </cell>
        </row>
        <row r="49">
          <cell r="B49" t="str">
            <v>COUFI Christelle</v>
          </cell>
        </row>
        <row r="50">
          <cell r="B50" t="str">
            <v>CROZE Brune</v>
          </cell>
        </row>
        <row r="51">
          <cell r="B51" t="str">
            <v>CUELLAR Tom</v>
          </cell>
        </row>
        <row r="52">
          <cell r="B52" t="str">
            <v>DAN Daphnée</v>
          </cell>
        </row>
        <row r="53">
          <cell r="B53" t="str">
            <v>D'ANDLAU Bérengère</v>
          </cell>
        </row>
        <row r="54">
          <cell r="B54" t="str">
            <v>DASTUGE Mayeul</v>
          </cell>
        </row>
        <row r="55">
          <cell r="B55" t="str">
            <v>DAZIN Christophe</v>
          </cell>
        </row>
        <row r="56">
          <cell r="B56" t="str">
            <v>De FINA Luca</v>
          </cell>
        </row>
        <row r="57">
          <cell r="B57" t="str">
            <v>De la ROCHERE Renaud</v>
          </cell>
        </row>
        <row r="58">
          <cell r="B58" t="str">
            <v>DELAVENNE Erwan</v>
          </cell>
        </row>
        <row r="59">
          <cell r="B59" t="str">
            <v>DELICE Samuel</v>
          </cell>
        </row>
        <row r="60">
          <cell r="B60" t="str">
            <v>DELOBEL Etienne</v>
          </cell>
        </row>
        <row r="61">
          <cell r="B61" t="str">
            <v>DESNOTTES Pierre Maurice</v>
          </cell>
        </row>
        <row r="62">
          <cell r="B62" t="str">
            <v>DEVALLOIS Maxime (ext)</v>
          </cell>
        </row>
        <row r="63">
          <cell r="B63" t="str">
            <v>DEVAUCHELLE Nathalie</v>
          </cell>
        </row>
        <row r="64">
          <cell r="B64" t="str">
            <v>DIAKITE Fatou</v>
          </cell>
        </row>
        <row r="65">
          <cell r="B65" t="str">
            <v>DING Luqian (ext.)</v>
          </cell>
        </row>
        <row r="66">
          <cell r="B66" t="str">
            <v>DJEKO Arlette (ext.)</v>
          </cell>
        </row>
        <row r="67">
          <cell r="B67" t="str">
            <v>DONG Iven</v>
          </cell>
        </row>
        <row r="68">
          <cell r="B68" t="str">
            <v>DUFOUR Emilie</v>
          </cell>
        </row>
        <row r="69">
          <cell r="B69" t="str">
            <v>DURAND RICHARD Isabelle</v>
          </cell>
        </row>
        <row r="70">
          <cell r="B70" t="str">
            <v>DURIE Marc</v>
          </cell>
        </row>
        <row r="71">
          <cell r="B71" t="str">
            <v>DUTAILLY Léa</v>
          </cell>
        </row>
        <row r="72">
          <cell r="B72" t="str">
            <v>E&amp;Y (ext.)</v>
          </cell>
        </row>
        <row r="73">
          <cell r="B73" t="str">
            <v>ERICE Carla</v>
          </cell>
        </row>
        <row r="74">
          <cell r="B74" t="str">
            <v>FARDEAU Orianne</v>
          </cell>
        </row>
        <row r="75">
          <cell r="B75" t="str">
            <v>FAROUX Carole</v>
          </cell>
        </row>
        <row r="76">
          <cell r="B76" t="str">
            <v>FATHALLAH Atef</v>
          </cell>
        </row>
        <row r="77">
          <cell r="B77" t="str">
            <v>FAURE Virginie</v>
          </cell>
        </row>
        <row r="78">
          <cell r="B78" t="str">
            <v>FELTZ Géraldine</v>
          </cell>
        </row>
        <row r="79">
          <cell r="B79" t="str">
            <v>FERRUZZI Marco</v>
          </cell>
        </row>
        <row r="80">
          <cell r="B80" t="str">
            <v>FOUQUE Frédéric</v>
          </cell>
        </row>
        <row r="81">
          <cell r="B81" t="str">
            <v>FROIDEVAUX Sandra</v>
          </cell>
        </row>
        <row r="82">
          <cell r="B82" t="str">
            <v>GABORY Frederic</v>
          </cell>
        </row>
        <row r="83">
          <cell r="B83" t="str">
            <v>GARINOT Sylvie</v>
          </cell>
        </row>
        <row r="84">
          <cell r="B84" t="str">
            <v>GARRETT Ariel</v>
          </cell>
        </row>
        <row r="85">
          <cell r="B85" t="str">
            <v>GAULIN Alyse</v>
          </cell>
        </row>
        <row r="86">
          <cell r="B86" t="str">
            <v>GLEBOFF Pierre</v>
          </cell>
        </row>
        <row r="87">
          <cell r="B87" t="str">
            <v>GODEFROY Julie</v>
          </cell>
        </row>
        <row r="88">
          <cell r="B88" t="str">
            <v>GRANGE Julie</v>
          </cell>
        </row>
        <row r="89">
          <cell r="B89" t="str">
            <v>GUENGANT Yann</v>
          </cell>
        </row>
        <row r="90">
          <cell r="B90" t="str">
            <v>GUITTON Marlène (ext.)</v>
          </cell>
        </row>
        <row r="91">
          <cell r="B91" t="str">
            <v>HARKIN Kelly</v>
          </cell>
        </row>
        <row r="92">
          <cell r="B92" t="str">
            <v>HAYAR Anaïs</v>
          </cell>
        </row>
        <row r="93">
          <cell r="B93" t="str">
            <v>HEINRICHS Regan</v>
          </cell>
        </row>
        <row r="94">
          <cell r="B94" t="str">
            <v>HILAIRE Arnaud (ext)</v>
          </cell>
        </row>
        <row r="95">
          <cell r="B95" t="str">
            <v>HOMO Olivier</v>
          </cell>
        </row>
        <row r="96">
          <cell r="B96" t="str">
            <v>HOPKINSON Sally</v>
          </cell>
        </row>
        <row r="97">
          <cell r="B97" t="str">
            <v>IGEL Paul</v>
          </cell>
        </row>
        <row r="98">
          <cell r="B98" t="str">
            <v>IMBERNOTTE Marie</v>
          </cell>
        </row>
        <row r="99">
          <cell r="B99" t="str">
            <v>ISAK Jean-Christophe</v>
          </cell>
        </row>
        <row r="100">
          <cell r="B100" t="str">
            <v>IT Chalhoub</v>
          </cell>
        </row>
        <row r="101">
          <cell r="B101" t="str">
            <v>IZUTSU Atsuko</v>
          </cell>
        </row>
        <row r="102">
          <cell r="B102" t="str">
            <v>JARRETT Andrew</v>
          </cell>
        </row>
        <row r="103">
          <cell r="B103" t="str">
            <v>JIANG jianguo</v>
          </cell>
        </row>
        <row r="104">
          <cell r="B104" t="str">
            <v>KAHIHLI Mounir (ext.)</v>
          </cell>
        </row>
        <row r="105">
          <cell r="B105" t="str">
            <v>KAMISKI Nicolas</v>
          </cell>
        </row>
        <row r="106">
          <cell r="B106" t="str">
            <v>KASSABI Zakaria</v>
          </cell>
        </row>
        <row r="107">
          <cell r="B107" t="str">
            <v>KAWAMURA Mitsuko</v>
          </cell>
        </row>
        <row r="108">
          <cell r="B108" t="str">
            <v>KISKA Amy</v>
          </cell>
        </row>
        <row r="109">
          <cell r="B109" t="str">
            <v>KO Jeffy</v>
          </cell>
        </row>
        <row r="110">
          <cell r="B110" t="str">
            <v>KOFFI Yannick</v>
          </cell>
        </row>
        <row r="111">
          <cell r="B111" t="str">
            <v>KOFFI Yannick - BCC</v>
          </cell>
        </row>
        <row r="112">
          <cell r="B112" t="str">
            <v>KONDO Cody</v>
          </cell>
        </row>
        <row r="113">
          <cell r="B113" t="str">
            <v>KREZOCH Isabelle</v>
          </cell>
        </row>
        <row r="114">
          <cell r="B114" t="str">
            <v>KUNG Quek Ngee (ext)</v>
          </cell>
        </row>
        <row r="115">
          <cell r="B115" t="str">
            <v>KURUVILLA Reena</v>
          </cell>
        </row>
        <row r="116">
          <cell r="B116" t="str">
            <v>LACOSTE Colette</v>
          </cell>
        </row>
        <row r="117">
          <cell r="B117" t="str">
            <v>LAHARIE Corinne</v>
          </cell>
        </row>
        <row r="118">
          <cell r="B118" t="str">
            <v>LAM Joanna</v>
          </cell>
        </row>
        <row r="119">
          <cell r="B119" t="str">
            <v>LAMRANI Rim</v>
          </cell>
        </row>
        <row r="120">
          <cell r="B120" t="str">
            <v>LASSERET Maxime</v>
          </cell>
        </row>
        <row r="121">
          <cell r="B121" t="str">
            <v>LASSERRE Karine</v>
          </cell>
        </row>
        <row r="122">
          <cell r="B122" t="str">
            <v>LAURENT Géraldine</v>
          </cell>
        </row>
        <row r="123">
          <cell r="B123" t="str">
            <v>LAURIN Anne-sophie</v>
          </cell>
        </row>
        <row r="124">
          <cell r="B124" t="str">
            <v>LEFEUVRE Lou</v>
          </cell>
        </row>
        <row r="125">
          <cell r="B125" t="str">
            <v>LEFORT Emmanuel (ext.)</v>
          </cell>
        </row>
        <row r="126">
          <cell r="B126" t="str">
            <v>LEPRIEUR Guillaume</v>
          </cell>
        </row>
        <row r="127">
          <cell r="B127" t="str">
            <v>LESCAT Marion</v>
          </cell>
        </row>
        <row r="128">
          <cell r="B128" t="str">
            <v>LGHADIOUI Ridoane (ext.)</v>
          </cell>
        </row>
        <row r="129">
          <cell r="B129" t="str">
            <v>L'HIGUINER Eric</v>
          </cell>
        </row>
        <row r="130">
          <cell r="B130" t="str">
            <v>LIANG Ian</v>
          </cell>
        </row>
        <row r="131">
          <cell r="B131" t="str">
            <v>LIANG TRAD Clara</v>
          </cell>
        </row>
        <row r="132">
          <cell r="B132" t="str">
            <v>LINALE WATAYA Julika</v>
          </cell>
        </row>
        <row r="133">
          <cell r="B133" t="str">
            <v>LLORET Anthony</v>
          </cell>
        </row>
        <row r="134">
          <cell r="B134" t="str">
            <v>LLUVIA Frédéric</v>
          </cell>
        </row>
        <row r="135">
          <cell r="B135" t="str">
            <v>LOCATELLI Chiara</v>
          </cell>
        </row>
        <row r="136">
          <cell r="B136" t="str">
            <v>LOPES Annabella</v>
          </cell>
        </row>
        <row r="137">
          <cell r="B137" t="str">
            <v>LULSENS Laura</v>
          </cell>
        </row>
        <row r="138">
          <cell r="B138" t="str">
            <v>MAHARAJ Tiana</v>
          </cell>
        </row>
        <row r="139">
          <cell r="B139" t="str">
            <v>MANCINELLI Lavinia</v>
          </cell>
        </row>
        <row r="140">
          <cell r="B140" t="str">
            <v>MARTOCQ Gilles</v>
          </cell>
        </row>
        <row r="141">
          <cell r="B141" t="str">
            <v>MARX Aline</v>
          </cell>
        </row>
        <row r="142">
          <cell r="B142" t="str">
            <v>MASSET Emilie</v>
          </cell>
        </row>
        <row r="143">
          <cell r="B143" t="str">
            <v>MAU Ray</v>
          </cell>
        </row>
        <row r="144">
          <cell r="B144" t="str">
            <v>MAURI Vanessa</v>
          </cell>
        </row>
        <row r="145">
          <cell r="B145" t="str">
            <v>McENANY Emily</v>
          </cell>
        </row>
        <row r="146">
          <cell r="B146" t="str">
            <v>MELEGA Monica</v>
          </cell>
        </row>
        <row r="147">
          <cell r="B147" t="str">
            <v>MENANTEAU Sophie</v>
          </cell>
        </row>
        <row r="148">
          <cell r="B148" t="str">
            <v>MENSAH Emmanuelle</v>
          </cell>
        </row>
        <row r="149">
          <cell r="B149" t="str">
            <v>MERMINOD Frédéric</v>
          </cell>
        </row>
        <row r="150">
          <cell r="B150" t="str">
            <v>MIANO PAOLO</v>
          </cell>
        </row>
        <row r="151">
          <cell r="B151" t="str">
            <v>MOHAMMED Zac</v>
          </cell>
        </row>
        <row r="152">
          <cell r="B152" t="str">
            <v>MOLLET Jean</v>
          </cell>
        </row>
        <row r="153">
          <cell r="B153" t="str">
            <v>MOREIRA Helena</v>
          </cell>
        </row>
        <row r="154">
          <cell r="B154" t="str">
            <v>MORIN Laurence</v>
          </cell>
        </row>
        <row r="155">
          <cell r="B155" t="str">
            <v>MOUROT Alexis</v>
          </cell>
        </row>
        <row r="156">
          <cell r="B156" t="str">
            <v>MOYROUD Veronique</v>
          </cell>
        </row>
        <row r="157">
          <cell r="B157" t="str">
            <v>MU-SAN Christella</v>
          </cell>
        </row>
        <row r="158">
          <cell r="B158" t="str">
            <v>NEBULONI Silvia</v>
          </cell>
        </row>
        <row r="159">
          <cell r="B159" t="str">
            <v>NG Angeline</v>
          </cell>
        </row>
        <row r="160">
          <cell r="B160" t="str">
            <v>NG Angeline_TBD</v>
          </cell>
        </row>
        <row r="161">
          <cell r="B161" t="str">
            <v>NGAUV Soryvan</v>
          </cell>
        </row>
        <row r="162">
          <cell r="B162" t="str">
            <v>NICOL Thomas</v>
          </cell>
        </row>
        <row r="163">
          <cell r="B163" t="str">
            <v>NICOLAS Matthieu</v>
          </cell>
        </row>
        <row r="164">
          <cell r="B164" t="str">
            <v>ODELIN Violette</v>
          </cell>
        </row>
        <row r="165">
          <cell r="B165" t="str">
            <v>OFICIAR Charllew</v>
          </cell>
        </row>
        <row r="166">
          <cell r="B166" t="str">
            <v>PASCALI Yoann</v>
          </cell>
        </row>
        <row r="167">
          <cell r="B167" t="str">
            <v>PELISSIER Anaïs</v>
          </cell>
        </row>
        <row r="168">
          <cell r="B168" t="str">
            <v>PENNOTI Aly</v>
          </cell>
        </row>
        <row r="169">
          <cell r="B169" t="str">
            <v>PG Finance key-user</v>
          </cell>
        </row>
        <row r="170">
          <cell r="B170" t="str">
            <v>PHILIPPE Marie-Charlotte</v>
          </cell>
        </row>
        <row r="171">
          <cell r="B171" t="str">
            <v>PLATEL Didier</v>
          </cell>
        </row>
        <row r="172">
          <cell r="B172" t="str">
            <v>PRIETO Antoinette</v>
          </cell>
        </row>
        <row r="173">
          <cell r="B173" t="str">
            <v>PRIVAT Jean-Marie</v>
          </cell>
        </row>
        <row r="174">
          <cell r="B174" t="str">
            <v>PRUNIER Charles-Henri (ext.)</v>
          </cell>
        </row>
        <row r="175">
          <cell r="B175" t="str">
            <v>RAFAI Cindy</v>
          </cell>
        </row>
        <row r="176">
          <cell r="B176" t="str">
            <v>RAGOT Xavier</v>
          </cell>
        </row>
        <row r="177">
          <cell r="B177" t="str">
            <v>RAJAONA Thierry</v>
          </cell>
        </row>
        <row r="178">
          <cell r="B178" t="str">
            <v>RAMSOOD Mohan</v>
          </cell>
        </row>
        <row r="179">
          <cell r="B179" t="str">
            <v>REBUFFE Elodie</v>
          </cell>
        </row>
        <row r="180">
          <cell r="B180" t="str">
            <v>REMULAR John</v>
          </cell>
        </row>
        <row r="181">
          <cell r="B181" t="str">
            <v>RENAULT Jean-Yves</v>
          </cell>
        </row>
        <row r="182">
          <cell r="B182" t="str">
            <v>RENIER Marion</v>
          </cell>
        </row>
        <row r="183">
          <cell r="B183" t="str">
            <v>RETHORE Denis</v>
          </cell>
        </row>
        <row r="184">
          <cell r="B184" t="str">
            <v>RICHARD Marie</v>
          </cell>
        </row>
        <row r="185">
          <cell r="B185" t="str">
            <v>RICHARD Maxime (ext.)</v>
          </cell>
        </row>
        <row r="186">
          <cell r="B186" t="str">
            <v>RIELLO Michela</v>
          </cell>
        </row>
        <row r="187">
          <cell r="B187" t="str">
            <v>RIOU Juliette</v>
          </cell>
        </row>
        <row r="188">
          <cell r="B188" t="str">
            <v>ROBINSON James_TBD_Europe</v>
          </cell>
        </row>
        <row r="189">
          <cell r="B189" t="str">
            <v>ROBINSON James_TBD_UK</v>
          </cell>
        </row>
        <row r="190">
          <cell r="B190" t="str">
            <v>RODRIGUEZ Alexandre</v>
          </cell>
        </row>
        <row r="191">
          <cell r="B191" t="str">
            <v>RONCATTI Jean-François</v>
          </cell>
        </row>
        <row r="192">
          <cell r="B192" t="str">
            <v>ROUBAUD Aurélien</v>
          </cell>
        </row>
        <row r="193">
          <cell r="B193" t="str">
            <v>SABBAGH Nabih</v>
          </cell>
        </row>
        <row r="194">
          <cell r="B194" t="str">
            <v>SAHRAOUI Amrane</v>
          </cell>
        </row>
        <row r="195">
          <cell r="B195" t="str">
            <v>SALAUN Daniela</v>
          </cell>
        </row>
        <row r="196">
          <cell r="B196" t="str">
            <v>SANDRUT Alexandra</v>
          </cell>
        </row>
        <row r="197">
          <cell r="B197" t="str">
            <v>SANKEY Mary</v>
          </cell>
        </row>
        <row r="198">
          <cell r="B198" t="str">
            <v>SCARPA Francesco</v>
          </cell>
        </row>
        <row r="199">
          <cell r="B199" t="str">
            <v>SEGUY Olivia</v>
          </cell>
        </row>
        <row r="200">
          <cell r="B200" t="str">
            <v>SENGOL Sabrina</v>
          </cell>
        </row>
        <row r="201">
          <cell r="B201" t="str">
            <v>SHIPPEY James</v>
          </cell>
        </row>
        <row r="202">
          <cell r="B202" t="str">
            <v>SIMONE Tito</v>
          </cell>
        </row>
        <row r="203">
          <cell r="B203" t="str">
            <v>SIVIERO Barbara</v>
          </cell>
        </row>
        <row r="204">
          <cell r="B204" t="str">
            <v>SMITH Sarah</v>
          </cell>
        </row>
        <row r="205">
          <cell r="B205" t="str">
            <v>SOREL Luc (ext.)</v>
          </cell>
        </row>
        <row r="206">
          <cell r="B206" t="str">
            <v>SOTTIAUX Emmanuelle</v>
          </cell>
        </row>
        <row r="207">
          <cell r="B207" t="str">
            <v>SOUET Aurélie</v>
          </cell>
        </row>
        <row r="208">
          <cell r="B208" t="str">
            <v>SPANNEUT Karl</v>
          </cell>
        </row>
        <row r="209">
          <cell r="B209" t="str">
            <v>STEVENS Staci_TBD</v>
          </cell>
        </row>
        <row r="210">
          <cell r="B210" t="str">
            <v>SUNCAR Adrian</v>
          </cell>
        </row>
        <row r="211">
          <cell r="B211" t="str">
            <v>TALARICO Roméo (ext.)</v>
          </cell>
        </row>
        <row r="212">
          <cell r="B212" t="str">
            <v>TALEB Mélanie</v>
          </cell>
        </row>
        <row r="213">
          <cell r="B213" t="str">
            <v>TAMRAZ Joanna</v>
          </cell>
        </row>
        <row r="214">
          <cell r="B214" t="str">
            <v>TBD_Accounting_UK</v>
          </cell>
        </row>
        <row r="215">
          <cell r="B215" t="str">
            <v>TBD_AME</v>
          </cell>
        </row>
        <row r="216">
          <cell r="B216" t="str">
            <v>TBD_Architect_Europe</v>
          </cell>
        </row>
        <row r="217">
          <cell r="B217" t="str">
            <v>TBD_CEGID_Consultant</v>
          </cell>
        </row>
        <row r="218">
          <cell r="B218" t="str">
            <v>TBD_Content</v>
          </cell>
        </row>
        <row r="219">
          <cell r="B219" t="str">
            <v>TBD_DEV_Consulting</v>
          </cell>
        </row>
        <row r="220">
          <cell r="B220" t="str">
            <v>TBD_Dev_Karoo</v>
          </cell>
        </row>
        <row r="221">
          <cell r="B221" t="str">
            <v>TBD_DPO1</v>
          </cell>
        </row>
        <row r="222">
          <cell r="B222" t="str">
            <v>TBD_DPO2</v>
          </cell>
        </row>
        <row r="223">
          <cell r="B223" t="str">
            <v>TBD_DPO3</v>
          </cell>
        </row>
        <row r="224">
          <cell r="B224" t="str">
            <v>TBD_DPO4</v>
          </cell>
        </row>
        <row r="225">
          <cell r="B225" t="str">
            <v>TBD_DPO5</v>
          </cell>
        </row>
        <row r="226">
          <cell r="B226" t="str">
            <v>TBD_DPO6</v>
          </cell>
        </row>
        <row r="227">
          <cell r="B227" t="str">
            <v>TBD_DPO7</v>
          </cell>
        </row>
        <row r="228">
          <cell r="B228" t="str">
            <v>TBD_DPO8</v>
          </cell>
        </row>
        <row r="229">
          <cell r="B229" t="str">
            <v>TBD_IT_APAC_M3</v>
          </cell>
        </row>
        <row r="230">
          <cell r="B230" t="str">
            <v>TBD_IT_APAC_Y2</v>
          </cell>
        </row>
        <row r="231">
          <cell r="B231" t="str">
            <v>TBD_IT_TECH</v>
          </cell>
        </row>
        <row r="232">
          <cell r="B232" t="str">
            <v>TBD_Retail_FR_US</v>
          </cell>
        </row>
        <row r="233">
          <cell r="B233" t="str">
            <v>TBD_Retail_Japan</v>
          </cell>
        </row>
        <row r="234">
          <cell r="B234" t="str">
            <v>TBD_Retail_MiddleEast</v>
          </cell>
        </row>
        <row r="235">
          <cell r="B235" t="str">
            <v>TBD_Studio Photo</v>
          </cell>
        </row>
        <row r="236">
          <cell r="B236" t="str">
            <v>TBD_Studio Photo Beauté</v>
          </cell>
        </row>
        <row r="237">
          <cell r="B237" t="str">
            <v>TBD_Transfo_Dev</v>
          </cell>
        </row>
        <row r="238">
          <cell r="B238" t="str">
            <v>TBD_Transfo_Dev_Y2</v>
          </cell>
        </row>
        <row r="239">
          <cell r="B239" t="str">
            <v>TBD_Transfo_MPOS_Consult</v>
          </cell>
        </row>
        <row r="240">
          <cell r="B240" t="str">
            <v>TBD_Transfo_Security_Finance</v>
          </cell>
        </row>
        <row r="241">
          <cell r="B241" t="str">
            <v>TBD_Transfo_TMS_Stab</v>
          </cell>
        </row>
        <row r="242">
          <cell r="B242" t="str">
            <v>TBD_Treasury_Manager</v>
          </cell>
        </row>
        <row r="243">
          <cell r="B243" t="str">
            <v>TBD_various_3KLES</v>
          </cell>
        </row>
        <row r="244">
          <cell r="B244" t="str">
            <v>YANG Bo</v>
          </cell>
        </row>
        <row r="245">
          <cell r="B245" t="str">
            <v>TBH_Transfo_SupplyChain</v>
          </cell>
        </row>
        <row r="246">
          <cell r="B246" t="str">
            <v>TOIA Giacomo</v>
          </cell>
        </row>
        <row r="247">
          <cell r="B247" t="str">
            <v>Transfo TBD FI</v>
          </cell>
        </row>
        <row r="248">
          <cell r="B248" t="str">
            <v>Transfo TBD RETAIL</v>
          </cell>
        </row>
        <row r="249">
          <cell r="B249" t="str">
            <v>TSANG Maggie</v>
          </cell>
        </row>
        <row r="250">
          <cell r="B250" t="str">
            <v>VEDEL Elodie</v>
          </cell>
        </row>
        <row r="251">
          <cell r="B251" t="str">
            <v>VEGGIATO Donatella</v>
          </cell>
        </row>
        <row r="252">
          <cell r="B252" t="str">
            <v>VERNOIS Aurore</v>
          </cell>
        </row>
        <row r="253">
          <cell r="B253" t="str">
            <v>WACH Véronique</v>
          </cell>
        </row>
        <row r="254">
          <cell r="B254" t="str">
            <v>WANG Alex</v>
          </cell>
        </row>
        <row r="255">
          <cell r="B255" t="str">
            <v>WANG Yinan</v>
          </cell>
        </row>
        <row r="256">
          <cell r="B256" t="str">
            <v>WATTINNE Paul</v>
          </cell>
        </row>
        <row r="257">
          <cell r="B257" t="str">
            <v>WATTINNE Paul - to be replaced</v>
          </cell>
        </row>
        <row r="258">
          <cell r="B258" t="str">
            <v>WATTREMEZ David (ext)</v>
          </cell>
        </row>
        <row r="259">
          <cell r="B259" t="str">
            <v>WESTWELL Laura</v>
          </cell>
        </row>
        <row r="260">
          <cell r="B260" t="str">
            <v>WONG Tony</v>
          </cell>
        </row>
        <row r="261">
          <cell r="B261" t="str">
            <v>XIE Shulin</v>
          </cell>
        </row>
        <row r="262">
          <cell r="B262" t="str">
            <v>YAO Carole</v>
          </cell>
        </row>
        <row r="263">
          <cell r="B263" t="str">
            <v>ZAMPIERI Jlenia</v>
          </cell>
        </row>
        <row r="264">
          <cell r="B264" t="str">
            <v>ZHANG Joyce</v>
          </cell>
        </row>
        <row r="265">
          <cell r="B265" t="str">
            <v>OHWEE</v>
          </cell>
        </row>
        <row r="266">
          <cell r="B266" t="str">
            <v>FIORETTI Caroline</v>
          </cell>
        </row>
        <row r="267">
          <cell r="B267" t="str">
            <v>Supply SCC</v>
          </cell>
        </row>
        <row r="268">
          <cell r="B268" t="str">
            <v>Finance SCC</v>
          </cell>
        </row>
        <row r="269">
          <cell r="B269" t="str">
            <v>DLI</v>
          </cell>
        </row>
        <row r="270">
          <cell r="B270" t="str">
            <v>IT Technical Build</v>
          </cell>
        </row>
        <row r="271">
          <cell r="B271" t="str">
            <v>BI</v>
          </cell>
        </row>
        <row r="272">
          <cell r="B272" t="str">
            <v>LESCAT Marion_TBD</v>
          </cell>
        </row>
        <row r="273">
          <cell r="B273" t="str">
            <v>DURIE Marc_TBD</v>
          </cell>
        </row>
        <row r="274">
          <cell r="B274" t="str">
            <v>ODELIN Violette_TBD</v>
          </cell>
        </row>
        <row r="275">
          <cell r="B275" t="str">
            <v>Supply BCC</v>
          </cell>
        </row>
        <row r="276">
          <cell r="B276" t="str">
            <v>Finance BCC</v>
          </cell>
        </row>
        <row r="277">
          <cell r="B277" t="str">
            <v>DP</v>
          </cell>
        </row>
        <row r="278">
          <cell r="B278" t="str">
            <v>Editor Supplier Portal</v>
          </cell>
        </row>
        <row r="279">
          <cell r="B279" t="str">
            <v>Editor/Integrator</v>
          </cell>
        </row>
        <row r="280">
          <cell r="B280" t="str">
            <v>Merchandising Region</v>
          </cell>
        </row>
        <row r="281">
          <cell r="B281" t="str">
            <v>NOOS Planner</v>
          </cell>
        </row>
        <row r="282">
          <cell r="B282" t="str">
            <v>Regional Buyer - APAC</v>
          </cell>
        </row>
        <row r="283">
          <cell r="B283" t="str">
            <v>Regional Buyer - EUR</v>
          </cell>
        </row>
        <row r="284">
          <cell r="B284" t="str">
            <v>Regional Buyer - US</v>
          </cell>
        </row>
        <row r="285">
          <cell r="B285" t="str">
            <v>Regional Logistics</v>
          </cell>
        </row>
        <row r="286">
          <cell r="B286" t="str">
            <v>Sales - Negoce</v>
          </cell>
        </row>
        <row r="287">
          <cell r="B287" t="str">
            <v>Stock Manager on store</v>
          </cell>
        </row>
        <row r="288">
          <cell r="B288" t="str">
            <v>Store Manager</v>
          </cell>
        </row>
        <row r="289">
          <cell r="B289" t="str">
            <v>BEDUSCHI Claudio</v>
          </cell>
        </row>
        <row r="290">
          <cell r="B290" t="str">
            <v>Junior BCC</v>
          </cell>
        </row>
        <row r="291">
          <cell r="B291" t="str">
            <v>HADFIELD Andrea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 refreshError="1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_to-read How_to_use"/>
      <sheetName val="Projects Portfolio"/>
      <sheetName val="_references_Portfolio"/>
      <sheetName val="Project Timeline"/>
      <sheetName val="Last comment"/>
      <sheetName val="Projects Comments"/>
      <sheetName val="WL by person"/>
      <sheetName val="Stock WL - non prioritized P"/>
      <sheetName val="Table_Name"/>
      <sheetName val="Check WL by person"/>
      <sheetName val="SCC other names"/>
      <sheetName val="_references_TableName"/>
      <sheetName val="Check WL by project"/>
      <sheetName val="RefDates"/>
      <sheetName val="TcD_Projects Cancelled"/>
      <sheetName val="TcD_Projects Completed"/>
      <sheetName val="Alert - Projects wo wkload"/>
      <sheetName val="Projects overall estimates"/>
      <sheetName val="Budget SCC &amp; IT"/>
      <sheetName val="CHECK DATA QUALITY"/>
      <sheetName val="_priority evaluation"/>
      <sheetName val="DaysOff"/>
      <sheetName val="WL dispatch"/>
      <sheetName val="WL dispatch SOKATE"/>
      <sheetName val="WL by resource"/>
      <sheetName val="SOKATE WL by resource"/>
      <sheetName val="Garage- WL - non prioritized P"/>
      <sheetName val="Garage- Table_Na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A1" t="str">
            <v>Region</v>
          </cell>
          <cell r="B1" t="str">
            <v>Country</v>
          </cell>
          <cell r="C1" t="str">
            <v>Domain</v>
          </cell>
        </row>
        <row r="2">
          <cell r="A2" t="str">
            <v>Central</v>
          </cell>
          <cell r="B2" t="str">
            <v>Belgique</v>
          </cell>
          <cell r="C2" t="str">
            <v>BD</v>
          </cell>
        </row>
        <row r="3">
          <cell r="A3" t="str">
            <v>Americas</v>
          </cell>
          <cell r="B3" t="str">
            <v>China</v>
          </cell>
          <cell r="C3" t="str">
            <v>BD Leather Goods</v>
          </cell>
        </row>
        <row r="4">
          <cell r="A4" t="str">
            <v>APAC</v>
          </cell>
          <cell r="B4" t="str">
            <v>France</v>
          </cell>
          <cell r="C4" t="str">
            <v>BD Men Shoes</v>
          </cell>
        </row>
        <row r="5">
          <cell r="A5" t="str">
            <v>EMEI</v>
          </cell>
          <cell r="B5" t="str">
            <v>HK</v>
          </cell>
          <cell r="C5" t="str">
            <v>BD Women Shoes</v>
          </cell>
        </row>
        <row r="6">
          <cell r="A6">
            <v>0</v>
          </cell>
          <cell r="B6" t="str">
            <v>Italy</v>
          </cell>
          <cell r="C6" t="str">
            <v>Care &amp; Repair</v>
          </cell>
        </row>
        <row r="7">
          <cell r="A7">
            <v>0</v>
          </cell>
          <cell r="B7" t="str">
            <v>Japan</v>
          </cell>
          <cell r="C7" t="str">
            <v>CBS</v>
          </cell>
        </row>
        <row r="8">
          <cell r="A8">
            <v>0</v>
          </cell>
          <cell r="B8" t="str">
            <v>Moyen Orient</v>
          </cell>
          <cell r="C8" t="str">
            <v>Communication</v>
          </cell>
        </row>
        <row r="9">
          <cell r="A9">
            <v>0</v>
          </cell>
          <cell r="B9" t="str">
            <v>Russia</v>
          </cell>
          <cell r="C9" t="str">
            <v>Custom made</v>
          </cell>
        </row>
        <row r="10">
          <cell r="A10">
            <v>0</v>
          </cell>
          <cell r="B10" t="str">
            <v>Switzerland</v>
          </cell>
          <cell r="C10" t="str">
            <v>Customer service</v>
          </cell>
        </row>
        <row r="11">
          <cell r="A11">
            <v>0</v>
          </cell>
          <cell r="B11" t="str">
            <v>Turkey</v>
          </cell>
          <cell r="C11" t="str">
            <v>Direction</v>
          </cell>
        </row>
        <row r="12">
          <cell r="A12">
            <v>0</v>
          </cell>
          <cell r="B12" t="str">
            <v>UK</v>
          </cell>
          <cell r="C12" t="str">
            <v>Ecommerce</v>
          </cell>
        </row>
        <row r="13">
          <cell r="A13">
            <v>0</v>
          </cell>
          <cell r="B13" t="str">
            <v>US</v>
          </cell>
          <cell r="C13" t="str">
            <v>Finance</v>
          </cell>
        </row>
        <row r="14">
          <cell r="B14">
            <v>0</v>
          </cell>
          <cell r="C14" t="str">
            <v>HR</v>
          </cell>
        </row>
        <row r="15">
          <cell r="C15" t="str">
            <v>IT</v>
          </cell>
        </row>
        <row r="16">
          <cell r="C16" t="str">
            <v>Legal</v>
          </cell>
        </row>
        <row r="17">
          <cell r="C17" t="str">
            <v>MM7</v>
          </cell>
        </row>
        <row r="18">
          <cell r="C18" t="str">
            <v>Production</v>
          </cell>
        </row>
        <row r="19">
          <cell r="C19" t="str">
            <v>Retail</v>
          </cell>
        </row>
        <row r="20">
          <cell r="C20" t="str">
            <v>Studio</v>
          </cell>
        </row>
        <row r="21">
          <cell r="C21" t="str">
            <v>Supply chain</v>
          </cell>
        </row>
        <row r="22">
          <cell r="C22" t="str">
            <v>Transfo</v>
          </cell>
        </row>
        <row r="23">
          <cell r="C23" t="str">
            <v>Wholesale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92D050"/>
    <outlinePr summaryBelow="0" summaryRight="0"/>
  </sheetPr>
  <dimension ref="A1:EG14"/>
  <sheetViews>
    <sheetView showGridLines="0" zoomScale="80" zoomScaleNormal="80" workbookViewId="0">
      <pane xSplit="6" ySplit="3" topLeftCell="AE4" activePane="bottomRight" state="frozenSplit"/>
      <selection activeCell="S1" sqref="S1"/>
      <selection pane="topRight" activeCell="S1" sqref="S1"/>
      <selection pane="bottomLeft" activeCell="S1" sqref="S1"/>
      <selection pane="bottomRight" activeCell="AG4" sqref="AG4"/>
    </sheetView>
  </sheetViews>
  <sheetFormatPr baseColWidth="10" defaultColWidth="11.5546875" defaultRowHeight="14.4" outlineLevelCol="1" x14ac:dyDescent="0.3"/>
  <cols>
    <col min="1" max="1" width="6.88671875" style="1" customWidth="1"/>
    <col min="2" max="2" width="4.6640625" style="1" customWidth="1"/>
    <col min="3" max="3" width="15.109375" style="1" customWidth="1"/>
    <col min="4" max="4" width="15.44140625" style="1" bestFit="1" customWidth="1"/>
    <col min="5" max="5" width="15.88671875" style="1" bestFit="1" customWidth="1"/>
    <col min="6" max="6" width="34.5546875" style="1" bestFit="1" customWidth="1"/>
    <col min="7" max="7" width="54.6640625" style="1" bestFit="1" customWidth="1"/>
    <col min="8" max="8" width="28.109375" style="1" customWidth="1"/>
    <col min="9" max="9" width="13.44140625" style="1" bestFit="1" customWidth="1"/>
    <col min="10" max="10" width="21.44140625" style="1" bestFit="1" customWidth="1"/>
    <col min="11" max="11" width="14" style="1" customWidth="1"/>
    <col min="12" max="12" width="19.6640625" style="1" customWidth="1"/>
    <col min="13" max="13" width="24" style="1" customWidth="1" outlineLevel="1"/>
    <col min="14" max="14" width="14.5546875" style="77" customWidth="1" outlineLevel="1"/>
    <col min="15" max="15" width="21.44140625" style="1" customWidth="1" outlineLevel="1"/>
    <col min="16" max="16" width="22" style="1" customWidth="1" outlineLevel="1"/>
    <col min="17" max="17" width="17.5546875" style="1" customWidth="1" outlineLevel="1"/>
    <col min="18" max="18" width="101" style="2" customWidth="1"/>
    <col min="19" max="19" width="21.33203125" style="1" customWidth="1" outlineLevel="1"/>
    <col min="20" max="21" width="17.6640625" style="1" customWidth="1" outlineLevel="1"/>
    <col min="22" max="22" width="10.109375" style="1" bestFit="1" customWidth="1" outlineLevel="1"/>
    <col min="23" max="23" width="14.88671875" style="77" bestFit="1" customWidth="1" outlineLevel="1"/>
    <col min="24" max="24" width="13" style="77" bestFit="1" customWidth="1" outlineLevel="1"/>
    <col min="25" max="25" width="8.5546875" style="67" bestFit="1" customWidth="1" outlineLevel="1"/>
    <col min="26" max="26" width="7.44140625" style="67" customWidth="1" outlineLevel="1"/>
    <col min="27" max="27" width="14.5546875" style="78" bestFit="1" customWidth="1" outlineLevel="1"/>
    <col min="28" max="28" width="10.77734375" style="79" bestFit="1" customWidth="1" outlineLevel="1"/>
    <col min="29" max="29" width="10.77734375" style="67" customWidth="1" outlineLevel="1"/>
    <col min="30" max="30" width="13" style="80" bestFit="1" customWidth="1" outlineLevel="1"/>
    <col min="31" max="31" width="99.5546875" style="80" bestFit="1" customWidth="1"/>
    <col min="32" max="32" width="19" style="80" bestFit="1" customWidth="1" outlineLevel="1"/>
    <col min="33" max="34" width="21.44140625" style="79" bestFit="1" customWidth="1" outlineLevel="1"/>
    <col min="35" max="35" width="11.109375" style="1" bestFit="1" customWidth="1" outlineLevel="1"/>
    <col min="36" max="36" width="14.88671875" style="1" bestFit="1" customWidth="1" outlineLevel="1"/>
    <col min="37" max="37" width="17" style="1" customWidth="1" outlineLevel="1"/>
    <col min="38" max="39" width="12.77734375" style="1" customWidth="1" outlineLevel="1"/>
    <col min="40" max="40" width="14.5546875" style="1" bestFit="1" customWidth="1" outlineLevel="1"/>
    <col min="41" max="41" width="10.77734375" style="79" bestFit="1" customWidth="1" outlineLevel="1"/>
    <col min="42" max="42" width="11.77734375" style="67" customWidth="1" outlineLevel="1"/>
    <col min="43" max="43" width="11.21875" style="77" bestFit="1" customWidth="1" outlineLevel="1"/>
    <col min="44" max="44" width="111.33203125" style="80" bestFit="1" customWidth="1"/>
    <col min="45" max="45" width="17.33203125" style="67" bestFit="1" customWidth="1" outlineLevel="1"/>
    <col min="46" max="46" width="21.44140625" style="67" bestFit="1" customWidth="1" outlineLevel="1"/>
    <col min="47" max="47" width="20.88671875" style="79" bestFit="1" customWidth="1" outlineLevel="1"/>
    <col min="48" max="48" width="21.44140625" style="1" bestFit="1" customWidth="1" outlineLevel="1"/>
    <col min="49" max="49" width="12.109375" style="1" bestFit="1" customWidth="1" outlineLevel="1"/>
    <col min="50" max="50" width="18.88671875" style="1" bestFit="1" customWidth="1" outlineLevel="1"/>
    <col min="51" max="51" width="18.6640625" style="1" bestFit="1" customWidth="1" outlineLevel="1"/>
    <col min="52" max="52" width="20.6640625" style="1" bestFit="1" customWidth="1" outlineLevel="1"/>
    <col min="53" max="53" width="14.88671875" style="1" bestFit="1" customWidth="1" outlineLevel="1"/>
    <col min="54" max="54" width="19.88671875" style="1" bestFit="1" customWidth="1" outlineLevel="1"/>
    <col min="55" max="55" width="18.6640625" style="79" bestFit="1" customWidth="1" outlineLevel="1"/>
    <col min="56" max="56" width="14.88671875" style="1" bestFit="1" customWidth="1" outlineLevel="1"/>
    <col min="57" max="57" width="23.109375" style="77" bestFit="1" customWidth="1" outlineLevel="1"/>
    <col min="58" max="58" width="122.88671875" style="80" bestFit="1" customWidth="1"/>
    <col min="59" max="59" width="13.6640625" style="67" customWidth="1" outlineLevel="1"/>
    <col min="60" max="60" width="26.6640625" style="67" bestFit="1" customWidth="1" outlineLevel="1"/>
    <col min="61" max="61" width="13.5546875" style="67" customWidth="1" outlineLevel="1"/>
    <col min="62" max="62" width="23.6640625" style="79" bestFit="1" customWidth="1" outlineLevel="1"/>
    <col min="63" max="63" width="12.109375" style="1" bestFit="1" customWidth="1" outlineLevel="1"/>
    <col min="64" max="64" width="14.88671875" style="1" bestFit="1" customWidth="1" outlineLevel="1"/>
    <col min="65" max="65" width="18.6640625" style="1" bestFit="1" customWidth="1" outlineLevel="1"/>
    <col min="66" max="67" width="12.88671875" style="1" customWidth="1" outlineLevel="1"/>
    <col min="68" max="68" width="14.6640625" style="1" customWidth="1" outlineLevel="1"/>
    <col min="69" max="69" width="10.77734375" style="1" bestFit="1" customWidth="1" outlineLevel="1"/>
    <col min="70" max="70" width="12.6640625" style="1" customWidth="1" outlineLevel="1"/>
    <col min="71" max="71" width="17.5546875" style="1" customWidth="1" outlineLevel="1"/>
    <col min="72" max="72" width="82.6640625" style="77" bestFit="1" customWidth="1"/>
    <col min="73" max="73" width="12.21875" style="67" customWidth="1" outlineLevel="1"/>
    <col min="74" max="74" width="20.77734375" style="67" customWidth="1" outlineLevel="1"/>
    <col min="75" max="75" width="13.109375" style="67" customWidth="1" outlineLevel="1"/>
    <col min="76" max="76" width="21.44140625" style="79" bestFit="1" customWidth="1" outlineLevel="1"/>
    <col min="77" max="77" width="12.109375" style="1" bestFit="1" customWidth="1" outlineLevel="1"/>
    <col min="78" max="78" width="14.88671875" style="1" bestFit="1" customWidth="1" outlineLevel="1"/>
    <col min="79" max="79" width="13" style="2" bestFit="1" customWidth="1" outlineLevel="1"/>
    <col min="80" max="80" width="10.5546875" style="1" bestFit="1" customWidth="1" outlineLevel="1"/>
    <col min="81" max="81" width="6.109375" style="1" bestFit="1" customWidth="1" outlineLevel="1"/>
    <col min="82" max="82" width="14.5546875" style="1" bestFit="1" customWidth="1" outlineLevel="1"/>
    <col min="83" max="83" width="10.77734375" style="1" bestFit="1" customWidth="1" outlineLevel="1"/>
    <col min="84" max="84" width="8.88671875" style="1" customWidth="1" outlineLevel="1"/>
    <col min="85" max="85" width="12" style="1" bestFit="1" customWidth="1" outlineLevel="1"/>
    <col min="86" max="86" width="92.88671875" style="77" bestFit="1" customWidth="1" collapsed="1"/>
    <col min="87" max="87" width="22.5546875" style="67" hidden="1" customWidth="1" outlineLevel="1"/>
    <col min="88" max="88" width="21.44140625" style="67" hidden="1" customWidth="1" outlineLevel="1"/>
    <col min="89" max="89" width="21.33203125" style="67" hidden="1" customWidth="1" outlineLevel="1"/>
    <col min="90" max="90" width="19.88671875" style="79" hidden="1" customWidth="1" outlineLevel="1"/>
    <col min="91" max="91" width="22" style="1" hidden="1" customWidth="1" outlineLevel="1"/>
    <col min="92" max="92" width="24.6640625" style="1" hidden="1" customWidth="1" outlineLevel="1"/>
    <col min="93" max="93" width="21.6640625" style="1" hidden="1" customWidth="1" outlineLevel="1"/>
    <col min="94" max="94" width="21" style="1" hidden="1" customWidth="1" outlineLevel="1"/>
    <col min="95" max="95" width="15.33203125" style="1" hidden="1" customWidth="1" outlineLevel="1"/>
    <col min="96" max="96" width="21.44140625" style="1" hidden="1" customWidth="1" outlineLevel="1"/>
    <col min="97" max="97" width="19.33203125" style="1" hidden="1" customWidth="1" outlineLevel="1"/>
    <col min="98" max="98" width="16.44140625" style="1" hidden="1" customWidth="1" outlineLevel="1"/>
    <col min="99" max="99" width="23.109375" style="1" hidden="1" customWidth="1" outlineLevel="1"/>
    <col min="100" max="100" width="19.88671875" style="77" bestFit="1" customWidth="1"/>
    <col min="101" max="101" width="21.44140625" style="67" bestFit="1" customWidth="1"/>
    <col min="102" max="102" width="14.33203125" style="67" bestFit="1" customWidth="1"/>
    <col min="103" max="103" width="29.88671875" style="67" bestFit="1" customWidth="1"/>
    <col min="104" max="104" width="29.5546875" style="79" bestFit="1" customWidth="1"/>
    <col min="105" max="105" width="12.6640625" style="1" bestFit="1" customWidth="1"/>
    <col min="106" max="106" width="5.6640625" style="1" bestFit="1" customWidth="1"/>
    <col min="107" max="107" width="33.109375" style="1" bestFit="1" customWidth="1"/>
    <col min="108" max="108" width="7" style="1" bestFit="1" customWidth="1"/>
    <col min="109" max="109" width="12.5546875" style="1" bestFit="1" customWidth="1"/>
    <col min="110" max="110" width="9.5546875" style="1" bestFit="1" customWidth="1"/>
    <col min="111" max="111" width="8.33203125" style="1" bestFit="1" customWidth="1"/>
    <col min="112" max="112" width="8.6640625" style="1" bestFit="1" customWidth="1" outlineLevel="1"/>
    <col min="113" max="113" width="9.33203125" style="1" bestFit="1" customWidth="1" outlineLevel="1"/>
    <col min="114" max="114" width="8.44140625" style="1" bestFit="1" customWidth="1" outlineLevel="1"/>
    <col min="115" max="115" width="9.33203125" style="1" bestFit="1" customWidth="1" outlineLevel="1"/>
    <col min="116" max="116" width="9.5546875" style="1" bestFit="1" customWidth="1" outlineLevel="1"/>
    <col min="117" max="117" width="8.109375" style="1" bestFit="1" customWidth="1" outlineLevel="1"/>
    <col min="118" max="119" width="8.6640625" style="1" bestFit="1" customWidth="1" outlineLevel="1"/>
    <col min="120" max="120" width="9.5546875" style="1" bestFit="1" customWidth="1" outlineLevel="1"/>
    <col min="121" max="121" width="9" style="1" customWidth="1" outlineLevel="1"/>
    <col min="122" max="122" width="10.33203125" style="1" bestFit="1" customWidth="1" outlineLevel="1"/>
    <col min="123" max="123" width="8.33203125" style="1" bestFit="1" customWidth="1" outlineLevel="1"/>
    <col min="124" max="124" width="8.6640625" style="1" bestFit="1" customWidth="1" outlineLevel="1"/>
    <col min="125" max="125" width="9.33203125" style="1" bestFit="1" customWidth="1" outlineLevel="1"/>
    <col min="126" max="126" width="8.44140625" style="1" bestFit="1" customWidth="1" outlineLevel="1"/>
    <col min="127" max="127" width="9.33203125" style="1" bestFit="1" customWidth="1" outlineLevel="1"/>
    <col min="128" max="128" width="7.109375" style="1" customWidth="1" outlineLevel="1"/>
    <col min="129" max="129" width="6.44140625" style="1" customWidth="1" outlineLevel="1"/>
    <col min="130" max="130" width="7.88671875" style="1" customWidth="1" outlineLevel="1"/>
    <col min="131" max="133" width="9.33203125" style="1" customWidth="1" outlineLevel="1"/>
    <col min="134" max="137" width="11.5546875" style="1" customWidth="1" outlineLevel="1"/>
    <col min="138" max="16384" width="11.5546875" style="1"/>
  </cols>
  <sheetData>
    <row r="1" spans="1:127" x14ac:dyDescent="0.3">
      <c r="A1" s="1">
        <v>1</v>
      </c>
      <c r="B1" s="1">
        <f>A1+1</f>
        <v>2</v>
      </c>
      <c r="C1" s="1">
        <f t="shared" ref="C1:BP1" si="0">B1+1</f>
        <v>3</v>
      </c>
      <c r="D1" s="1">
        <f t="shared" ref="D1" si="1">C1+1</f>
        <v>4</v>
      </c>
      <c r="E1" s="1">
        <f t="shared" ref="E1" si="2">D1+1</f>
        <v>5</v>
      </c>
      <c r="F1" s="1">
        <f t="shared" ref="F1" si="3">E1+1</f>
        <v>6</v>
      </c>
      <c r="G1" s="1">
        <f t="shared" ref="G1" si="4">F1+1</f>
        <v>7</v>
      </c>
      <c r="H1" s="1">
        <f t="shared" ref="H1" si="5">G1+1</f>
        <v>8</v>
      </c>
      <c r="I1" s="1">
        <f t="shared" ref="I1" si="6">H1+1</f>
        <v>9</v>
      </c>
      <c r="J1" s="1">
        <f t="shared" ref="J1" si="7">I1+1</f>
        <v>10</v>
      </c>
      <c r="K1" s="1">
        <f t="shared" ref="K1" si="8">J1+1</f>
        <v>11</v>
      </c>
      <c r="L1" s="1">
        <f t="shared" ref="L1" si="9">K1+1</f>
        <v>12</v>
      </c>
      <c r="M1" s="1">
        <f t="shared" ref="M1" si="10">L1+1</f>
        <v>13</v>
      </c>
      <c r="N1" s="1">
        <f t="shared" ref="N1" si="11">M1+1</f>
        <v>14</v>
      </c>
      <c r="O1" s="1">
        <f t="shared" ref="O1" si="12">N1+1</f>
        <v>15</v>
      </c>
      <c r="P1" s="1">
        <f t="shared" ref="P1" si="13">O1+1</f>
        <v>16</v>
      </c>
      <c r="Q1" s="1">
        <f t="shared" ref="Q1" si="14">P1+1</f>
        <v>17</v>
      </c>
      <c r="R1" s="1">
        <f t="shared" ref="R1" si="15">Q1+1</f>
        <v>18</v>
      </c>
      <c r="S1" s="1">
        <f t="shared" ref="S1" si="16">R1+1</f>
        <v>19</v>
      </c>
      <c r="T1" s="1">
        <f t="shared" ref="T1" si="17">S1+1</f>
        <v>20</v>
      </c>
      <c r="U1" s="1">
        <f t="shared" ref="U1" si="18">T1+1</f>
        <v>21</v>
      </c>
      <c r="V1" s="1">
        <f t="shared" ref="V1" si="19">U1+1</f>
        <v>22</v>
      </c>
      <c r="W1" s="1">
        <f t="shared" ref="W1" si="20">V1+1</f>
        <v>23</v>
      </c>
      <c r="X1" s="1">
        <f t="shared" ref="X1" si="21">W1+1</f>
        <v>24</v>
      </c>
      <c r="Y1" s="1">
        <f t="shared" ref="Y1" si="22">X1+1</f>
        <v>25</v>
      </c>
      <c r="Z1" s="1">
        <f t="shared" ref="Z1" si="23">Y1+1</f>
        <v>26</v>
      </c>
      <c r="AA1" s="1">
        <f t="shared" ref="AA1" si="24">Z1+1</f>
        <v>27</v>
      </c>
      <c r="AB1" s="1">
        <f t="shared" ref="AB1" si="25">AA1+1</f>
        <v>28</v>
      </c>
      <c r="AC1" s="1">
        <f t="shared" ref="AC1" si="26">AB1+1</f>
        <v>29</v>
      </c>
      <c r="AD1" s="1">
        <f t="shared" ref="AD1" si="27">AC1+1</f>
        <v>30</v>
      </c>
      <c r="AE1" s="1">
        <f t="shared" ref="AE1" si="28">AD1+1</f>
        <v>31</v>
      </c>
      <c r="AF1" s="1">
        <f t="shared" ref="AF1" si="29">AE1+1</f>
        <v>32</v>
      </c>
      <c r="AG1" s="1">
        <f t="shared" ref="AG1" si="30">AF1+1</f>
        <v>33</v>
      </c>
      <c r="AH1" s="1">
        <f t="shared" ref="AH1" si="31">AG1+1</f>
        <v>34</v>
      </c>
      <c r="AI1" s="1">
        <f t="shared" ref="AI1" si="32">AH1+1</f>
        <v>35</v>
      </c>
      <c r="AJ1" s="1">
        <f t="shared" ref="AJ1" si="33">AI1+1</f>
        <v>36</v>
      </c>
      <c r="AK1" s="1">
        <f t="shared" ref="AK1" si="34">AJ1+1</f>
        <v>37</v>
      </c>
      <c r="AL1" s="1">
        <f t="shared" ref="AL1" si="35">AK1+1</f>
        <v>38</v>
      </c>
      <c r="AM1" s="1">
        <f t="shared" ref="AM1" si="36">AL1+1</f>
        <v>39</v>
      </c>
      <c r="AN1" s="1">
        <f t="shared" ref="AN1" si="37">AM1+1</f>
        <v>40</v>
      </c>
      <c r="AO1" s="1">
        <f t="shared" ref="AO1" si="38">AN1+1</f>
        <v>41</v>
      </c>
      <c r="AP1" s="1">
        <f t="shared" ref="AP1" si="39">AO1+1</f>
        <v>42</v>
      </c>
      <c r="AQ1" s="1">
        <f t="shared" ref="AQ1" si="40">AP1+1</f>
        <v>43</v>
      </c>
      <c r="AR1" s="1">
        <f t="shared" ref="AR1" si="41">AQ1+1</f>
        <v>44</v>
      </c>
      <c r="AS1" s="1">
        <f t="shared" ref="AS1" si="42">AR1+1</f>
        <v>45</v>
      </c>
      <c r="AT1" s="1">
        <f t="shared" ref="AT1" si="43">AS1+1</f>
        <v>46</v>
      </c>
      <c r="AU1" s="1">
        <f t="shared" ref="AU1" si="44">AT1+1</f>
        <v>47</v>
      </c>
      <c r="AV1" s="1">
        <f t="shared" ref="AV1" si="45">AU1+1</f>
        <v>48</v>
      </c>
      <c r="AW1" s="1">
        <f t="shared" ref="AW1" si="46">AV1+1</f>
        <v>49</v>
      </c>
      <c r="AX1" s="1">
        <f t="shared" ref="AX1" si="47">AW1+1</f>
        <v>50</v>
      </c>
      <c r="AY1" s="1">
        <f t="shared" ref="AY1" si="48">AX1+1</f>
        <v>51</v>
      </c>
      <c r="AZ1" s="1">
        <f t="shared" ref="AZ1" si="49">AY1+1</f>
        <v>52</v>
      </c>
      <c r="BA1" s="1">
        <f t="shared" ref="BA1" si="50">AZ1+1</f>
        <v>53</v>
      </c>
      <c r="BB1" s="1">
        <f t="shared" ref="BB1" si="51">BA1+1</f>
        <v>54</v>
      </c>
      <c r="BC1" s="1">
        <f t="shared" ref="BC1" si="52">BB1+1</f>
        <v>55</v>
      </c>
      <c r="BD1" s="1">
        <f t="shared" ref="BD1" si="53">BC1+1</f>
        <v>56</v>
      </c>
      <c r="BE1" s="1">
        <f t="shared" ref="BE1" si="54">BD1+1</f>
        <v>57</v>
      </c>
      <c r="BF1" s="1">
        <f t="shared" ref="BF1" si="55">BE1+1</f>
        <v>58</v>
      </c>
      <c r="BG1" s="1">
        <f t="shared" ref="BG1" si="56">BF1+1</f>
        <v>59</v>
      </c>
      <c r="BH1" s="1">
        <f t="shared" ref="BH1" si="57">BG1+1</f>
        <v>60</v>
      </c>
      <c r="BI1" s="1">
        <f t="shared" ref="BI1" si="58">BH1+1</f>
        <v>61</v>
      </c>
      <c r="BJ1" s="1">
        <f t="shared" ref="BJ1" si="59">BI1+1</f>
        <v>62</v>
      </c>
      <c r="BK1" s="1">
        <f t="shared" ref="BK1" si="60">BJ1+1</f>
        <v>63</v>
      </c>
      <c r="BL1" s="1">
        <f t="shared" ref="BL1" si="61">BK1+1</f>
        <v>64</v>
      </c>
      <c r="BM1" s="1">
        <f t="shared" ref="BM1" si="62">BL1+1</f>
        <v>65</v>
      </c>
      <c r="BN1" s="1">
        <f t="shared" ref="BN1" si="63">BM1+1</f>
        <v>66</v>
      </c>
      <c r="BO1" s="1">
        <f t="shared" ref="BO1" si="64">BN1+1</f>
        <v>67</v>
      </c>
      <c r="BP1" s="1">
        <f t="shared" ref="BP1" si="65">BO1+1</f>
        <v>68</v>
      </c>
      <c r="BQ1" s="1">
        <f t="shared" ref="BQ1" si="66">BP1+1</f>
        <v>69</v>
      </c>
      <c r="BR1" s="1">
        <f t="shared" ref="BR1" si="67">BQ1+1</f>
        <v>70</v>
      </c>
      <c r="BS1" s="1">
        <f t="shared" ref="BS1" si="68">BR1+1</f>
        <v>71</v>
      </c>
      <c r="BT1" s="1">
        <f t="shared" ref="BT1" si="69">BS1+1</f>
        <v>72</v>
      </c>
      <c r="BU1" s="1">
        <f t="shared" ref="BU1" si="70">BT1+1</f>
        <v>73</v>
      </c>
      <c r="BV1" s="1">
        <f t="shared" ref="BV1" si="71">BU1+1</f>
        <v>74</v>
      </c>
      <c r="BW1" s="1">
        <f t="shared" ref="BW1" si="72">BV1+1</f>
        <v>75</v>
      </c>
      <c r="BX1" s="1">
        <f t="shared" ref="BX1" si="73">BW1+1</f>
        <v>76</v>
      </c>
      <c r="BY1" s="1">
        <f t="shared" ref="BY1" si="74">BX1+1</f>
        <v>77</v>
      </c>
      <c r="BZ1" s="1">
        <f t="shared" ref="BZ1" si="75">BY1+1</f>
        <v>78</v>
      </c>
      <c r="CA1" s="1">
        <f t="shared" ref="CA1" si="76">BZ1+1</f>
        <v>79</v>
      </c>
      <c r="CB1" s="1">
        <f t="shared" ref="CB1" si="77">CA1+1</f>
        <v>80</v>
      </c>
      <c r="CC1" s="1">
        <f t="shared" ref="CC1" si="78">CB1+1</f>
        <v>81</v>
      </c>
      <c r="CD1" s="1">
        <f t="shared" ref="CD1" si="79">CC1+1</f>
        <v>82</v>
      </c>
      <c r="CE1" s="1">
        <f t="shared" ref="CE1" si="80">CD1+1</f>
        <v>83</v>
      </c>
      <c r="CF1" s="1">
        <f t="shared" ref="CF1" si="81">CE1+1</f>
        <v>84</v>
      </c>
      <c r="CG1" s="1">
        <f t="shared" ref="CG1" si="82">CF1+1</f>
        <v>85</v>
      </c>
      <c r="CH1" s="1">
        <f t="shared" ref="CH1" si="83">CG1+1</f>
        <v>86</v>
      </c>
      <c r="CI1" s="1">
        <f t="shared" ref="CI1" si="84">CH1+1</f>
        <v>87</v>
      </c>
      <c r="CJ1" s="1">
        <f t="shared" ref="CJ1" si="85">CI1+1</f>
        <v>88</v>
      </c>
      <c r="CK1" s="1">
        <f t="shared" ref="CK1" si="86">CJ1+1</f>
        <v>89</v>
      </c>
      <c r="CL1" s="1">
        <f t="shared" ref="CL1" si="87">CK1+1</f>
        <v>90</v>
      </c>
      <c r="CM1" s="1">
        <f t="shared" ref="CM1" si="88">CL1+1</f>
        <v>91</v>
      </c>
      <c r="CN1" s="1">
        <f t="shared" ref="CN1" si="89">CM1+1</f>
        <v>92</v>
      </c>
      <c r="CO1" s="1">
        <f t="shared" ref="CO1" si="90">CN1+1</f>
        <v>93</v>
      </c>
      <c r="CP1" s="1">
        <f t="shared" ref="CP1" si="91">CO1+1</f>
        <v>94</v>
      </c>
      <c r="CQ1" s="1">
        <f t="shared" ref="CQ1" si="92">CP1+1</f>
        <v>95</v>
      </c>
      <c r="CR1" s="1">
        <f t="shared" ref="CR1" si="93">CQ1+1</f>
        <v>96</v>
      </c>
      <c r="CS1" s="1">
        <f t="shared" ref="CS1" si="94">CR1+1</f>
        <v>97</v>
      </c>
      <c r="CT1" s="1">
        <f t="shared" ref="CT1" si="95">CS1+1</f>
        <v>98</v>
      </c>
      <c r="CU1" s="1">
        <f t="shared" ref="CU1" si="96">CT1+1</f>
        <v>99</v>
      </c>
      <c r="CV1" s="1">
        <f t="shared" ref="CV1" si="97">CU1+1</f>
        <v>100</v>
      </c>
      <c r="CW1" s="1">
        <f t="shared" ref="CW1" si="98">CV1+1</f>
        <v>101</v>
      </c>
      <c r="CX1" s="1">
        <f t="shared" ref="CX1" si="99">CW1+1</f>
        <v>102</v>
      </c>
      <c r="CY1" s="1">
        <f t="shared" ref="CY1" si="100">CX1+1</f>
        <v>103</v>
      </c>
      <c r="CZ1" s="1">
        <f t="shared" ref="CZ1" si="101">CY1+1</f>
        <v>104</v>
      </c>
    </row>
    <row r="2" spans="1:127" ht="28.8" x14ac:dyDescent="0.3">
      <c r="N2" s="1"/>
      <c r="R2" s="1"/>
      <c r="T2" s="3" t="s">
        <v>0</v>
      </c>
      <c r="U2" s="3" t="s">
        <v>1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3" t="s">
        <v>0</v>
      </c>
      <c r="AH2" s="3" t="s">
        <v>1</v>
      </c>
      <c r="AO2" s="1"/>
      <c r="AP2" s="1"/>
      <c r="AQ2" s="1"/>
      <c r="AR2" s="1"/>
      <c r="AS2" s="1"/>
      <c r="AT2" s="3" t="s">
        <v>0</v>
      </c>
      <c r="AU2" s="1"/>
      <c r="AV2" s="3" t="s">
        <v>1</v>
      </c>
      <c r="BC2" s="1"/>
      <c r="BE2" s="1"/>
      <c r="BF2" s="1"/>
      <c r="BG2" s="1"/>
      <c r="BH2" s="4" t="s">
        <v>2</v>
      </c>
      <c r="BI2" s="1"/>
      <c r="BJ2" s="4" t="s">
        <v>3</v>
      </c>
      <c r="BT2" s="1"/>
      <c r="BU2" s="1"/>
      <c r="BV2" s="3" t="s">
        <v>0</v>
      </c>
      <c r="BW2" s="1"/>
      <c r="BX2" s="3" t="s">
        <v>1</v>
      </c>
      <c r="CA2" s="1"/>
      <c r="CH2" s="1"/>
      <c r="CI2" s="1"/>
      <c r="CJ2" s="3" t="s">
        <v>0</v>
      </c>
      <c r="CK2" s="1"/>
      <c r="CL2" s="3" t="s">
        <v>1</v>
      </c>
      <c r="CV2" s="86">
        <v>296</v>
      </c>
      <c r="CW2" s="86">
        <v>533</v>
      </c>
      <c r="CX2" s="1"/>
      <c r="CY2" s="1"/>
      <c r="CZ2" s="1"/>
    </row>
    <row r="3" spans="1:127" s="36" customFormat="1" ht="43.2" customHeight="1" x14ac:dyDescent="0.3">
      <c r="A3" s="5" t="s">
        <v>4</v>
      </c>
      <c r="B3" s="5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6" t="s">
        <v>13</v>
      </c>
      <c r="K3" s="6" t="s">
        <v>14</v>
      </c>
      <c r="L3" s="7" t="s">
        <v>15</v>
      </c>
      <c r="M3" s="8" t="s">
        <v>16</v>
      </c>
      <c r="N3" s="9" t="s">
        <v>17</v>
      </c>
      <c r="O3" s="8" t="s">
        <v>18</v>
      </c>
      <c r="P3" s="8" t="s">
        <v>19</v>
      </c>
      <c r="Q3" s="8" t="s">
        <v>20</v>
      </c>
      <c r="R3" s="10" t="s">
        <v>21</v>
      </c>
      <c r="S3" s="11" t="s">
        <v>22</v>
      </c>
      <c r="T3" s="12" t="s">
        <v>23</v>
      </c>
      <c r="U3" s="12" t="s">
        <v>35</v>
      </c>
      <c r="V3" s="11" t="s">
        <v>24</v>
      </c>
      <c r="W3" s="13" t="s">
        <v>25</v>
      </c>
      <c r="X3" s="14" t="s">
        <v>26</v>
      </c>
      <c r="Y3" s="15" t="s">
        <v>27</v>
      </c>
      <c r="Z3" s="15" t="s">
        <v>28</v>
      </c>
      <c r="AA3" s="13" t="s">
        <v>29</v>
      </c>
      <c r="AB3" s="11" t="s">
        <v>30</v>
      </c>
      <c r="AC3" s="16" t="s">
        <v>31</v>
      </c>
      <c r="AD3" s="17" t="s">
        <v>32</v>
      </c>
      <c r="AE3" s="18" t="s">
        <v>33</v>
      </c>
      <c r="AF3" s="19" t="s">
        <v>34</v>
      </c>
      <c r="AG3" s="20" t="s">
        <v>23</v>
      </c>
      <c r="AH3" s="20" t="s">
        <v>35</v>
      </c>
      <c r="AI3" s="19" t="s">
        <v>36</v>
      </c>
      <c r="AJ3" s="21" t="s">
        <v>37</v>
      </c>
      <c r="AK3" s="22" t="s">
        <v>38</v>
      </c>
      <c r="AL3" s="21" t="s">
        <v>39</v>
      </c>
      <c r="AM3" s="21" t="s">
        <v>40</v>
      </c>
      <c r="AN3" s="21" t="s">
        <v>41</v>
      </c>
      <c r="AO3" s="21" t="s">
        <v>42</v>
      </c>
      <c r="AP3" s="22" t="s">
        <v>43</v>
      </c>
      <c r="AQ3" s="22" t="s">
        <v>44</v>
      </c>
      <c r="AR3" s="23" t="s">
        <v>45</v>
      </c>
      <c r="AS3" s="24" t="s">
        <v>46</v>
      </c>
      <c r="AT3" s="8" t="s">
        <v>47</v>
      </c>
      <c r="AU3" s="24" t="s">
        <v>48</v>
      </c>
      <c r="AV3" s="8" t="s">
        <v>49</v>
      </c>
      <c r="AW3" s="24" t="s">
        <v>50</v>
      </c>
      <c r="AX3" s="25" t="s">
        <v>51</v>
      </c>
      <c r="AY3" s="9" t="s">
        <v>52</v>
      </c>
      <c r="AZ3" s="25" t="s">
        <v>53</v>
      </c>
      <c r="BA3" s="25" t="s">
        <v>54</v>
      </c>
      <c r="BB3" s="25" t="s">
        <v>55</v>
      </c>
      <c r="BC3" s="25" t="s">
        <v>56</v>
      </c>
      <c r="BD3" s="9" t="s">
        <v>57</v>
      </c>
      <c r="BE3" s="9" t="s">
        <v>58</v>
      </c>
      <c r="BF3" s="26" t="s">
        <v>59</v>
      </c>
      <c r="BG3" s="4" t="s">
        <v>60</v>
      </c>
      <c r="BH3" s="12" t="s">
        <v>61</v>
      </c>
      <c r="BI3" s="4" t="s">
        <v>62</v>
      </c>
      <c r="BJ3" s="12" t="s">
        <v>63</v>
      </c>
      <c r="BK3" s="4" t="s">
        <v>64</v>
      </c>
      <c r="BL3" s="27" t="s">
        <v>65</v>
      </c>
      <c r="BM3" s="14" t="s">
        <v>66</v>
      </c>
      <c r="BN3" s="27" t="s">
        <v>67</v>
      </c>
      <c r="BO3" s="27" t="s">
        <v>68</v>
      </c>
      <c r="BP3" s="27" t="s">
        <v>69</v>
      </c>
      <c r="BQ3" s="4" t="s">
        <v>70</v>
      </c>
      <c r="BR3" s="14" t="s">
        <v>71</v>
      </c>
      <c r="BS3" s="14" t="s">
        <v>72</v>
      </c>
      <c r="BT3" s="28" t="s">
        <v>73</v>
      </c>
      <c r="BU3" s="29" t="s">
        <v>74</v>
      </c>
      <c r="BV3" s="30" t="s">
        <v>75</v>
      </c>
      <c r="BW3" s="29" t="s">
        <v>76</v>
      </c>
      <c r="BX3" s="31" t="s">
        <v>77</v>
      </c>
      <c r="BY3" s="32" t="s">
        <v>78</v>
      </c>
      <c r="BZ3" s="32" t="s">
        <v>79</v>
      </c>
      <c r="CA3" s="31" t="s">
        <v>80</v>
      </c>
      <c r="CB3" s="32" t="s">
        <v>81</v>
      </c>
      <c r="CC3" s="32" t="s">
        <v>82</v>
      </c>
      <c r="CD3" s="32" t="s">
        <v>83</v>
      </c>
      <c r="CE3" s="32" t="s">
        <v>84</v>
      </c>
      <c r="CF3" s="31" t="s">
        <v>85</v>
      </c>
      <c r="CG3" s="31" t="s">
        <v>86</v>
      </c>
      <c r="CH3" s="33" t="s">
        <v>87</v>
      </c>
      <c r="CI3" s="34" t="s">
        <v>88</v>
      </c>
      <c r="CJ3" s="34" t="s">
        <v>89</v>
      </c>
      <c r="CK3" s="34" t="s">
        <v>90</v>
      </c>
      <c r="CL3" s="34" t="s">
        <v>91</v>
      </c>
      <c r="CM3" s="34" t="s">
        <v>92</v>
      </c>
      <c r="CN3" s="34" t="s">
        <v>93</v>
      </c>
      <c r="CO3" s="35" t="s">
        <v>94</v>
      </c>
      <c r="CP3" s="34" t="s">
        <v>95</v>
      </c>
      <c r="CQ3" s="34" t="s">
        <v>96</v>
      </c>
      <c r="CR3" s="34" t="s">
        <v>97</v>
      </c>
      <c r="CS3" s="34" t="s">
        <v>98</v>
      </c>
      <c r="CT3" s="35" t="s">
        <v>99</v>
      </c>
      <c r="CU3" s="35" t="s">
        <v>100</v>
      </c>
      <c r="CV3" s="3" t="s">
        <v>0</v>
      </c>
      <c r="CW3" s="3" t="s">
        <v>1</v>
      </c>
      <c r="CX3" s="3" t="s">
        <v>101</v>
      </c>
      <c r="CY3" s="4" t="s">
        <v>2</v>
      </c>
      <c r="CZ3" s="4" t="s">
        <v>3</v>
      </c>
      <c r="DG3" s="37">
        <v>43191</v>
      </c>
      <c r="DH3" s="37">
        <v>43221</v>
      </c>
      <c r="DI3" s="37">
        <v>43252</v>
      </c>
      <c r="DJ3" s="37">
        <v>43282</v>
      </c>
      <c r="DK3" s="37">
        <v>43313</v>
      </c>
      <c r="DL3" s="37">
        <v>43344</v>
      </c>
      <c r="DM3" s="37">
        <v>43374</v>
      </c>
      <c r="DN3" s="37">
        <v>43405</v>
      </c>
      <c r="DO3" s="37">
        <v>43435</v>
      </c>
      <c r="DP3" s="37">
        <v>43466</v>
      </c>
      <c r="DQ3" s="37">
        <v>43497</v>
      </c>
      <c r="DR3" s="37">
        <v>43525</v>
      </c>
      <c r="DS3" s="37">
        <v>43556</v>
      </c>
      <c r="DT3" s="37">
        <v>43586</v>
      </c>
      <c r="DU3" s="37">
        <v>43617</v>
      </c>
      <c r="DV3" s="37">
        <v>43647</v>
      </c>
      <c r="DW3" s="37">
        <v>43678</v>
      </c>
    </row>
    <row r="4" spans="1:127" x14ac:dyDescent="0.3">
      <c r="A4" s="38">
        <v>1</v>
      </c>
      <c r="B4" s="39">
        <v>2</v>
      </c>
      <c r="C4" s="39" t="s">
        <v>102</v>
      </c>
      <c r="D4" s="39" t="s">
        <v>103</v>
      </c>
      <c r="E4" s="39" t="s">
        <v>104</v>
      </c>
      <c r="F4" s="39" t="s">
        <v>105</v>
      </c>
      <c r="G4" s="39" t="s">
        <v>106</v>
      </c>
      <c r="H4" s="39"/>
      <c r="I4" s="39" t="s">
        <v>107</v>
      </c>
      <c r="J4" s="40" t="s">
        <v>108</v>
      </c>
      <c r="K4" s="41"/>
      <c r="L4" s="42"/>
      <c r="M4" s="43" t="s">
        <v>109</v>
      </c>
      <c r="N4" s="44"/>
      <c r="O4" s="45"/>
      <c r="P4" s="41"/>
      <c r="Q4" s="41" t="s">
        <v>110</v>
      </c>
      <c r="R4" s="46" t="s">
        <v>144</v>
      </c>
      <c r="S4" s="45" t="s">
        <v>109</v>
      </c>
      <c r="T4" s="47">
        <v>1</v>
      </c>
      <c r="U4" s="47">
        <v>0</v>
      </c>
      <c r="V4" s="48">
        <v>1.3</v>
      </c>
      <c r="W4" s="49">
        <v>43374</v>
      </c>
      <c r="X4" s="50">
        <v>43375</v>
      </c>
      <c r="Y4" s="51"/>
      <c r="Z4" s="52"/>
      <c r="AA4" s="53">
        <f>+X4</f>
        <v>43375</v>
      </c>
      <c r="AB4" s="38" t="s">
        <v>110</v>
      </c>
      <c r="AC4" s="54">
        <v>1</v>
      </c>
      <c r="AD4" s="55">
        <v>0</v>
      </c>
      <c r="AE4" s="46" t="s">
        <v>145</v>
      </c>
      <c r="AF4" s="41" t="s">
        <v>111</v>
      </c>
      <c r="AG4" s="47">
        <v>0</v>
      </c>
      <c r="AH4" s="47">
        <v>0.5</v>
      </c>
      <c r="AI4" s="48">
        <v>0.65</v>
      </c>
      <c r="AJ4" s="49">
        <v>43378</v>
      </c>
      <c r="AK4" s="50">
        <v>43378</v>
      </c>
      <c r="AL4" s="51"/>
      <c r="AM4" s="52"/>
      <c r="AN4" s="53">
        <f>+AK4</f>
        <v>43378</v>
      </c>
      <c r="AO4" s="38" t="s">
        <v>110</v>
      </c>
      <c r="AP4" s="54">
        <v>0.5</v>
      </c>
      <c r="AQ4" s="55">
        <v>0</v>
      </c>
      <c r="AR4" s="46" t="s">
        <v>198</v>
      </c>
      <c r="AS4" s="41" t="s">
        <v>109</v>
      </c>
      <c r="AT4" s="47">
        <v>0.5</v>
      </c>
      <c r="AU4" s="38" t="s">
        <v>111</v>
      </c>
      <c r="AV4" s="47">
        <v>3</v>
      </c>
      <c r="AW4" s="48">
        <v>3.9000000000000004</v>
      </c>
      <c r="AX4" s="49">
        <v>43383</v>
      </c>
      <c r="AY4" s="50">
        <v>43388</v>
      </c>
      <c r="AZ4" s="51"/>
      <c r="BA4" s="52"/>
      <c r="BB4" s="53">
        <f>+AY4</f>
        <v>43388</v>
      </c>
      <c r="BC4" s="38" t="s">
        <v>110</v>
      </c>
      <c r="BD4" s="54">
        <v>3</v>
      </c>
      <c r="BE4" s="55">
        <v>0</v>
      </c>
      <c r="BF4" s="46" t="s">
        <v>186</v>
      </c>
      <c r="BG4" s="38" t="s">
        <v>109</v>
      </c>
      <c r="BH4" s="47">
        <v>2.5</v>
      </c>
      <c r="BI4" s="38" t="s">
        <v>208</v>
      </c>
      <c r="BJ4" s="47">
        <v>4</v>
      </c>
      <c r="BK4" s="48">
        <v>5.2</v>
      </c>
      <c r="BL4" s="49">
        <v>43466</v>
      </c>
      <c r="BM4" s="53">
        <v>43480</v>
      </c>
      <c r="BN4" s="51"/>
      <c r="BO4" s="52"/>
      <c r="BP4" s="53">
        <v>43480</v>
      </c>
      <c r="BQ4" s="38" t="s">
        <v>110</v>
      </c>
      <c r="BR4" s="54">
        <v>4</v>
      </c>
      <c r="BS4" s="55">
        <v>0</v>
      </c>
      <c r="BT4" s="46" t="s">
        <v>147</v>
      </c>
      <c r="BU4" s="38" t="s">
        <v>109</v>
      </c>
      <c r="BV4" s="47">
        <v>1</v>
      </c>
      <c r="BW4" s="38" t="s">
        <v>111</v>
      </c>
      <c r="BX4" s="47">
        <v>1</v>
      </c>
      <c r="BY4" s="48">
        <v>1.3</v>
      </c>
      <c r="BZ4" s="49">
        <v>43390</v>
      </c>
      <c r="CA4" s="50">
        <v>43391</v>
      </c>
      <c r="CB4" s="51"/>
      <c r="CC4" s="52"/>
      <c r="CD4" s="53">
        <f t="shared" ref="CD4:CD14" si="102">+CA4</f>
        <v>43391</v>
      </c>
      <c r="CE4" s="38" t="s">
        <v>110</v>
      </c>
      <c r="CF4" s="54">
        <v>1</v>
      </c>
      <c r="CG4" s="55">
        <v>0</v>
      </c>
      <c r="CH4" s="46" t="s">
        <v>148</v>
      </c>
      <c r="CI4" s="38"/>
      <c r="CJ4" s="38"/>
      <c r="CK4" s="38"/>
      <c r="CL4" s="38"/>
      <c r="CM4" s="38"/>
      <c r="CN4" s="56"/>
      <c r="CO4" s="50" t="s">
        <v>146</v>
      </c>
      <c r="CP4" s="51"/>
      <c r="CQ4" s="52">
        <v>0</v>
      </c>
      <c r="CR4" s="53"/>
      <c r="CS4" s="57" t="s">
        <v>110</v>
      </c>
      <c r="CT4" s="54">
        <v>0</v>
      </c>
      <c r="CU4" s="55" t="e">
        <v>#REF!</v>
      </c>
      <c r="CV4" s="58">
        <v>2.5</v>
      </c>
      <c r="CW4" s="58">
        <v>4.5</v>
      </c>
      <c r="CX4" s="58">
        <v>2</v>
      </c>
      <c r="CY4" s="58">
        <v>2.5</v>
      </c>
      <c r="CZ4" s="58">
        <v>4</v>
      </c>
      <c r="DA4" s="1">
        <f>+A4</f>
        <v>1</v>
      </c>
      <c r="DB4" s="59" t="s">
        <v>5</v>
      </c>
      <c r="DC4" s="3" t="s">
        <v>0</v>
      </c>
      <c r="DD4" s="60" t="s">
        <v>112</v>
      </c>
      <c r="DE4" s="60" t="s">
        <v>113</v>
      </c>
      <c r="DF4" s="60" t="s">
        <v>114</v>
      </c>
      <c r="DG4" s="61">
        <v>43191</v>
      </c>
      <c r="DH4" s="61">
        <v>43221</v>
      </c>
      <c r="DI4" s="61">
        <v>43252</v>
      </c>
      <c r="DJ4" s="61">
        <v>43282</v>
      </c>
      <c r="DK4" s="61">
        <v>43313</v>
      </c>
      <c r="DL4" s="61">
        <v>43344</v>
      </c>
      <c r="DM4" s="61">
        <v>43374</v>
      </c>
      <c r="DN4" s="61">
        <v>43405</v>
      </c>
      <c r="DO4" s="61">
        <v>43435</v>
      </c>
      <c r="DP4" s="61">
        <v>43466</v>
      </c>
      <c r="DQ4" s="61">
        <v>43497</v>
      </c>
    </row>
    <row r="5" spans="1:127" x14ac:dyDescent="0.3">
      <c r="A5" s="38">
        <v>2</v>
      </c>
      <c r="B5" s="39">
        <v>2</v>
      </c>
      <c r="C5" s="39" t="s">
        <v>102</v>
      </c>
      <c r="D5" s="39" t="s">
        <v>103</v>
      </c>
      <c r="E5" s="39" t="s">
        <v>104</v>
      </c>
      <c r="F5" s="39" t="s">
        <v>115</v>
      </c>
      <c r="G5" s="39" t="s">
        <v>116</v>
      </c>
      <c r="H5" s="39"/>
      <c r="I5" s="39" t="s">
        <v>107</v>
      </c>
      <c r="J5" s="40" t="s">
        <v>108</v>
      </c>
      <c r="K5" s="41"/>
      <c r="L5" s="62"/>
      <c r="M5" s="43" t="s">
        <v>109</v>
      </c>
      <c r="N5" s="63"/>
      <c r="O5" s="64"/>
      <c r="P5" s="41"/>
      <c r="Q5" s="41" t="s">
        <v>110</v>
      </c>
      <c r="R5" s="46" t="s">
        <v>149</v>
      </c>
      <c r="S5" s="45" t="s">
        <v>109</v>
      </c>
      <c r="T5" s="47">
        <v>1</v>
      </c>
      <c r="U5" s="47">
        <v>0</v>
      </c>
      <c r="V5" s="48">
        <v>1.3</v>
      </c>
      <c r="W5" s="49">
        <v>43375</v>
      </c>
      <c r="X5" s="50">
        <v>43376</v>
      </c>
      <c r="Y5" s="51"/>
      <c r="Z5" s="52"/>
      <c r="AA5" s="53">
        <f t="shared" ref="AA5:AA14" si="103">+X5</f>
        <v>43376</v>
      </c>
      <c r="AB5" s="38" t="s">
        <v>110</v>
      </c>
      <c r="AC5" s="54">
        <v>1</v>
      </c>
      <c r="AD5" s="55">
        <v>0</v>
      </c>
      <c r="AE5" s="46" t="s">
        <v>150</v>
      </c>
      <c r="AF5" s="41" t="s">
        <v>111</v>
      </c>
      <c r="AG5" s="47">
        <v>0</v>
      </c>
      <c r="AH5" s="47">
        <v>0.5</v>
      </c>
      <c r="AI5" s="48">
        <v>0.65</v>
      </c>
      <c r="AJ5" s="49">
        <v>43381</v>
      </c>
      <c r="AK5" s="50">
        <v>43381</v>
      </c>
      <c r="AL5" s="51"/>
      <c r="AM5" s="52"/>
      <c r="AN5" s="53">
        <f t="shared" ref="AN5:AN14" si="104">+AK5</f>
        <v>43381</v>
      </c>
      <c r="AO5" s="38" t="s">
        <v>110</v>
      </c>
      <c r="AP5" s="54">
        <v>0.5</v>
      </c>
      <c r="AQ5" s="55">
        <v>0</v>
      </c>
      <c r="AR5" s="46" t="s">
        <v>199</v>
      </c>
      <c r="AS5" s="41" t="s">
        <v>109</v>
      </c>
      <c r="AT5" s="47">
        <v>0.5</v>
      </c>
      <c r="AU5" s="38" t="s">
        <v>111</v>
      </c>
      <c r="AV5" s="47">
        <v>3</v>
      </c>
      <c r="AW5" s="48">
        <v>3.9000000000000004</v>
      </c>
      <c r="AX5" s="49">
        <v>43384</v>
      </c>
      <c r="AY5" s="50">
        <v>43389</v>
      </c>
      <c r="AZ5" s="51"/>
      <c r="BA5" s="52"/>
      <c r="BB5" s="53">
        <f t="shared" ref="BB5:BB14" si="105">+AY5</f>
        <v>43389</v>
      </c>
      <c r="BC5" s="38" t="s">
        <v>110</v>
      </c>
      <c r="BD5" s="54">
        <v>3</v>
      </c>
      <c r="BE5" s="55">
        <v>0</v>
      </c>
      <c r="BF5" s="46" t="s">
        <v>187</v>
      </c>
      <c r="BG5" s="38" t="s">
        <v>109</v>
      </c>
      <c r="BH5" s="47">
        <v>2.5</v>
      </c>
      <c r="BI5" s="38" t="s">
        <v>208</v>
      </c>
      <c r="BJ5" s="47">
        <v>4</v>
      </c>
      <c r="BK5" s="48">
        <v>5.2</v>
      </c>
      <c r="BL5" s="49">
        <v>43467</v>
      </c>
      <c r="BM5" s="53">
        <v>43481</v>
      </c>
      <c r="BN5" s="51"/>
      <c r="BO5" s="52"/>
      <c r="BP5" s="53">
        <v>43481</v>
      </c>
      <c r="BQ5" s="38" t="s">
        <v>110</v>
      </c>
      <c r="BR5" s="54">
        <v>4</v>
      </c>
      <c r="BS5" s="55">
        <v>0</v>
      </c>
      <c r="BT5" s="46" t="s">
        <v>151</v>
      </c>
      <c r="BU5" s="38" t="s">
        <v>109</v>
      </c>
      <c r="BV5" s="47">
        <v>1</v>
      </c>
      <c r="BW5" s="38" t="s">
        <v>111</v>
      </c>
      <c r="BX5" s="47">
        <v>1</v>
      </c>
      <c r="BY5" s="48">
        <v>1.3</v>
      </c>
      <c r="BZ5" s="49">
        <v>43391</v>
      </c>
      <c r="CA5" s="50">
        <v>43392</v>
      </c>
      <c r="CB5" s="51"/>
      <c r="CC5" s="52"/>
      <c r="CD5" s="53">
        <f t="shared" si="102"/>
        <v>43392</v>
      </c>
      <c r="CE5" s="38" t="s">
        <v>110</v>
      </c>
      <c r="CF5" s="54">
        <v>1</v>
      </c>
      <c r="CG5" s="55">
        <v>0</v>
      </c>
      <c r="CH5" s="46" t="s">
        <v>152</v>
      </c>
      <c r="CI5" s="38"/>
      <c r="CJ5" s="38"/>
      <c r="CK5" s="38"/>
      <c r="CL5" s="38"/>
      <c r="CM5" s="38"/>
      <c r="CN5" s="56"/>
      <c r="CO5" s="50" t="s">
        <v>146</v>
      </c>
      <c r="CP5" s="51"/>
      <c r="CQ5" s="52">
        <v>0</v>
      </c>
      <c r="CR5" s="53"/>
      <c r="CS5" s="57" t="s">
        <v>110</v>
      </c>
      <c r="CT5" s="54">
        <v>0</v>
      </c>
      <c r="CU5" s="55" t="e">
        <v>#REF!</v>
      </c>
      <c r="CV5" s="58">
        <v>2.5</v>
      </c>
      <c r="CW5" s="58">
        <v>4.5</v>
      </c>
      <c r="CX5" s="58">
        <v>2</v>
      </c>
      <c r="CY5" s="58">
        <v>2.5</v>
      </c>
      <c r="CZ5" s="58">
        <v>4</v>
      </c>
      <c r="DA5" s="1">
        <f t="shared" ref="DA5:DA14" si="106">+A5</f>
        <v>2</v>
      </c>
      <c r="DB5" s="59">
        <v>1</v>
      </c>
      <c r="DC5" s="65">
        <v>128.5</v>
      </c>
      <c r="DD5" s="59">
        <v>6</v>
      </c>
      <c r="DE5" s="66">
        <v>43282</v>
      </c>
      <c r="DF5" s="66">
        <v>43466</v>
      </c>
      <c r="DG5" s="65"/>
      <c r="DH5" s="65"/>
      <c r="DI5" s="65"/>
      <c r="DJ5" s="65">
        <v>21.416666666666668</v>
      </c>
      <c r="DK5" s="65">
        <v>14.277777777777779</v>
      </c>
      <c r="DL5" s="65">
        <v>21.416666666666668</v>
      </c>
      <c r="DM5" s="65">
        <v>21.416666666666668</v>
      </c>
      <c r="DN5" s="65">
        <v>21.416666666666668</v>
      </c>
      <c r="DO5" s="65">
        <v>21.416666666666668</v>
      </c>
      <c r="DP5" s="65"/>
      <c r="DQ5" s="65"/>
      <c r="DR5" s="67"/>
    </row>
    <row r="6" spans="1:127" x14ac:dyDescent="0.3">
      <c r="A6" s="38">
        <v>3</v>
      </c>
      <c r="B6" s="39">
        <v>2</v>
      </c>
      <c r="C6" s="39" t="s">
        <v>102</v>
      </c>
      <c r="D6" s="39" t="s">
        <v>104</v>
      </c>
      <c r="E6" s="39" t="s">
        <v>103</v>
      </c>
      <c r="F6" s="39" t="s">
        <v>117</v>
      </c>
      <c r="G6" s="39" t="s">
        <v>118</v>
      </c>
      <c r="H6" s="39"/>
      <c r="I6" s="39" t="s">
        <v>107</v>
      </c>
      <c r="J6" s="40" t="s">
        <v>119</v>
      </c>
      <c r="K6" s="41"/>
      <c r="L6" s="62"/>
      <c r="M6" s="43" t="s">
        <v>109</v>
      </c>
      <c r="N6" s="63"/>
      <c r="O6" s="64"/>
      <c r="P6" s="41"/>
      <c r="Q6" s="41" t="s">
        <v>110</v>
      </c>
      <c r="R6" s="46" t="s">
        <v>153</v>
      </c>
      <c r="S6" s="45" t="s">
        <v>109</v>
      </c>
      <c r="T6" s="47">
        <v>2</v>
      </c>
      <c r="U6" s="47">
        <v>0</v>
      </c>
      <c r="V6" s="48">
        <v>2.6</v>
      </c>
      <c r="W6" s="49">
        <v>43376</v>
      </c>
      <c r="X6" s="50">
        <v>43378</v>
      </c>
      <c r="Y6" s="51"/>
      <c r="Z6" s="52"/>
      <c r="AA6" s="53">
        <f t="shared" si="103"/>
        <v>43378</v>
      </c>
      <c r="AB6" s="38" t="s">
        <v>110</v>
      </c>
      <c r="AC6" s="54">
        <v>2</v>
      </c>
      <c r="AD6" s="55">
        <v>0</v>
      </c>
      <c r="AE6" s="46" t="s">
        <v>154</v>
      </c>
      <c r="AF6" s="68" t="s">
        <v>120</v>
      </c>
      <c r="AG6" s="47">
        <v>0</v>
      </c>
      <c r="AH6" s="47">
        <v>1.5</v>
      </c>
      <c r="AI6" s="48">
        <v>1.9500000000000002</v>
      </c>
      <c r="AJ6" s="49">
        <v>43383</v>
      </c>
      <c r="AK6" s="50">
        <v>43384</v>
      </c>
      <c r="AL6" s="51"/>
      <c r="AM6" s="52"/>
      <c r="AN6" s="53">
        <f t="shared" si="104"/>
        <v>43384</v>
      </c>
      <c r="AO6" s="38" t="s">
        <v>110</v>
      </c>
      <c r="AP6" s="54">
        <v>1.5</v>
      </c>
      <c r="AQ6" s="55">
        <v>0</v>
      </c>
      <c r="AR6" s="46" t="s">
        <v>200</v>
      </c>
      <c r="AS6" s="41" t="s">
        <v>109</v>
      </c>
      <c r="AT6" s="47">
        <v>1.5</v>
      </c>
      <c r="AU6" s="38" t="s">
        <v>120</v>
      </c>
      <c r="AV6" s="47">
        <v>6</v>
      </c>
      <c r="AW6" s="48">
        <v>7.8000000000000007</v>
      </c>
      <c r="AX6" s="49">
        <v>43388</v>
      </c>
      <c r="AY6" s="50">
        <v>43397</v>
      </c>
      <c r="AZ6" s="51"/>
      <c r="BA6" s="52"/>
      <c r="BB6" s="53">
        <f t="shared" si="105"/>
        <v>43397</v>
      </c>
      <c r="BC6" s="38" t="s">
        <v>110</v>
      </c>
      <c r="BD6" s="54">
        <v>6</v>
      </c>
      <c r="BE6" s="55">
        <v>0</v>
      </c>
      <c r="BF6" s="46" t="s">
        <v>188</v>
      </c>
      <c r="BG6" s="38" t="s">
        <v>109</v>
      </c>
      <c r="BH6" s="47">
        <v>4.5</v>
      </c>
      <c r="BI6" s="38" t="s">
        <v>208</v>
      </c>
      <c r="BJ6" s="47">
        <v>8.5</v>
      </c>
      <c r="BK6" s="48">
        <v>11.05</v>
      </c>
      <c r="BL6" s="49">
        <v>43468</v>
      </c>
      <c r="BM6" s="53">
        <v>43482</v>
      </c>
      <c r="BN6" s="51"/>
      <c r="BO6" s="52"/>
      <c r="BP6" s="53">
        <v>43482</v>
      </c>
      <c r="BQ6" s="38" t="s">
        <v>110</v>
      </c>
      <c r="BR6" s="54">
        <v>8.5</v>
      </c>
      <c r="BS6" s="55">
        <v>0</v>
      </c>
      <c r="BT6" s="46" t="s">
        <v>155</v>
      </c>
      <c r="BU6" s="38" t="s">
        <v>109</v>
      </c>
      <c r="BV6" s="47">
        <v>1</v>
      </c>
      <c r="BW6" s="38" t="s">
        <v>120</v>
      </c>
      <c r="BX6" s="47">
        <v>1</v>
      </c>
      <c r="BY6" s="48">
        <v>1.3</v>
      </c>
      <c r="BZ6" s="49">
        <v>43395</v>
      </c>
      <c r="CA6" s="50">
        <v>43396</v>
      </c>
      <c r="CB6" s="51"/>
      <c r="CC6" s="52"/>
      <c r="CD6" s="53">
        <f t="shared" si="102"/>
        <v>43396</v>
      </c>
      <c r="CE6" s="38" t="s">
        <v>110</v>
      </c>
      <c r="CF6" s="54">
        <v>1</v>
      </c>
      <c r="CG6" s="55">
        <v>0</v>
      </c>
      <c r="CH6" s="46" t="s">
        <v>156</v>
      </c>
      <c r="CI6" s="38"/>
      <c r="CJ6" s="38"/>
      <c r="CK6" s="38"/>
      <c r="CL6" s="38"/>
      <c r="CM6" s="38"/>
      <c r="CN6" s="56"/>
      <c r="CO6" s="50" t="s">
        <v>146</v>
      </c>
      <c r="CP6" s="51"/>
      <c r="CQ6" s="52">
        <v>0</v>
      </c>
      <c r="CR6" s="53"/>
      <c r="CS6" s="57" t="s">
        <v>110</v>
      </c>
      <c r="CT6" s="54">
        <v>0</v>
      </c>
      <c r="CU6" s="55" t="e">
        <v>#REF!</v>
      </c>
      <c r="CV6" s="58">
        <v>4.5</v>
      </c>
      <c r="CW6" s="58">
        <v>8.5</v>
      </c>
      <c r="CX6" s="58">
        <v>2</v>
      </c>
      <c r="CY6" s="58">
        <v>4.5</v>
      </c>
      <c r="CZ6" s="58">
        <v>8.5</v>
      </c>
      <c r="DA6" s="1">
        <f t="shared" si="106"/>
        <v>3</v>
      </c>
      <c r="DB6" s="59">
        <v>2</v>
      </c>
      <c r="DC6" s="65">
        <v>125</v>
      </c>
      <c r="DD6" s="59">
        <v>6</v>
      </c>
      <c r="DE6" s="66">
        <v>43282</v>
      </c>
      <c r="DF6" s="66">
        <v>43466</v>
      </c>
      <c r="DG6" s="65"/>
      <c r="DH6" s="65"/>
      <c r="DI6" s="65"/>
      <c r="DJ6" s="65">
        <v>20.833333333333332</v>
      </c>
      <c r="DK6" s="65">
        <v>13.888888888888888</v>
      </c>
      <c r="DL6" s="65">
        <v>20.833333333333332</v>
      </c>
      <c r="DM6" s="65">
        <v>20.833333333333332</v>
      </c>
      <c r="DN6" s="65">
        <v>20.833333333333332</v>
      </c>
      <c r="DO6" s="65">
        <v>20.833333333333332</v>
      </c>
      <c r="DP6" s="65"/>
      <c r="DQ6" s="65"/>
      <c r="DR6" s="67"/>
    </row>
    <row r="7" spans="1:127" x14ac:dyDescent="0.3">
      <c r="A7" s="38">
        <v>4</v>
      </c>
      <c r="B7" s="39">
        <v>2</v>
      </c>
      <c r="C7" s="39" t="s">
        <v>102</v>
      </c>
      <c r="D7" s="39" t="s">
        <v>104</v>
      </c>
      <c r="E7" s="39" t="s">
        <v>103</v>
      </c>
      <c r="F7" s="39" t="s">
        <v>121</v>
      </c>
      <c r="G7" s="39" t="s">
        <v>122</v>
      </c>
      <c r="H7" s="39"/>
      <c r="I7" s="39" t="s">
        <v>107</v>
      </c>
      <c r="J7" s="40" t="s">
        <v>119</v>
      </c>
      <c r="K7" s="41"/>
      <c r="L7" s="69"/>
      <c r="M7" s="43" t="s">
        <v>109</v>
      </c>
      <c r="N7" s="70"/>
      <c r="O7" s="71"/>
      <c r="P7" s="41"/>
      <c r="Q7" s="41" t="s">
        <v>110</v>
      </c>
      <c r="R7" s="46" t="s">
        <v>157</v>
      </c>
      <c r="S7" s="45" t="s">
        <v>109</v>
      </c>
      <c r="T7" s="47">
        <v>2</v>
      </c>
      <c r="U7" s="47">
        <v>0</v>
      </c>
      <c r="V7" s="48">
        <v>2.6</v>
      </c>
      <c r="W7" s="49">
        <v>43381</v>
      </c>
      <c r="X7" s="50">
        <v>43383</v>
      </c>
      <c r="Y7" s="51"/>
      <c r="Z7" s="52"/>
      <c r="AA7" s="53">
        <f t="shared" si="103"/>
        <v>43383</v>
      </c>
      <c r="AB7" s="38" t="s">
        <v>110</v>
      </c>
      <c r="AC7" s="54">
        <v>2</v>
      </c>
      <c r="AD7" s="55">
        <v>0</v>
      </c>
      <c r="AE7" s="46" t="s">
        <v>158</v>
      </c>
      <c r="AF7" s="68" t="s">
        <v>120</v>
      </c>
      <c r="AG7" s="47">
        <v>0</v>
      </c>
      <c r="AH7" s="47">
        <v>1.5</v>
      </c>
      <c r="AI7" s="48">
        <v>1.9500000000000002</v>
      </c>
      <c r="AJ7" s="49">
        <v>43388</v>
      </c>
      <c r="AK7" s="50">
        <v>43389</v>
      </c>
      <c r="AL7" s="51"/>
      <c r="AM7" s="52"/>
      <c r="AN7" s="53">
        <f t="shared" si="104"/>
        <v>43389</v>
      </c>
      <c r="AO7" s="38" t="s">
        <v>110</v>
      </c>
      <c r="AP7" s="54">
        <v>1.5</v>
      </c>
      <c r="AQ7" s="55">
        <v>0</v>
      </c>
      <c r="AR7" s="46" t="s">
        <v>201</v>
      </c>
      <c r="AS7" s="41" t="s">
        <v>109</v>
      </c>
      <c r="AT7" s="47">
        <v>1.5</v>
      </c>
      <c r="AU7" s="38" t="s">
        <v>120</v>
      </c>
      <c r="AV7" s="47">
        <v>6</v>
      </c>
      <c r="AW7" s="48">
        <v>7.8000000000000007</v>
      </c>
      <c r="AX7" s="49">
        <v>43391</v>
      </c>
      <c r="AY7" s="50">
        <v>43402</v>
      </c>
      <c r="AZ7" s="51"/>
      <c r="BA7" s="52"/>
      <c r="BB7" s="53">
        <f t="shared" si="105"/>
        <v>43402</v>
      </c>
      <c r="BC7" s="38" t="s">
        <v>110</v>
      </c>
      <c r="BD7" s="54">
        <v>6</v>
      </c>
      <c r="BE7" s="55">
        <v>0</v>
      </c>
      <c r="BF7" s="46" t="s">
        <v>189</v>
      </c>
      <c r="BG7" s="38" t="s">
        <v>109</v>
      </c>
      <c r="BH7" s="47">
        <v>4.5</v>
      </c>
      <c r="BI7" s="38" t="s">
        <v>208</v>
      </c>
      <c r="BJ7" s="47">
        <v>8.5</v>
      </c>
      <c r="BK7" s="48">
        <v>11.05</v>
      </c>
      <c r="BL7" s="49">
        <v>43469</v>
      </c>
      <c r="BM7" s="53">
        <v>43483</v>
      </c>
      <c r="BN7" s="51"/>
      <c r="BO7" s="52"/>
      <c r="BP7" s="53">
        <v>43483</v>
      </c>
      <c r="BQ7" s="38" t="s">
        <v>110</v>
      </c>
      <c r="BR7" s="54">
        <v>8.5</v>
      </c>
      <c r="BS7" s="55">
        <v>0</v>
      </c>
      <c r="BT7" s="46" t="s">
        <v>159</v>
      </c>
      <c r="BU7" s="38" t="s">
        <v>109</v>
      </c>
      <c r="BV7" s="47">
        <v>1</v>
      </c>
      <c r="BW7" s="38" t="s">
        <v>120</v>
      </c>
      <c r="BX7" s="47">
        <v>1</v>
      </c>
      <c r="BY7" s="48">
        <v>1.3</v>
      </c>
      <c r="BZ7" s="49">
        <v>43398</v>
      </c>
      <c r="CA7" s="50">
        <v>43399</v>
      </c>
      <c r="CB7" s="51"/>
      <c r="CC7" s="52"/>
      <c r="CD7" s="53">
        <f t="shared" si="102"/>
        <v>43399</v>
      </c>
      <c r="CE7" s="38" t="s">
        <v>110</v>
      </c>
      <c r="CF7" s="54">
        <v>1</v>
      </c>
      <c r="CG7" s="55">
        <v>0</v>
      </c>
      <c r="CH7" s="46" t="s">
        <v>160</v>
      </c>
      <c r="CI7" s="38"/>
      <c r="CJ7" s="38"/>
      <c r="CK7" s="38"/>
      <c r="CL7" s="38"/>
      <c r="CM7" s="38"/>
      <c r="CN7" s="56"/>
      <c r="CO7" s="50" t="s">
        <v>146</v>
      </c>
      <c r="CP7" s="51"/>
      <c r="CQ7" s="52">
        <v>0</v>
      </c>
      <c r="CR7" s="53"/>
      <c r="CS7" s="57" t="s">
        <v>110</v>
      </c>
      <c r="CT7" s="54">
        <v>0</v>
      </c>
      <c r="CU7" s="55" t="e">
        <v>#REF!</v>
      </c>
      <c r="CV7" s="58">
        <v>4.5</v>
      </c>
      <c r="CW7" s="58">
        <v>8.5</v>
      </c>
      <c r="CX7" s="58">
        <v>2</v>
      </c>
      <c r="CY7" s="58">
        <v>4.5</v>
      </c>
      <c r="CZ7" s="58">
        <v>8.5</v>
      </c>
      <c r="DA7" s="1">
        <f t="shared" si="106"/>
        <v>4</v>
      </c>
      <c r="DB7" s="59">
        <v>3</v>
      </c>
      <c r="DC7" s="65">
        <v>42.5</v>
      </c>
      <c r="DD7" s="59">
        <v>5</v>
      </c>
      <c r="DE7" s="66">
        <v>43344</v>
      </c>
      <c r="DF7" s="66">
        <v>43497</v>
      </c>
      <c r="DG7" s="65"/>
      <c r="DH7" s="65"/>
      <c r="DI7" s="65"/>
      <c r="DJ7" s="65"/>
      <c r="DK7" s="65"/>
      <c r="DL7" s="65">
        <v>8.5</v>
      </c>
      <c r="DM7" s="65">
        <v>8.5</v>
      </c>
      <c r="DN7" s="65">
        <v>8.5</v>
      </c>
      <c r="DO7" s="65">
        <v>8.5</v>
      </c>
      <c r="DP7" s="65">
        <v>8.5</v>
      </c>
      <c r="DQ7" s="65"/>
      <c r="DR7" s="67"/>
    </row>
    <row r="8" spans="1:127" x14ac:dyDescent="0.3">
      <c r="A8" s="38">
        <v>5</v>
      </c>
      <c r="B8" s="39">
        <v>1</v>
      </c>
      <c r="C8" s="39" t="s">
        <v>123</v>
      </c>
      <c r="D8" s="39" t="s">
        <v>123</v>
      </c>
      <c r="E8" s="39" t="s">
        <v>104</v>
      </c>
      <c r="F8" s="39" t="s">
        <v>124</v>
      </c>
      <c r="G8" s="39" t="s">
        <v>125</v>
      </c>
      <c r="H8" s="39"/>
      <c r="I8" s="39" t="s">
        <v>107</v>
      </c>
      <c r="J8" s="40" t="s">
        <v>126</v>
      </c>
      <c r="K8" s="41"/>
      <c r="L8" s="42"/>
      <c r="M8" s="43" t="s">
        <v>127</v>
      </c>
      <c r="N8" s="44"/>
      <c r="O8" s="45"/>
      <c r="P8" s="41"/>
      <c r="Q8" s="41" t="s">
        <v>110</v>
      </c>
      <c r="R8" s="46" t="s">
        <v>161</v>
      </c>
      <c r="S8" s="45" t="s">
        <v>128</v>
      </c>
      <c r="T8" s="47">
        <v>5</v>
      </c>
      <c r="U8" s="47">
        <v>0</v>
      </c>
      <c r="V8" s="48">
        <v>6.5</v>
      </c>
      <c r="W8" s="49">
        <v>43383</v>
      </c>
      <c r="X8" s="50">
        <v>43391</v>
      </c>
      <c r="Y8" s="51"/>
      <c r="Z8" s="52"/>
      <c r="AA8" s="53">
        <f t="shared" si="103"/>
        <v>43391</v>
      </c>
      <c r="AB8" s="38" t="s">
        <v>110</v>
      </c>
      <c r="AC8" s="54">
        <v>5</v>
      </c>
      <c r="AD8" s="55">
        <v>0</v>
      </c>
      <c r="AE8" s="46" t="s">
        <v>162</v>
      </c>
      <c r="AF8" s="41" t="s">
        <v>129</v>
      </c>
      <c r="AG8" s="47">
        <v>0</v>
      </c>
      <c r="AH8" s="47">
        <v>4</v>
      </c>
      <c r="AI8" s="48">
        <v>5.2</v>
      </c>
      <c r="AJ8" s="49">
        <v>43396</v>
      </c>
      <c r="AK8" s="50">
        <v>43403</v>
      </c>
      <c r="AL8" s="51"/>
      <c r="AM8" s="52"/>
      <c r="AN8" s="53">
        <f t="shared" si="104"/>
        <v>43403</v>
      </c>
      <c r="AO8" s="38" t="s">
        <v>110</v>
      </c>
      <c r="AP8" s="54">
        <v>4</v>
      </c>
      <c r="AQ8" s="55">
        <v>0</v>
      </c>
      <c r="AR8" s="46" t="s">
        <v>202</v>
      </c>
      <c r="AS8" s="41" t="s">
        <v>128</v>
      </c>
      <c r="AT8" s="47">
        <v>3</v>
      </c>
      <c r="AU8" s="38" t="s">
        <v>129</v>
      </c>
      <c r="AV8" s="47">
        <v>12</v>
      </c>
      <c r="AW8" s="48">
        <v>15.600000000000001</v>
      </c>
      <c r="AX8" s="49">
        <v>43399</v>
      </c>
      <c r="AY8" s="50">
        <v>43423</v>
      </c>
      <c r="AZ8" s="51"/>
      <c r="BA8" s="52"/>
      <c r="BB8" s="53">
        <f t="shared" si="105"/>
        <v>43423</v>
      </c>
      <c r="BC8" s="38" t="s">
        <v>110</v>
      </c>
      <c r="BD8" s="54">
        <v>12</v>
      </c>
      <c r="BE8" s="55">
        <v>0</v>
      </c>
      <c r="BF8" s="46" t="s">
        <v>190</v>
      </c>
      <c r="BG8" s="38" t="s">
        <v>130</v>
      </c>
      <c r="BH8" s="47">
        <v>12</v>
      </c>
      <c r="BI8" s="38" t="s">
        <v>208</v>
      </c>
      <c r="BJ8" s="47">
        <v>19</v>
      </c>
      <c r="BK8" s="48">
        <v>24.7</v>
      </c>
      <c r="BL8" s="49">
        <v>43470</v>
      </c>
      <c r="BM8" s="53">
        <v>43484</v>
      </c>
      <c r="BN8" s="51"/>
      <c r="BO8" s="52"/>
      <c r="BP8" s="53">
        <v>43484</v>
      </c>
      <c r="BQ8" s="38" t="s">
        <v>110</v>
      </c>
      <c r="BR8" s="54">
        <v>19</v>
      </c>
      <c r="BS8" s="55">
        <v>0</v>
      </c>
      <c r="BT8" s="46" t="s">
        <v>163</v>
      </c>
      <c r="BU8" s="38" t="s">
        <v>128</v>
      </c>
      <c r="BV8" s="47">
        <v>4</v>
      </c>
      <c r="BW8" s="38" t="s">
        <v>129</v>
      </c>
      <c r="BX8" s="47">
        <v>4</v>
      </c>
      <c r="BY8" s="48">
        <v>5.2</v>
      </c>
      <c r="BZ8" s="49">
        <v>43409</v>
      </c>
      <c r="CA8" s="50">
        <v>43416</v>
      </c>
      <c r="CB8" s="51"/>
      <c r="CC8" s="52"/>
      <c r="CD8" s="53">
        <f t="shared" si="102"/>
        <v>43416</v>
      </c>
      <c r="CE8" s="38" t="s">
        <v>110</v>
      </c>
      <c r="CF8" s="54">
        <v>4</v>
      </c>
      <c r="CG8" s="55">
        <v>0</v>
      </c>
      <c r="CH8" s="46" t="s">
        <v>164</v>
      </c>
      <c r="CI8" s="38"/>
      <c r="CJ8" s="38"/>
      <c r="CK8" s="38"/>
      <c r="CL8" s="38"/>
      <c r="CM8" s="38"/>
      <c r="CN8" s="56"/>
      <c r="CO8" s="50" t="s">
        <v>146</v>
      </c>
      <c r="CP8" s="51"/>
      <c r="CQ8" s="52">
        <v>0</v>
      </c>
      <c r="CR8" s="53"/>
      <c r="CS8" s="57" t="s">
        <v>110</v>
      </c>
      <c r="CT8" s="54">
        <v>0</v>
      </c>
      <c r="CU8" s="55" t="e">
        <v>#REF!</v>
      </c>
      <c r="CV8" s="58">
        <v>12</v>
      </c>
      <c r="CW8" s="58">
        <v>20</v>
      </c>
      <c r="CX8" s="58">
        <v>1</v>
      </c>
      <c r="CY8" s="58">
        <v>12</v>
      </c>
      <c r="CZ8" s="58">
        <v>19</v>
      </c>
      <c r="DA8" s="1">
        <f t="shared" si="106"/>
        <v>5</v>
      </c>
      <c r="DC8" s="72" t="s">
        <v>131</v>
      </c>
      <c r="DD8" s="72"/>
      <c r="DE8" s="72"/>
      <c r="DF8" s="72"/>
      <c r="DG8" s="73">
        <v>0</v>
      </c>
      <c r="DH8" s="73">
        <v>0</v>
      </c>
      <c r="DI8" s="73">
        <v>0</v>
      </c>
      <c r="DJ8" s="73">
        <v>42.25</v>
      </c>
      <c r="DK8" s="73">
        <v>28.166666666666664</v>
      </c>
      <c r="DL8" s="73">
        <v>50.75</v>
      </c>
      <c r="DM8" s="73">
        <v>50.75</v>
      </c>
      <c r="DN8" s="73">
        <v>50.75</v>
      </c>
      <c r="DO8" s="73">
        <v>50.75</v>
      </c>
      <c r="DP8" s="73">
        <v>8.5</v>
      </c>
      <c r="DQ8" s="73">
        <v>0</v>
      </c>
      <c r="DR8" s="67"/>
    </row>
    <row r="9" spans="1:127" x14ac:dyDescent="0.3">
      <c r="A9" s="38">
        <v>6</v>
      </c>
      <c r="B9" s="39">
        <v>1</v>
      </c>
      <c r="C9" s="39" t="s">
        <v>123</v>
      </c>
      <c r="D9" s="39" t="s">
        <v>123</v>
      </c>
      <c r="E9" s="39" t="s">
        <v>104</v>
      </c>
      <c r="F9" s="39" t="s">
        <v>132</v>
      </c>
      <c r="G9" s="39" t="s">
        <v>133</v>
      </c>
      <c r="H9" s="39"/>
      <c r="I9" s="39" t="s">
        <v>107</v>
      </c>
      <c r="J9" s="40" t="s">
        <v>126</v>
      </c>
      <c r="K9" s="41"/>
      <c r="L9" s="69"/>
      <c r="M9" s="43" t="s">
        <v>127</v>
      </c>
      <c r="N9" s="70"/>
      <c r="O9" s="64"/>
      <c r="P9" s="41"/>
      <c r="Q9" s="41" t="s">
        <v>110</v>
      </c>
      <c r="R9" s="46" t="s">
        <v>165</v>
      </c>
      <c r="S9" s="45" t="s">
        <v>128</v>
      </c>
      <c r="T9" s="47">
        <v>5</v>
      </c>
      <c r="U9" s="47">
        <v>0</v>
      </c>
      <c r="V9" s="48">
        <v>6.5</v>
      </c>
      <c r="W9" s="49">
        <v>43395</v>
      </c>
      <c r="X9" s="50">
        <v>43403</v>
      </c>
      <c r="Y9" s="51"/>
      <c r="Z9" s="52"/>
      <c r="AA9" s="53">
        <f t="shared" si="103"/>
        <v>43403</v>
      </c>
      <c r="AB9" s="38" t="s">
        <v>110</v>
      </c>
      <c r="AC9" s="54">
        <v>5</v>
      </c>
      <c r="AD9" s="55">
        <v>0</v>
      </c>
      <c r="AE9" s="46" t="s">
        <v>166</v>
      </c>
      <c r="AF9" s="41" t="s">
        <v>129</v>
      </c>
      <c r="AG9" s="47">
        <v>0</v>
      </c>
      <c r="AH9" s="47">
        <v>4</v>
      </c>
      <c r="AI9" s="48">
        <v>5.2</v>
      </c>
      <c r="AJ9" s="49">
        <v>43409</v>
      </c>
      <c r="AK9" s="50">
        <v>43416</v>
      </c>
      <c r="AL9" s="51"/>
      <c r="AM9" s="52"/>
      <c r="AN9" s="53">
        <f t="shared" si="104"/>
        <v>43416</v>
      </c>
      <c r="AO9" s="38" t="s">
        <v>110</v>
      </c>
      <c r="AP9" s="54">
        <v>4</v>
      </c>
      <c r="AQ9" s="55">
        <v>0</v>
      </c>
      <c r="AR9" s="46" t="s">
        <v>203</v>
      </c>
      <c r="AS9" s="41" t="s">
        <v>128</v>
      </c>
      <c r="AT9" s="47">
        <v>3</v>
      </c>
      <c r="AU9" s="38" t="s">
        <v>129</v>
      </c>
      <c r="AV9" s="47">
        <v>12</v>
      </c>
      <c r="AW9" s="48">
        <v>15.600000000000001</v>
      </c>
      <c r="AX9" s="49">
        <v>43412</v>
      </c>
      <c r="AY9" s="50">
        <v>43433</v>
      </c>
      <c r="AZ9" s="51"/>
      <c r="BA9" s="52"/>
      <c r="BB9" s="53">
        <f t="shared" si="105"/>
        <v>43433</v>
      </c>
      <c r="BC9" s="38" t="s">
        <v>110</v>
      </c>
      <c r="BD9" s="54">
        <v>12</v>
      </c>
      <c r="BE9" s="55">
        <v>0</v>
      </c>
      <c r="BF9" s="46" t="s">
        <v>191</v>
      </c>
      <c r="BG9" s="38" t="s">
        <v>130</v>
      </c>
      <c r="BH9" s="47">
        <v>12</v>
      </c>
      <c r="BI9" s="38" t="s">
        <v>208</v>
      </c>
      <c r="BJ9" s="47">
        <v>19</v>
      </c>
      <c r="BK9" s="48">
        <v>24.7</v>
      </c>
      <c r="BL9" s="49">
        <v>43471</v>
      </c>
      <c r="BM9" s="53">
        <v>43485</v>
      </c>
      <c r="BN9" s="51"/>
      <c r="BO9" s="52"/>
      <c r="BP9" s="53">
        <v>43485</v>
      </c>
      <c r="BQ9" s="38" t="s">
        <v>110</v>
      </c>
      <c r="BR9" s="54">
        <v>19</v>
      </c>
      <c r="BS9" s="55">
        <v>0</v>
      </c>
      <c r="BT9" s="46" t="s">
        <v>167</v>
      </c>
      <c r="BU9" s="38" t="s">
        <v>128</v>
      </c>
      <c r="BV9" s="47">
        <v>4</v>
      </c>
      <c r="BW9" s="38" t="s">
        <v>129</v>
      </c>
      <c r="BX9" s="47">
        <v>4</v>
      </c>
      <c r="BY9" s="48">
        <v>5.2</v>
      </c>
      <c r="BZ9" s="49">
        <v>43419</v>
      </c>
      <c r="CA9" s="50">
        <v>43426</v>
      </c>
      <c r="CB9" s="51"/>
      <c r="CC9" s="52"/>
      <c r="CD9" s="53">
        <f t="shared" si="102"/>
        <v>43426</v>
      </c>
      <c r="CE9" s="38" t="s">
        <v>110</v>
      </c>
      <c r="CF9" s="54">
        <v>4</v>
      </c>
      <c r="CG9" s="55">
        <v>0</v>
      </c>
      <c r="CH9" s="46" t="s">
        <v>168</v>
      </c>
      <c r="CI9" s="38"/>
      <c r="CJ9" s="38"/>
      <c r="CK9" s="38"/>
      <c r="CL9" s="38"/>
      <c r="CM9" s="38"/>
      <c r="CN9" s="56"/>
      <c r="CO9" s="50" t="s">
        <v>146</v>
      </c>
      <c r="CP9" s="51"/>
      <c r="CQ9" s="52">
        <v>0</v>
      </c>
      <c r="CR9" s="53"/>
      <c r="CS9" s="57" t="s">
        <v>110</v>
      </c>
      <c r="CT9" s="54">
        <v>0</v>
      </c>
      <c r="CU9" s="55" t="e">
        <v>#REF!</v>
      </c>
      <c r="CV9" s="58">
        <v>12</v>
      </c>
      <c r="CW9" s="58">
        <v>20</v>
      </c>
      <c r="CX9" s="58">
        <v>1</v>
      </c>
      <c r="CY9" s="58">
        <v>12</v>
      </c>
      <c r="CZ9" s="58">
        <v>19</v>
      </c>
      <c r="DA9" s="1">
        <f t="shared" si="106"/>
        <v>6</v>
      </c>
      <c r="DC9" s="74" t="s">
        <v>134</v>
      </c>
      <c r="DG9" s="67">
        <v>0</v>
      </c>
      <c r="DH9" s="67">
        <v>0</v>
      </c>
      <c r="DI9" s="67">
        <v>0</v>
      </c>
      <c r="DJ9" s="67">
        <v>2.3472222222222223</v>
      </c>
      <c r="DK9" s="67">
        <v>1.5648148148148147</v>
      </c>
      <c r="DL9" s="67">
        <v>2.8194444444444446</v>
      </c>
      <c r="DM9" s="67">
        <v>2.8194444444444446</v>
      </c>
      <c r="DN9" s="67">
        <v>2.8194444444444446</v>
      </c>
      <c r="DO9" s="67">
        <v>2.8194444444444446</v>
      </c>
      <c r="DP9" s="67">
        <v>0.47222222222222221</v>
      </c>
      <c r="DQ9" s="67">
        <v>0</v>
      </c>
      <c r="DR9" s="67"/>
    </row>
    <row r="10" spans="1:127" x14ac:dyDescent="0.3">
      <c r="A10" s="38">
        <v>7</v>
      </c>
      <c r="B10" s="39">
        <v>1</v>
      </c>
      <c r="C10" s="39" t="s">
        <v>123</v>
      </c>
      <c r="D10" s="39" t="s">
        <v>123</v>
      </c>
      <c r="E10" s="39" t="s">
        <v>104</v>
      </c>
      <c r="F10" s="75" t="s">
        <v>135</v>
      </c>
      <c r="G10" s="39" t="s">
        <v>136</v>
      </c>
      <c r="H10" s="39"/>
      <c r="I10" s="39" t="s">
        <v>107</v>
      </c>
      <c r="J10" s="40" t="s">
        <v>126</v>
      </c>
      <c r="K10" s="41"/>
      <c r="L10" s="38"/>
      <c r="M10" s="43"/>
      <c r="N10" s="49"/>
      <c r="O10" s="76"/>
      <c r="P10" s="41"/>
      <c r="Q10" s="41" t="s">
        <v>110</v>
      </c>
      <c r="R10" s="46" t="s">
        <v>169</v>
      </c>
      <c r="S10" s="45" t="s">
        <v>128</v>
      </c>
      <c r="T10" s="47">
        <v>5</v>
      </c>
      <c r="U10" s="47">
        <v>0</v>
      </c>
      <c r="V10" s="48">
        <v>6.5</v>
      </c>
      <c r="W10" s="49">
        <v>43374</v>
      </c>
      <c r="X10" s="50">
        <v>43382</v>
      </c>
      <c r="Y10" s="51"/>
      <c r="Z10" s="52"/>
      <c r="AA10" s="53">
        <f t="shared" si="103"/>
        <v>43382</v>
      </c>
      <c r="AB10" s="38" t="s">
        <v>110</v>
      </c>
      <c r="AC10" s="54">
        <v>5</v>
      </c>
      <c r="AD10" s="55">
        <v>0</v>
      </c>
      <c r="AE10" s="46" t="s">
        <v>170</v>
      </c>
      <c r="AF10" s="41" t="s">
        <v>111</v>
      </c>
      <c r="AG10" s="47">
        <v>0</v>
      </c>
      <c r="AH10" s="47">
        <v>4</v>
      </c>
      <c r="AI10" s="48">
        <v>5.2</v>
      </c>
      <c r="AJ10" s="49">
        <v>43385</v>
      </c>
      <c r="AK10" s="50">
        <v>43392</v>
      </c>
      <c r="AL10" s="51"/>
      <c r="AM10" s="52"/>
      <c r="AN10" s="53">
        <f t="shared" si="104"/>
        <v>43392</v>
      </c>
      <c r="AO10" s="38" t="s">
        <v>110</v>
      </c>
      <c r="AP10" s="54">
        <v>4</v>
      </c>
      <c r="AQ10" s="55">
        <v>0</v>
      </c>
      <c r="AR10" s="46" t="s">
        <v>204</v>
      </c>
      <c r="AS10" s="41" t="s">
        <v>128</v>
      </c>
      <c r="AT10" s="47">
        <v>3</v>
      </c>
      <c r="AU10" s="38" t="s">
        <v>111</v>
      </c>
      <c r="AV10" s="47">
        <v>12</v>
      </c>
      <c r="AW10" s="48">
        <v>15.600000000000001</v>
      </c>
      <c r="AX10" s="49">
        <v>43390</v>
      </c>
      <c r="AY10" s="50">
        <v>43412</v>
      </c>
      <c r="AZ10" s="51"/>
      <c r="BA10" s="52"/>
      <c r="BB10" s="53">
        <f t="shared" si="105"/>
        <v>43412</v>
      </c>
      <c r="BC10" s="38" t="s">
        <v>110</v>
      </c>
      <c r="BD10" s="54">
        <v>12</v>
      </c>
      <c r="BE10" s="55">
        <v>0</v>
      </c>
      <c r="BF10" s="46" t="s">
        <v>192</v>
      </c>
      <c r="BG10" s="38" t="s">
        <v>130</v>
      </c>
      <c r="BH10" s="47">
        <v>12</v>
      </c>
      <c r="BI10" s="38" t="s">
        <v>208</v>
      </c>
      <c r="BJ10" s="47">
        <v>19</v>
      </c>
      <c r="BK10" s="48">
        <v>24.7</v>
      </c>
      <c r="BL10" s="49">
        <v>43472</v>
      </c>
      <c r="BM10" s="53">
        <v>43486</v>
      </c>
      <c r="BN10" s="51"/>
      <c r="BO10" s="52"/>
      <c r="BP10" s="53">
        <v>43486</v>
      </c>
      <c r="BQ10" s="38" t="s">
        <v>110</v>
      </c>
      <c r="BR10" s="54">
        <v>19</v>
      </c>
      <c r="BS10" s="55">
        <v>0</v>
      </c>
      <c r="BT10" s="46" t="s">
        <v>171</v>
      </c>
      <c r="BU10" s="38" t="s">
        <v>128</v>
      </c>
      <c r="BV10" s="47">
        <v>4</v>
      </c>
      <c r="BW10" s="38" t="s">
        <v>111</v>
      </c>
      <c r="BX10" s="47">
        <v>4</v>
      </c>
      <c r="BY10" s="48">
        <v>5.2</v>
      </c>
      <c r="BZ10" s="49">
        <v>43397</v>
      </c>
      <c r="CA10" s="50">
        <v>43404</v>
      </c>
      <c r="CB10" s="51"/>
      <c r="CC10" s="52"/>
      <c r="CD10" s="53">
        <f t="shared" si="102"/>
        <v>43404</v>
      </c>
      <c r="CE10" s="38" t="s">
        <v>110</v>
      </c>
      <c r="CF10" s="54">
        <v>4</v>
      </c>
      <c r="CG10" s="55">
        <v>0</v>
      </c>
      <c r="CH10" s="46" t="s">
        <v>172</v>
      </c>
      <c r="CI10" s="38"/>
      <c r="CJ10" s="38"/>
      <c r="CK10" s="38"/>
      <c r="CL10" s="38"/>
      <c r="CM10" s="38"/>
      <c r="CN10" s="56"/>
      <c r="CO10" s="50" t="s">
        <v>146</v>
      </c>
      <c r="CP10" s="51"/>
      <c r="CQ10" s="52">
        <v>0</v>
      </c>
      <c r="CR10" s="53"/>
      <c r="CS10" s="57" t="s">
        <v>110</v>
      </c>
      <c r="CT10" s="54">
        <v>0</v>
      </c>
      <c r="CU10" s="55" t="e">
        <v>#REF!</v>
      </c>
      <c r="CV10" s="58">
        <v>12</v>
      </c>
      <c r="CW10" s="58">
        <v>20</v>
      </c>
      <c r="CX10" s="58">
        <v>1</v>
      </c>
      <c r="CY10" s="58">
        <v>12</v>
      </c>
      <c r="CZ10" s="58">
        <v>19</v>
      </c>
      <c r="DA10" s="1">
        <f t="shared" si="106"/>
        <v>7</v>
      </c>
    </row>
    <row r="11" spans="1:127" x14ac:dyDescent="0.3">
      <c r="A11" s="38">
        <v>8</v>
      </c>
      <c r="B11" s="39">
        <v>1</v>
      </c>
      <c r="C11" s="39" t="s">
        <v>123</v>
      </c>
      <c r="D11" s="39" t="s">
        <v>123</v>
      </c>
      <c r="E11" s="39" t="s">
        <v>104</v>
      </c>
      <c r="F11" s="75" t="s">
        <v>137</v>
      </c>
      <c r="G11" s="39" t="s">
        <v>138</v>
      </c>
      <c r="H11" s="39"/>
      <c r="I11" s="39" t="s">
        <v>107</v>
      </c>
      <c r="J11" s="40" t="s">
        <v>126</v>
      </c>
      <c r="K11" s="41"/>
      <c r="L11" s="38"/>
      <c r="M11" s="43"/>
      <c r="N11" s="49"/>
      <c r="O11" s="76"/>
      <c r="P11" s="41"/>
      <c r="Q11" s="41" t="s">
        <v>110</v>
      </c>
      <c r="R11" s="46" t="s">
        <v>173</v>
      </c>
      <c r="S11" s="45" t="s">
        <v>128</v>
      </c>
      <c r="T11" s="47">
        <v>5</v>
      </c>
      <c r="U11" s="47">
        <v>0</v>
      </c>
      <c r="V11" s="48">
        <v>6.5</v>
      </c>
      <c r="W11" s="49">
        <v>43382</v>
      </c>
      <c r="X11" s="50">
        <v>43390</v>
      </c>
      <c r="Y11" s="51"/>
      <c r="Z11" s="52"/>
      <c r="AA11" s="53">
        <f t="shared" si="103"/>
        <v>43390</v>
      </c>
      <c r="AB11" s="38" t="s">
        <v>110</v>
      </c>
      <c r="AC11" s="54">
        <v>5</v>
      </c>
      <c r="AD11" s="55">
        <v>0</v>
      </c>
      <c r="AE11" s="46" t="s">
        <v>174</v>
      </c>
      <c r="AF11" s="41" t="s">
        <v>111</v>
      </c>
      <c r="AG11" s="47">
        <v>0</v>
      </c>
      <c r="AH11" s="47">
        <v>4</v>
      </c>
      <c r="AI11" s="48">
        <v>5.2</v>
      </c>
      <c r="AJ11" s="49">
        <v>43395</v>
      </c>
      <c r="AK11" s="50">
        <v>43402</v>
      </c>
      <c r="AL11" s="51"/>
      <c r="AM11" s="52"/>
      <c r="AN11" s="53">
        <f t="shared" si="104"/>
        <v>43402</v>
      </c>
      <c r="AO11" s="38" t="s">
        <v>110</v>
      </c>
      <c r="AP11" s="54">
        <v>4</v>
      </c>
      <c r="AQ11" s="55">
        <v>0</v>
      </c>
      <c r="AR11" s="46" t="s">
        <v>205</v>
      </c>
      <c r="AS11" s="41" t="s">
        <v>128</v>
      </c>
      <c r="AT11" s="47">
        <v>3</v>
      </c>
      <c r="AU11" s="38" t="s">
        <v>111</v>
      </c>
      <c r="AV11" s="47">
        <v>12</v>
      </c>
      <c r="AW11" s="48">
        <v>15.600000000000001</v>
      </c>
      <c r="AX11" s="49">
        <v>43398</v>
      </c>
      <c r="AY11" s="50">
        <v>43420</v>
      </c>
      <c r="AZ11" s="51"/>
      <c r="BA11" s="52"/>
      <c r="BB11" s="53">
        <f t="shared" si="105"/>
        <v>43420</v>
      </c>
      <c r="BC11" s="38" t="s">
        <v>110</v>
      </c>
      <c r="BD11" s="54">
        <v>12</v>
      </c>
      <c r="BE11" s="55">
        <v>0</v>
      </c>
      <c r="BF11" s="46" t="s">
        <v>193</v>
      </c>
      <c r="BG11" s="38" t="s">
        <v>130</v>
      </c>
      <c r="BH11" s="47">
        <v>12</v>
      </c>
      <c r="BI11" s="38" t="s">
        <v>208</v>
      </c>
      <c r="BJ11" s="47">
        <v>19</v>
      </c>
      <c r="BK11" s="48">
        <v>24.7</v>
      </c>
      <c r="BL11" s="49">
        <v>43473</v>
      </c>
      <c r="BM11" s="53">
        <v>43487</v>
      </c>
      <c r="BN11" s="51"/>
      <c r="BO11" s="52"/>
      <c r="BP11" s="53">
        <v>43487</v>
      </c>
      <c r="BQ11" s="38" t="s">
        <v>110</v>
      </c>
      <c r="BR11" s="54">
        <v>19</v>
      </c>
      <c r="BS11" s="55">
        <v>0</v>
      </c>
      <c r="BT11" s="46" t="s">
        <v>175</v>
      </c>
      <c r="BU11" s="38" t="s">
        <v>128</v>
      </c>
      <c r="BV11" s="47">
        <v>4</v>
      </c>
      <c r="BW11" s="38" t="s">
        <v>111</v>
      </c>
      <c r="BX11" s="47">
        <v>4</v>
      </c>
      <c r="BY11" s="48">
        <v>5.2</v>
      </c>
      <c r="BZ11" s="49">
        <v>43406</v>
      </c>
      <c r="CA11" s="50">
        <v>43413</v>
      </c>
      <c r="CB11" s="51"/>
      <c r="CC11" s="52"/>
      <c r="CD11" s="53">
        <f t="shared" si="102"/>
        <v>43413</v>
      </c>
      <c r="CE11" s="38" t="s">
        <v>110</v>
      </c>
      <c r="CF11" s="54">
        <v>4</v>
      </c>
      <c r="CG11" s="55">
        <v>0</v>
      </c>
      <c r="CH11" s="46" t="s">
        <v>176</v>
      </c>
      <c r="CI11" s="38"/>
      <c r="CJ11" s="38"/>
      <c r="CK11" s="38"/>
      <c r="CL11" s="38"/>
      <c r="CM11" s="38"/>
      <c r="CN11" s="56"/>
      <c r="CO11" s="50" t="s">
        <v>146</v>
      </c>
      <c r="CP11" s="51"/>
      <c r="CQ11" s="52">
        <v>0</v>
      </c>
      <c r="CR11" s="53"/>
      <c r="CS11" s="57" t="s">
        <v>110</v>
      </c>
      <c r="CT11" s="54">
        <v>0</v>
      </c>
      <c r="CU11" s="55" t="e">
        <v>#REF!</v>
      </c>
      <c r="CV11" s="58">
        <v>12</v>
      </c>
      <c r="CW11" s="58">
        <v>20</v>
      </c>
      <c r="CX11" s="58">
        <v>1</v>
      </c>
      <c r="CY11" s="58">
        <v>12</v>
      </c>
      <c r="CZ11" s="58">
        <v>19</v>
      </c>
      <c r="DA11" s="1">
        <f t="shared" si="106"/>
        <v>8</v>
      </c>
    </row>
    <row r="12" spans="1:127" x14ac:dyDescent="0.3">
      <c r="A12" s="38">
        <v>9</v>
      </c>
      <c r="B12" s="39">
        <v>1</v>
      </c>
      <c r="C12" s="39" t="s">
        <v>123</v>
      </c>
      <c r="D12" s="39" t="s">
        <v>123</v>
      </c>
      <c r="E12" s="39" t="s">
        <v>104</v>
      </c>
      <c r="F12" s="75" t="s">
        <v>139</v>
      </c>
      <c r="G12" s="39" t="s">
        <v>140</v>
      </c>
      <c r="H12" s="39"/>
      <c r="I12" s="39" t="s">
        <v>107</v>
      </c>
      <c r="J12" s="40" t="s">
        <v>126</v>
      </c>
      <c r="K12" s="41"/>
      <c r="L12" s="38"/>
      <c r="M12" s="43"/>
      <c r="N12" s="49"/>
      <c r="O12" s="76"/>
      <c r="P12" s="41"/>
      <c r="Q12" s="41" t="s">
        <v>110</v>
      </c>
      <c r="R12" s="46" t="s">
        <v>177</v>
      </c>
      <c r="S12" s="45" t="s">
        <v>128</v>
      </c>
      <c r="T12" s="47">
        <v>5</v>
      </c>
      <c r="U12" s="47">
        <v>0</v>
      </c>
      <c r="V12" s="48">
        <v>6.5</v>
      </c>
      <c r="W12" s="49">
        <v>43390</v>
      </c>
      <c r="X12" s="50">
        <v>43398</v>
      </c>
      <c r="Y12" s="51"/>
      <c r="Z12" s="52"/>
      <c r="AA12" s="53">
        <f t="shared" si="103"/>
        <v>43398</v>
      </c>
      <c r="AB12" s="38" t="s">
        <v>110</v>
      </c>
      <c r="AC12" s="54">
        <v>5</v>
      </c>
      <c r="AD12" s="55">
        <v>0</v>
      </c>
      <c r="AE12" s="46" t="s">
        <v>178</v>
      </c>
      <c r="AF12" s="41" t="s">
        <v>111</v>
      </c>
      <c r="AG12" s="47">
        <v>0</v>
      </c>
      <c r="AH12" s="47">
        <v>4</v>
      </c>
      <c r="AI12" s="48">
        <v>5.2</v>
      </c>
      <c r="AJ12" s="49">
        <v>43403</v>
      </c>
      <c r="AK12" s="50">
        <v>43411</v>
      </c>
      <c r="AL12" s="51"/>
      <c r="AM12" s="52"/>
      <c r="AN12" s="53">
        <f t="shared" si="104"/>
        <v>43411</v>
      </c>
      <c r="AO12" s="38" t="s">
        <v>110</v>
      </c>
      <c r="AP12" s="54">
        <v>4</v>
      </c>
      <c r="AQ12" s="55">
        <v>0</v>
      </c>
      <c r="AR12" s="46" t="s">
        <v>206</v>
      </c>
      <c r="AS12" s="41" t="s">
        <v>128</v>
      </c>
      <c r="AT12" s="47">
        <v>3</v>
      </c>
      <c r="AU12" s="38" t="s">
        <v>111</v>
      </c>
      <c r="AV12" s="47">
        <v>12</v>
      </c>
      <c r="AW12" s="48">
        <v>15.600000000000001</v>
      </c>
      <c r="AX12" s="49">
        <v>43409</v>
      </c>
      <c r="AY12" s="50">
        <v>43430</v>
      </c>
      <c r="AZ12" s="51"/>
      <c r="BA12" s="52"/>
      <c r="BB12" s="53">
        <f t="shared" si="105"/>
        <v>43430</v>
      </c>
      <c r="BC12" s="38" t="s">
        <v>110</v>
      </c>
      <c r="BD12" s="54">
        <v>12</v>
      </c>
      <c r="BE12" s="55">
        <v>0</v>
      </c>
      <c r="BF12" s="46" t="s">
        <v>194</v>
      </c>
      <c r="BG12" s="38" t="s">
        <v>130</v>
      </c>
      <c r="BH12" s="47">
        <v>12</v>
      </c>
      <c r="BI12" s="38" t="s">
        <v>208</v>
      </c>
      <c r="BJ12" s="47">
        <v>19</v>
      </c>
      <c r="BK12" s="48">
        <v>24.7</v>
      </c>
      <c r="BL12" s="49">
        <v>43474</v>
      </c>
      <c r="BM12" s="53">
        <v>43488</v>
      </c>
      <c r="BN12" s="51"/>
      <c r="BO12" s="52"/>
      <c r="BP12" s="53">
        <v>43488</v>
      </c>
      <c r="BQ12" s="38" t="s">
        <v>110</v>
      </c>
      <c r="BR12" s="54">
        <v>19</v>
      </c>
      <c r="BS12" s="55">
        <v>0</v>
      </c>
      <c r="BT12" s="46" t="s">
        <v>179</v>
      </c>
      <c r="BU12" s="38" t="s">
        <v>128</v>
      </c>
      <c r="BV12" s="47">
        <v>4</v>
      </c>
      <c r="BW12" s="38" t="s">
        <v>111</v>
      </c>
      <c r="BX12" s="47">
        <v>4</v>
      </c>
      <c r="BY12" s="48">
        <v>5.2</v>
      </c>
      <c r="BZ12" s="49">
        <v>43416</v>
      </c>
      <c r="CA12" s="50">
        <v>43423</v>
      </c>
      <c r="CB12" s="51"/>
      <c r="CC12" s="52"/>
      <c r="CD12" s="53">
        <f t="shared" si="102"/>
        <v>43423</v>
      </c>
      <c r="CE12" s="38" t="s">
        <v>110</v>
      </c>
      <c r="CF12" s="54">
        <v>4</v>
      </c>
      <c r="CG12" s="55">
        <v>0</v>
      </c>
      <c r="CH12" s="46" t="s">
        <v>180</v>
      </c>
      <c r="CI12" s="38"/>
      <c r="CJ12" s="38"/>
      <c r="CK12" s="38"/>
      <c r="CL12" s="38"/>
      <c r="CM12" s="38"/>
      <c r="CN12" s="56"/>
      <c r="CO12" s="50" t="s">
        <v>146</v>
      </c>
      <c r="CP12" s="51"/>
      <c r="CQ12" s="52">
        <v>0</v>
      </c>
      <c r="CR12" s="53"/>
      <c r="CS12" s="57" t="s">
        <v>110</v>
      </c>
      <c r="CT12" s="54">
        <v>0</v>
      </c>
      <c r="CU12" s="55" t="e">
        <v>#REF!</v>
      </c>
      <c r="CV12" s="58">
        <v>12</v>
      </c>
      <c r="CW12" s="58">
        <v>20</v>
      </c>
      <c r="CX12" s="58">
        <v>1</v>
      </c>
      <c r="CY12" s="58">
        <v>12</v>
      </c>
      <c r="CZ12" s="58">
        <v>19</v>
      </c>
      <c r="DA12" s="1">
        <f t="shared" si="106"/>
        <v>9</v>
      </c>
    </row>
    <row r="13" spans="1:127" x14ac:dyDescent="0.3">
      <c r="A13" s="38">
        <v>10</v>
      </c>
      <c r="B13" s="39">
        <v>1</v>
      </c>
      <c r="C13" s="39" t="s">
        <v>123</v>
      </c>
      <c r="D13" s="39" t="s">
        <v>123</v>
      </c>
      <c r="E13" s="39" t="s">
        <v>104</v>
      </c>
      <c r="F13" s="39" t="s">
        <v>141</v>
      </c>
      <c r="G13" s="39" t="s">
        <v>142</v>
      </c>
      <c r="H13" s="39"/>
      <c r="I13" s="39" t="s">
        <v>107</v>
      </c>
      <c r="J13" s="40" t="s">
        <v>126</v>
      </c>
      <c r="K13" s="41"/>
      <c r="L13" s="38"/>
      <c r="M13" s="43"/>
      <c r="N13" s="49"/>
      <c r="O13" s="76"/>
      <c r="P13" s="41"/>
      <c r="Q13" s="41" t="s">
        <v>110</v>
      </c>
      <c r="R13" s="46" t="s">
        <v>181</v>
      </c>
      <c r="S13" s="45" t="s">
        <v>128</v>
      </c>
      <c r="T13" s="47">
        <v>5</v>
      </c>
      <c r="U13" s="47">
        <v>0</v>
      </c>
      <c r="V13" s="48">
        <v>6.5</v>
      </c>
      <c r="W13" s="49">
        <v>43398</v>
      </c>
      <c r="X13" s="50">
        <v>43409</v>
      </c>
      <c r="Y13" s="51"/>
      <c r="Z13" s="52"/>
      <c r="AA13" s="53">
        <f t="shared" si="103"/>
        <v>43409</v>
      </c>
      <c r="AB13" s="38" t="s">
        <v>110</v>
      </c>
      <c r="AC13" s="54">
        <v>5</v>
      </c>
      <c r="AD13" s="55">
        <v>0</v>
      </c>
      <c r="AE13" s="46" t="s">
        <v>182</v>
      </c>
      <c r="AF13" s="41" t="s">
        <v>111</v>
      </c>
      <c r="AG13" s="47">
        <v>0</v>
      </c>
      <c r="AH13" s="47">
        <v>4</v>
      </c>
      <c r="AI13" s="48">
        <v>5.2</v>
      </c>
      <c r="AJ13" s="49">
        <v>43412</v>
      </c>
      <c r="AK13" s="50">
        <v>43419</v>
      </c>
      <c r="AL13" s="51"/>
      <c r="AM13" s="52"/>
      <c r="AN13" s="53">
        <f t="shared" si="104"/>
        <v>43419</v>
      </c>
      <c r="AO13" s="38" t="s">
        <v>110</v>
      </c>
      <c r="AP13" s="54">
        <v>4</v>
      </c>
      <c r="AQ13" s="55">
        <v>0</v>
      </c>
      <c r="AR13" s="46" t="s">
        <v>207</v>
      </c>
      <c r="AS13" s="41" t="s">
        <v>128</v>
      </c>
      <c r="AT13" s="47">
        <v>3</v>
      </c>
      <c r="AU13" s="38" t="s">
        <v>111</v>
      </c>
      <c r="AV13" s="47">
        <v>12</v>
      </c>
      <c r="AW13" s="48">
        <v>15.600000000000001</v>
      </c>
      <c r="AX13" s="49">
        <v>43417</v>
      </c>
      <c r="AY13" s="50">
        <v>43438</v>
      </c>
      <c r="AZ13" s="51"/>
      <c r="BA13" s="52"/>
      <c r="BB13" s="53">
        <f t="shared" si="105"/>
        <v>43438</v>
      </c>
      <c r="BC13" s="38" t="s">
        <v>110</v>
      </c>
      <c r="BD13" s="54">
        <v>12</v>
      </c>
      <c r="BE13" s="55">
        <v>0</v>
      </c>
      <c r="BF13" s="46" t="s">
        <v>195</v>
      </c>
      <c r="BG13" s="38" t="s">
        <v>130</v>
      </c>
      <c r="BH13" s="47">
        <v>12</v>
      </c>
      <c r="BI13" s="38" t="s">
        <v>208</v>
      </c>
      <c r="BJ13" s="47">
        <v>19</v>
      </c>
      <c r="BK13" s="48">
        <v>24.7</v>
      </c>
      <c r="BL13" s="49">
        <v>43475</v>
      </c>
      <c r="BM13" s="53">
        <v>43489</v>
      </c>
      <c r="BN13" s="51"/>
      <c r="BO13" s="52"/>
      <c r="BP13" s="53">
        <v>43489</v>
      </c>
      <c r="BQ13" s="38" t="s">
        <v>110</v>
      </c>
      <c r="BR13" s="54">
        <v>19</v>
      </c>
      <c r="BS13" s="55">
        <v>0</v>
      </c>
      <c r="BT13" s="46" t="s">
        <v>183</v>
      </c>
      <c r="BU13" s="38" t="s">
        <v>128</v>
      </c>
      <c r="BV13" s="47">
        <v>4</v>
      </c>
      <c r="BW13" s="38" t="s">
        <v>111</v>
      </c>
      <c r="BX13" s="47">
        <v>4</v>
      </c>
      <c r="BY13" s="48">
        <v>5.2</v>
      </c>
      <c r="BZ13" s="49">
        <v>43424</v>
      </c>
      <c r="CA13" s="50">
        <v>43431</v>
      </c>
      <c r="CB13" s="51"/>
      <c r="CC13" s="52"/>
      <c r="CD13" s="53">
        <f t="shared" si="102"/>
        <v>43431</v>
      </c>
      <c r="CE13" s="38" t="s">
        <v>110</v>
      </c>
      <c r="CF13" s="54">
        <v>4</v>
      </c>
      <c r="CG13" s="55">
        <v>0</v>
      </c>
      <c r="CH13" s="46" t="s">
        <v>184</v>
      </c>
      <c r="CI13" s="38"/>
      <c r="CJ13" s="38"/>
      <c r="CK13" s="38"/>
      <c r="CL13" s="38"/>
      <c r="CM13" s="38"/>
      <c r="CN13" s="56"/>
      <c r="CO13" s="50" t="s">
        <v>146</v>
      </c>
      <c r="CP13" s="51"/>
      <c r="CQ13" s="52">
        <v>0</v>
      </c>
      <c r="CR13" s="53"/>
      <c r="CS13" s="57" t="s">
        <v>110</v>
      </c>
      <c r="CT13" s="54">
        <v>0</v>
      </c>
      <c r="CU13" s="55" t="e">
        <v>#REF!</v>
      </c>
      <c r="CV13" s="58">
        <v>12</v>
      </c>
      <c r="CW13" s="58">
        <v>20</v>
      </c>
      <c r="CX13" s="58">
        <v>1</v>
      </c>
      <c r="CY13" s="58">
        <v>12</v>
      </c>
      <c r="CZ13" s="58">
        <v>19</v>
      </c>
      <c r="DA13" s="1">
        <f t="shared" si="106"/>
        <v>10</v>
      </c>
    </row>
    <row r="14" spans="1:127" x14ac:dyDescent="0.3">
      <c r="A14" s="38">
        <v>11</v>
      </c>
      <c r="B14" s="39">
        <v>1</v>
      </c>
      <c r="C14" s="39" t="s">
        <v>123</v>
      </c>
      <c r="D14" s="39" t="s">
        <v>123</v>
      </c>
      <c r="E14" s="39" t="s">
        <v>104</v>
      </c>
      <c r="F14" s="75" t="s">
        <v>143</v>
      </c>
      <c r="G14" s="39" t="s">
        <v>142</v>
      </c>
      <c r="H14" s="39"/>
      <c r="I14" s="39" t="s">
        <v>107</v>
      </c>
      <c r="J14" s="40" t="s">
        <v>126</v>
      </c>
      <c r="K14" s="41"/>
      <c r="L14" s="38"/>
      <c r="M14" s="43"/>
      <c r="N14" s="49"/>
      <c r="O14" s="76"/>
      <c r="P14" s="41"/>
      <c r="Q14" s="41" t="s">
        <v>110</v>
      </c>
      <c r="R14" s="46" t="s">
        <v>181</v>
      </c>
      <c r="S14" s="45" t="s">
        <v>128</v>
      </c>
      <c r="T14" s="47">
        <v>5</v>
      </c>
      <c r="U14" s="47">
        <v>0</v>
      </c>
      <c r="V14" s="48">
        <v>6.5</v>
      </c>
      <c r="W14" s="49">
        <v>43409</v>
      </c>
      <c r="X14" s="50">
        <v>43417</v>
      </c>
      <c r="Y14" s="51"/>
      <c r="Z14" s="52"/>
      <c r="AA14" s="53">
        <f t="shared" si="103"/>
        <v>43417</v>
      </c>
      <c r="AB14" s="38" t="s">
        <v>110</v>
      </c>
      <c r="AC14" s="54">
        <v>5</v>
      </c>
      <c r="AD14" s="55">
        <v>0</v>
      </c>
      <c r="AE14" s="46" t="s">
        <v>182</v>
      </c>
      <c r="AF14" s="41" t="s">
        <v>111</v>
      </c>
      <c r="AG14" s="47">
        <v>0</v>
      </c>
      <c r="AH14" s="47">
        <v>4</v>
      </c>
      <c r="AI14" s="48">
        <v>5.2</v>
      </c>
      <c r="AJ14" s="49">
        <v>43420</v>
      </c>
      <c r="AK14" s="50">
        <v>43427</v>
      </c>
      <c r="AL14" s="51"/>
      <c r="AM14" s="52"/>
      <c r="AN14" s="53">
        <f t="shared" si="104"/>
        <v>43427</v>
      </c>
      <c r="AO14" s="38" t="s">
        <v>110</v>
      </c>
      <c r="AP14" s="54">
        <v>4</v>
      </c>
      <c r="AQ14" s="55">
        <v>0</v>
      </c>
      <c r="AR14" s="46" t="s">
        <v>207</v>
      </c>
      <c r="AS14" s="41" t="s">
        <v>128</v>
      </c>
      <c r="AT14" s="47">
        <v>3</v>
      </c>
      <c r="AU14" s="38" t="s">
        <v>111</v>
      </c>
      <c r="AV14" s="47">
        <v>12</v>
      </c>
      <c r="AW14" s="48">
        <v>15.600000000000001</v>
      </c>
      <c r="AX14" s="49">
        <v>43425</v>
      </c>
      <c r="AY14" s="50">
        <v>43446</v>
      </c>
      <c r="AZ14" s="51"/>
      <c r="BA14" s="52"/>
      <c r="BB14" s="53">
        <f t="shared" si="105"/>
        <v>43446</v>
      </c>
      <c r="BC14" s="38" t="s">
        <v>110</v>
      </c>
      <c r="BD14" s="54">
        <v>12</v>
      </c>
      <c r="BE14" s="55">
        <v>0</v>
      </c>
      <c r="BF14" s="46" t="s">
        <v>195</v>
      </c>
      <c r="BG14" s="38" t="s">
        <v>130</v>
      </c>
      <c r="BH14" s="47">
        <v>12</v>
      </c>
      <c r="BI14" s="38" t="s">
        <v>208</v>
      </c>
      <c r="BJ14" s="47">
        <v>19</v>
      </c>
      <c r="BK14" s="48">
        <v>24.7</v>
      </c>
      <c r="BL14" s="49">
        <v>43476</v>
      </c>
      <c r="BM14" s="53">
        <v>43490</v>
      </c>
      <c r="BN14" s="51"/>
      <c r="BO14" s="52"/>
      <c r="BP14" s="53">
        <v>43490</v>
      </c>
      <c r="BQ14" s="38" t="s">
        <v>110</v>
      </c>
      <c r="BR14" s="54">
        <v>19</v>
      </c>
      <c r="BS14" s="55">
        <v>0</v>
      </c>
      <c r="BT14" s="46" t="s">
        <v>183</v>
      </c>
      <c r="BU14" s="38" t="s">
        <v>128</v>
      </c>
      <c r="BV14" s="47">
        <v>4</v>
      </c>
      <c r="BW14" s="38" t="s">
        <v>111</v>
      </c>
      <c r="BX14" s="47">
        <v>4</v>
      </c>
      <c r="BY14" s="48">
        <v>5.2</v>
      </c>
      <c r="BZ14" s="49">
        <v>43432</v>
      </c>
      <c r="CA14" s="50">
        <v>43439</v>
      </c>
      <c r="CB14" s="51"/>
      <c r="CC14" s="52"/>
      <c r="CD14" s="53">
        <f t="shared" si="102"/>
        <v>43439</v>
      </c>
      <c r="CE14" s="38" t="s">
        <v>110</v>
      </c>
      <c r="CF14" s="54">
        <v>4</v>
      </c>
      <c r="CG14" s="55">
        <v>0</v>
      </c>
      <c r="CH14" s="46" t="s">
        <v>184</v>
      </c>
      <c r="CI14" s="38"/>
      <c r="CJ14" s="38"/>
      <c r="CK14" s="38"/>
      <c r="CL14" s="38"/>
      <c r="CM14" s="38"/>
      <c r="CN14" s="56"/>
      <c r="CO14" s="50" t="s">
        <v>146</v>
      </c>
      <c r="CP14" s="51"/>
      <c r="CQ14" s="52">
        <v>0</v>
      </c>
      <c r="CR14" s="53"/>
      <c r="CS14" s="57" t="s">
        <v>110</v>
      </c>
      <c r="CT14" s="54">
        <v>0</v>
      </c>
      <c r="CU14" s="55" t="e">
        <v>#REF!</v>
      </c>
      <c r="CV14" s="58">
        <v>12</v>
      </c>
      <c r="CW14" s="58">
        <v>20</v>
      </c>
      <c r="CX14" s="58">
        <v>1</v>
      </c>
      <c r="CY14" s="58">
        <v>12</v>
      </c>
      <c r="CZ14" s="58">
        <v>19</v>
      </c>
      <c r="DA14" s="1">
        <f t="shared" si="106"/>
        <v>11</v>
      </c>
    </row>
  </sheetData>
  <conditionalFormatting sqref="DG9:DQ14">
    <cfRule type="cellIs" dxfId="50" priority="185" operator="equal">
      <formula>0</formula>
    </cfRule>
  </conditionalFormatting>
  <conditionalFormatting sqref="Z4:Z14 AM10:AM13 BA10:BA13 BO10:BO13 CC10:CC13 CQ10:CQ13 AO10:AO13 BC10:BC13 AB4:AB14">
    <cfRule type="cellIs" dxfId="49" priority="180" operator="equal">
      <formula>0</formula>
    </cfRule>
  </conditionalFormatting>
  <conditionalFormatting sqref="AO10:AO13 BC10:BC13 CU10:CU13 AD4:AD13 AQ4:AQ13 BE4:BE13 BS4:BS13 CG4:CG13 AB4:AB14">
    <cfRule type="cellIs" dxfId="48" priority="179" operator="equal">
      <formula>1</formula>
    </cfRule>
  </conditionalFormatting>
  <conditionalFormatting sqref="AM4:AM14">
    <cfRule type="cellIs" dxfId="47" priority="178" operator="equal">
      <formula>0</formula>
    </cfRule>
  </conditionalFormatting>
  <conditionalFormatting sqref="BA4:BA14">
    <cfRule type="cellIs" dxfId="46" priority="177" operator="equal">
      <formula>0</formula>
    </cfRule>
  </conditionalFormatting>
  <conditionalFormatting sqref="BO4:BO14">
    <cfRule type="cellIs" dxfId="45" priority="176" operator="equal">
      <formula>0</formula>
    </cfRule>
  </conditionalFormatting>
  <conditionalFormatting sqref="CU10:CU13 AD4:AD13 AQ4:AQ13 BE4:BE13 BS4:BS13 CG4:CG13">
    <cfRule type="cellIs" dxfId="44" priority="173" operator="equal">
      <formula>"100%"</formula>
    </cfRule>
  </conditionalFormatting>
  <conditionalFormatting sqref="CC4:CC14">
    <cfRule type="cellIs" dxfId="43" priority="175" operator="equal">
      <formula>0</formula>
    </cfRule>
  </conditionalFormatting>
  <conditionalFormatting sqref="CQ4:CQ14">
    <cfRule type="cellIs" dxfId="42" priority="174" operator="equal">
      <formula>0</formula>
    </cfRule>
  </conditionalFormatting>
  <conditionalFormatting sqref="BD4:BD13 BR4:BR13 CF4:CF13">
    <cfRule type="cellIs" dxfId="41" priority="172" operator="greaterThan">
      <formula>AV4</formula>
    </cfRule>
  </conditionalFormatting>
  <conditionalFormatting sqref="AO4:AO14">
    <cfRule type="cellIs" dxfId="40" priority="170" operator="equal">
      <formula>0</formula>
    </cfRule>
  </conditionalFormatting>
  <conditionalFormatting sqref="AO4:AO14">
    <cfRule type="cellIs" dxfId="39" priority="169" operator="equal">
      <formula>1</formula>
    </cfRule>
  </conditionalFormatting>
  <conditionalFormatting sqref="BC4:BC14">
    <cfRule type="cellIs" dxfId="38" priority="167" operator="equal">
      <formula>0</formula>
    </cfRule>
  </conditionalFormatting>
  <conditionalFormatting sqref="BC4:BC14">
    <cfRule type="cellIs" dxfId="37" priority="166" operator="equal">
      <formula>1</formula>
    </cfRule>
  </conditionalFormatting>
  <conditionalFormatting sqref="CU4:CU14">
    <cfRule type="cellIs" dxfId="36" priority="162" operator="equal">
      <formula>1</formula>
    </cfRule>
  </conditionalFormatting>
  <conditionalFormatting sqref="CU4:CU14">
    <cfRule type="cellIs" dxfId="35" priority="161" operator="equal">
      <formula>"100%"</formula>
    </cfRule>
  </conditionalFormatting>
  <conditionalFormatting sqref="Z14 AB14 AM14 BA14 BO14 CC14 CQ14 AO14 BC14">
    <cfRule type="cellIs" dxfId="34" priority="67" operator="equal">
      <formula>0</formula>
    </cfRule>
  </conditionalFormatting>
  <conditionalFormatting sqref="AB14 AO14 BC14 CU14 AD14">
    <cfRule type="cellIs" dxfId="33" priority="66" operator="equal">
      <formula>1</formula>
    </cfRule>
  </conditionalFormatting>
  <conditionalFormatting sqref="CU14 AD14">
    <cfRule type="cellIs" dxfId="32" priority="65" operator="equal">
      <formula>"100%"</formula>
    </cfRule>
  </conditionalFormatting>
  <conditionalFormatting sqref="BD14 BR14">
    <cfRule type="cellIs" dxfId="31" priority="64" operator="greaterThan">
      <formula>AV14</formula>
    </cfRule>
  </conditionalFormatting>
  <conditionalFormatting sqref="CF14">
    <cfRule type="cellIs" dxfId="30" priority="61" operator="greaterThan">
      <formula>BX14</formula>
    </cfRule>
  </conditionalFormatting>
  <conditionalFormatting sqref="AQ14">
    <cfRule type="cellIs" dxfId="29" priority="60" operator="equal">
      <formula>1</formula>
    </cfRule>
  </conditionalFormatting>
  <conditionalFormatting sqref="AQ14">
    <cfRule type="cellIs" dxfId="28" priority="59" operator="equal">
      <formula>"100%"</formula>
    </cfRule>
  </conditionalFormatting>
  <conditionalFormatting sqref="BE14">
    <cfRule type="cellIs" dxfId="27" priority="58" operator="equal">
      <formula>1</formula>
    </cfRule>
  </conditionalFormatting>
  <conditionalFormatting sqref="BE14">
    <cfRule type="cellIs" dxfId="26" priority="57" operator="equal">
      <formula>"100%"</formula>
    </cfRule>
  </conditionalFormatting>
  <conditionalFormatting sqref="BS14">
    <cfRule type="cellIs" dxfId="25" priority="56" operator="equal">
      <formula>1</formula>
    </cfRule>
  </conditionalFormatting>
  <conditionalFormatting sqref="BS14">
    <cfRule type="cellIs" dxfId="24" priority="55" operator="equal">
      <formula>"100%"</formula>
    </cfRule>
  </conditionalFormatting>
  <conditionalFormatting sqref="CG14">
    <cfRule type="cellIs" dxfId="23" priority="54" operator="equal">
      <formula>1</formula>
    </cfRule>
  </conditionalFormatting>
  <conditionalFormatting sqref="CG14">
    <cfRule type="cellIs" dxfId="22" priority="53" operator="equal">
      <formula>"100%"</formula>
    </cfRule>
  </conditionalFormatting>
  <conditionalFormatting sqref="M4:M14 S4:S14">
    <cfRule type="cellIs" dxfId="21" priority="43" operator="equal">
      <formula>0</formula>
    </cfRule>
  </conditionalFormatting>
  <conditionalFormatting sqref="AJ4:AJ14 AX4:AX14 BZ4:BZ14 W4:W14 BL4:BL14">
    <cfRule type="containsBlanks" dxfId="20" priority="42">
      <formula>LEN(TRIM(W4))=0</formula>
    </cfRule>
  </conditionalFormatting>
  <conditionalFormatting sqref="AP4:AP14 AC4:AC14">
    <cfRule type="cellIs" dxfId="8" priority="189" operator="greaterThan">
      <formula>T4</formula>
    </cfRule>
  </conditionalFormatting>
  <dataValidations count="3">
    <dataValidation type="list" allowBlank="1" showInputMessage="1" showErrorMessage="1" sqref="BC4:BC14 CS4:CS14 BQ4:BQ14 Q4:Q14 AO4:AO14" xr:uid="{00000000-0002-0000-0000-000000000000}">
      <formula1>"Not Started, On Going, Done"</formula1>
    </dataValidation>
    <dataValidation type="list" allowBlank="1" showInputMessage="1" showErrorMessage="1" sqref="CE4:CE14" xr:uid="{00000000-0002-0000-0000-000001000000}">
      <formula1>"Not Started, On Going, To Be Tested, Done"</formula1>
    </dataValidation>
    <dataValidation type="list" allowBlank="1" showInputMessage="1" showErrorMessage="1" sqref="AB4:AB14" xr:uid="{00000000-0002-0000-0000-000002000000}">
      <formula1>"Not Started, On Going, To be Validated, Done"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1" id="{083A1F52-9DE1-4C43-ADE4-6CC16C7F673B}">
            <xm:f>IF(AND($AA4&lt;'[FIFI - DELIVERABLE TRACKER NEW.xlsx]REF'!#REF!,$AD4&lt;100%),1,0)&gt;0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CR4:CR14 CT10:CT1048576 AN4:AN14 BB4:BB14 CD4:CD14 AA4:AA14</xm:sqref>
        </x14:conditionalFormatting>
        <x14:conditionalFormatting xmlns:xm="http://schemas.microsoft.com/office/excel/2006/main">
          <x14:cfRule type="expression" priority="168" id="{87840944-AAF7-4186-8D8F-01B7E34A7BAE}">
            <xm:f>IF(AND(Y4&lt;'[FIFI - DELIVERABLE TRACKER NEW.xlsx]REF'!#REF!,Z4&lt;100%),1,0)&gt;0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BB4:BB14</xm:sqref>
        </x14:conditionalFormatting>
        <x14:conditionalFormatting xmlns:xm="http://schemas.microsoft.com/office/excel/2006/main">
          <x14:cfRule type="expression" priority="165" id="{9C4EBDCE-3A36-4093-B606-6A5DF2BB3056}">
            <xm:f>IF(AND(AA4&lt;'[FIFI - DELIVERABLE TRACKER NEW.xlsx]REF'!#REF!,AD4&lt;100%),1,0)&gt;0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AA4:AA14</xm:sqref>
        </x14:conditionalFormatting>
        <x14:conditionalFormatting xmlns:xm="http://schemas.microsoft.com/office/excel/2006/main">
          <x14:cfRule type="expression" priority="164" id="{2235501C-5ABC-4D53-ACFD-7D4697F69BCD}">
            <xm:f>IF(AND($AA4&lt;'[FIFI - DELIVERABLE TRACKER NEW.xlsx]REF'!#REF!,$AD4&lt;100%),1,0)&gt;0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BP4:BP14</xm:sqref>
        </x14:conditionalFormatting>
        <x14:conditionalFormatting xmlns:xm="http://schemas.microsoft.com/office/excel/2006/main">
          <x14:cfRule type="expression" priority="163" id="{A291A51D-0525-4843-8412-409CF202FBB8}">
            <xm:f>IF(AND(BP4&lt;'[FIFI - DELIVERABLE TRACKER NEW.xlsx]REF'!#REF!,BS4&lt;100%),1,0)&gt;0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BP4:BP14</xm:sqref>
        </x14:conditionalFormatting>
        <x14:conditionalFormatting xmlns:xm="http://schemas.microsoft.com/office/excel/2006/main">
          <x14:cfRule type="expression" priority="187" id="{14EBF85D-9119-472F-8AEA-7A8ED49365A9}">
            <xm:f>IF(AND(BQ5&lt;'[FIFI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BQ5:BQ14 CD10:CD13 CR10:CR13 CT10:CT13 CT15:CT1048576</xm:sqref>
        </x14:conditionalFormatting>
        <x14:conditionalFormatting xmlns:xm="http://schemas.microsoft.com/office/excel/2006/main">
          <x14:cfRule type="expression" priority="188" id="{B6E8B135-99F5-4F09-B42C-0E1642AE0824}">
            <xm:f>IF(AND(CD4&lt;'[FIFI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CD4:CD14</xm:sqref>
        </x14:conditionalFormatting>
        <x14:conditionalFormatting xmlns:xm="http://schemas.microsoft.com/office/excel/2006/main">
          <x14:cfRule type="expression" priority="160" id="{4E6BC7AD-BA07-4C18-8F1F-3910C51A5EF0}">
            <xm:f>IF(AND(CR4&lt;'[FIFI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CR4:CR14</xm:sqref>
        </x14:conditionalFormatting>
        <x14:conditionalFormatting xmlns:xm="http://schemas.microsoft.com/office/excel/2006/main">
          <x14:cfRule type="expression" priority="63" id="{B612CE7A-AE62-4C64-86E8-48BFE7F7E656}">
            <xm:f>IF(AND(Y14&lt;'[FIFI - DELIVERABLE TRACKER NEW.xlsx]REF'!#REF!,Z14&lt;100%),1,0)&gt;0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BB14</xm:sqref>
        </x14:conditionalFormatting>
        <x14:conditionalFormatting xmlns:xm="http://schemas.microsoft.com/office/excel/2006/main">
          <x14:cfRule type="expression" priority="62" id="{44A0E34E-3F7E-4087-8575-08053627FF25}">
            <xm:f>IF(AND(AA14&lt;'[FIFI - DELIVERABLE TRACKER NEW.xlsx]REF'!#REF!,AD14&lt;100%),1,0)&gt;0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AA14</xm:sqref>
        </x14:conditionalFormatting>
        <x14:conditionalFormatting xmlns:xm="http://schemas.microsoft.com/office/excel/2006/main">
          <x14:cfRule type="expression" priority="68" id="{E3DCFBBD-42DA-436E-B224-39EB6AC3A981}">
            <xm:f>IF(AND(BQ14&lt;'[FIFI - DELIVERABLE TRACKER NEW.xlsx]REF'!#REF!,#REF!&lt;100%),1,0)&gt;0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BQ14 CD14 CR14 CT14</xm:sqref>
        </x14:conditionalFormatting>
        <x14:conditionalFormatting xmlns:xm="http://schemas.microsoft.com/office/excel/2006/main">
          <x14:cfRule type="expression" priority="197" id="{87840944-AAF7-4186-8D8F-01B7E34A7BAE}">
            <xm:f>IF(AND(J4&lt;'[FIFI - DELIVERABLE TRACKER NEW.xlsx]REF'!#REF!,K4&lt;100%),1,0)&gt;0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AN4:AN14</xm:sqref>
        </x14:conditionalFormatting>
        <x14:conditionalFormatting xmlns:xm="http://schemas.microsoft.com/office/excel/2006/main">
          <x14:cfRule type="expression" priority="198" id="{B612CE7A-AE62-4C64-86E8-48BFE7F7E656}">
            <xm:f>IF(AND(J14&lt;'[FIFI - DELIVERABLE TRACKER NEW.xlsx]REF'!#REF!,K14&lt;100%),1,0)&gt;0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AN14</xm:sqref>
        </x14:conditionalFormatting>
        <x14:conditionalFormatting xmlns:xm="http://schemas.microsoft.com/office/excel/2006/main">
          <x14:cfRule type="expression" priority="6" id="{8516F8F8-9A1A-4944-9812-F679F6DFDDAE}">
            <xm:f>IF(AND(X4&lt;'[FIFI - DELIVERABLE TRACKER NEW.xlsx]REF'!#REF!,Y4&lt;100%),1,0)&gt;0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BB4</xm:sqref>
        </x14:conditionalFormatting>
        <x14:conditionalFormatting xmlns:xm="http://schemas.microsoft.com/office/excel/2006/main">
          <x14:cfRule type="expression" priority="5" id="{5BA24974-F744-436D-9804-60F5C631B4C9}">
            <xm:f>IF(AND(X5&lt;'[FIFI - DELIVERABLE TRACKER NEW.xlsx]REF'!#REF!,Y5&lt;100%),1,0)&gt;0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BB5:BB14</xm:sqref>
        </x14:conditionalFormatting>
        <x14:conditionalFormatting xmlns:xm="http://schemas.microsoft.com/office/excel/2006/main">
          <x14:cfRule type="expression" priority="4" id="{45A37090-0F4A-4C8B-8284-36017C034F77}">
            <xm:f>IF(AND(BA4&lt;'[FIFI - DELIVERABLE TRACKER NEW.xlsx]REF'!#REF!,BB4&lt;100%),1,0)&gt;0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CD4:CD14</xm:sqref>
        </x14:conditionalFormatting>
        <x14:conditionalFormatting xmlns:xm="http://schemas.microsoft.com/office/excel/2006/main">
          <x14:cfRule type="expression" priority="3" id="{0EADF416-015B-4D05-B523-A60838B44577}">
            <xm:f>IF(AND(AZ4&lt;'[FIFI - DELIVERABLE TRACKER NEW.xlsx]REF'!#REF!,BA4&lt;100%),1,0)&gt;0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CD4:CD14</xm:sqref>
        </x14:conditionalFormatting>
        <x14:conditionalFormatting xmlns:xm="http://schemas.microsoft.com/office/excel/2006/main">
          <x14:cfRule type="expression" priority="2" id="{72E6EDE8-6A18-46BB-80F3-E1F574D57074}">
            <xm:f>IF(AND($AA4&lt;'[FIFI - DELIVERABLE TRACKER NEW.xlsx]REF'!#REF!,$AD4&lt;100%),1,0)&gt;0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BM4:BM14</xm:sqref>
        </x14:conditionalFormatting>
        <x14:conditionalFormatting xmlns:xm="http://schemas.microsoft.com/office/excel/2006/main">
          <x14:cfRule type="expression" priority="1" id="{0BD8C312-AC5C-4AD1-93BD-E4808BD1E889}">
            <xm:f>IF(AND(BM4&lt;'[FIFI - DELIVERABLE TRACKER NEW.xlsx]REF'!#REF!,BP4&lt;100%),1,0)&gt;0</xm:f>
            <x14:dxf>
              <font>
                <color rgb="FFC00000"/>
              </font>
              <fill>
                <patternFill>
                  <bgColor rgb="FFFF9999"/>
                </patternFill>
              </fill>
            </x14:dxf>
          </x14:cfRule>
          <xm:sqref>BM4:BM14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EDF5EF0-5B9C-45A6-97F3-C45043DE753F}">
          <x14:formula1>
            <xm:f>'C:\Users\ext-sboisseau\Downloads\[FIFI - DELIVERABLE TRACKER NEW.xlsx]REF'!#REF!</xm:f>
          </x14:formula1>
          <xm:sqref>J4:J14</xm:sqref>
        </x14:dataValidation>
        <x14:dataValidation type="list" allowBlank="1" showInputMessage="1" showErrorMessage="1" xr:uid="{2E5AACAA-6FB0-4754-86DE-3FA25D73649F}">
          <x14:formula1>
            <xm:f>'C:\Users\ext-sboisseau\Downloads\[FIFI - DELIVERABLE TRACKER NEW.xlsx]REF'!#REF!</xm:f>
          </x14:formula1>
          <xm:sqref>I4:I14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396"/>
  <sheetViews>
    <sheetView tabSelected="1" zoomScale="80" zoomScaleNormal="80" workbookViewId="0">
      <selection activeCell="F14" sqref="F14"/>
    </sheetView>
  </sheetViews>
  <sheetFormatPr baseColWidth="10" defaultRowHeight="14.4" x14ac:dyDescent="0.3"/>
  <cols>
    <col min="1" max="1" width="76.21875" style="89" bestFit="1" customWidth="1"/>
    <col min="2" max="2" width="13.88671875" style="89" bestFit="1" customWidth="1"/>
    <col min="3" max="3" width="27.44140625" style="89" bestFit="1" customWidth="1"/>
    <col min="4" max="4" width="3" style="98" bestFit="1" customWidth="1"/>
    <col min="5" max="5" width="11.33203125" style="89" bestFit="1" customWidth="1"/>
    <col min="6" max="6" width="11.21875" style="96" bestFit="1" customWidth="1"/>
    <col min="7" max="7" width="12.44140625" style="98" bestFit="1" customWidth="1"/>
    <col min="8" max="8" width="11.21875" style="96" bestFit="1" customWidth="1"/>
    <col min="9" max="9" width="19.88671875" style="77" bestFit="1" customWidth="1"/>
    <col min="10" max="10" width="19.77734375" style="77" bestFit="1" customWidth="1"/>
    <col min="11" max="11" width="10.77734375" style="1" bestFit="1" customWidth="1"/>
    <col min="12" max="12" width="5.44140625" style="109" bestFit="1" customWidth="1"/>
    <col min="13" max="13" width="13.21875" style="79" bestFit="1" customWidth="1"/>
    <col min="14" max="16384" width="11.5546875" style="89"/>
  </cols>
  <sheetData>
    <row r="1" spans="1:14" customFormat="1" ht="43.2" x14ac:dyDescent="0.3">
      <c r="A1" s="85" t="s">
        <v>185</v>
      </c>
      <c r="B1" s="85" t="s">
        <v>13</v>
      </c>
      <c r="C1" s="85" t="s">
        <v>12</v>
      </c>
      <c r="D1" s="85" t="s">
        <v>4</v>
      </c>
      <c r="E1" s="82" t="s">
        <v>22</v>
      </c>
      <c r="F1" s="94" t="s">
        <v>23</v>
      </c>
      <c r="G1" s="82" t="s">
        <v>34</v>
      </c>
      <c r="H1" s="94" t="s">
        <v>35</v>
      </c>
      <c r="I1" s="83" t="s">
        <v>25</v>
      </c>
      <c r="J1" s="83" t="s">
        <v>29</v>
      </c>
      <c r="K1" s="82" t="s">
        <v>20</v>
      </c>
      <c r="L1" s="93" t="s">
        <v>31</v>
      </c>
      <c r="M1" s="84" t="s">
        <v>32</v>
      </c>
      <c r="N1" s="81"/>
    </row>
    <row r="2" spans="1:14" x14ac:dyDescent="0.3">
      <c r="A2" s="91"/>
      <c r="B2" s="88" t="str">
        <f>IF(D2="","",VLOOKUP(D2,FIFI!$A$3:$J$1000,10,FALSE))</f>
        <v/>
      </c>
      <c r="C2" s="88" t="str">
        <f>IF(COUNTIF(A2,"*"&amp;REF!$A$1&amp;"*"),REF!$A$1,IF(COUNTIF(A2,"*"&amp;REF!$A$2&amp;"*"),REF!$A$2,IF(COUNTIF(A2,"*"&amp;REF!$A$3&amp;"*"),REF!$A$3,IF(COUNTIF(A2,"*"&amp;REF!$A$4&amp;"*"),REF!$A$4,IF(COUNTIF(A2,"*"&amp;REF!$A$5&amp;"*"),REF!$A$5,"")))))</f>
        <v/>
      </c>
      <c r="D2" s="95" t="str">
        <f>IF(A2="","",1)</f>
        <v/>
      </c>
      <c r="E2" s="88" t="str">
        <f>IF(A2="","",IF($C2="DTS NOT IN M3",VLOOKUP($D2,FIFI!$A$4:$DD$101,59,FALSE),VLOOKUP($D2,FIFI!$A$4:$DD$101,19,FALSE)))</f>
        <v/>
      </c>
      <c r="F2" s="99"/>
      <c r="G2" s="95" t="str">
        <f>IF(A2="","",IF($C2="DTS NOT IN M3",VLOOKUP($D2,FIFI!$A$4:$DD$101,59,FALSE),VLOOKUP($D2,FIFI!$A$4:$DD$101,32,FALSE)))</f>
        <v/>
      </c>
      <c r="H2" s="99"/>
      <c r="I2" s="101"/>
      <c r="J2" s="101"/>
      <c r="K2" s="102"/>
      <c r="L2" s="103"/>
      <c r="M2" s="104"/>
    </row>
    <row r="3" spans="1:14" x14ac:dyDescent="0.3">
      <c r="A3" s="92"/>
      <c r="B3" s="88" t="str">
        <f>IF(D3="","",VLOOKUP(D3,FIFI!$A$3:$J$1000,10,FALSE))</f>
        <v/>
      </c>
      <c r="C3" s="88" t="str">
        <f>IF(COUNTIF(A3,"*"&amp;REF!$A$1&amp;"*"),REF!$A$1,IF(COUNTIF(A3,"*"&amp;REF!$A$2&amp;"*"),REF!$A$2,IF(COUNTIF(A3,"*"&amp;REF!$A$3&amp;"*"),REF!$A$3,IF(COUNTIF(A3,"*"&amp;REF!$A$4&amp;"*"),REF!$A$4,IF(COUNTIF(A3,"*"&amp;REF!$A$5&amp;"*"),REF!$A$5,"")))))</f>
        <v/>
      </c>
      <c r="D3" s="95" t="str">
        <f>IF(C3="","",IF(C2=C3,1+D2,1))</f>
        <v/>
      </c>
      <c r="E3" s="88" t="str">
        <f>IF(A3="","",IF($C3="DTS NOT IN M3",VLOOKUP($D3,FIFI!$A$4:$DD$101,59,FALSE),VLOOKUP($D3,FIFI!$A$4:$DD$101,19,FALSE)))</f>
        <v/>
      </c>
      <c r="F3" s="100"/>
      <c r="G3" s="95" t="str">
        <f>IF(A3="","",IF($C3="DTS NOT IN M3",VLOOKUP($D3,FIFI!$A$4:$DD$101,59,FALSE),VLOOKUP($D3,FIFI!$A$4:$DD$101,32,FALSE)))</f>
        <v/>
      </c>
      <c r="H3" s="100"/>
      <c r="I3" s="105"/>
      <c r="J3" s="105"/>
      <c r="K3" s="106"/>
      <c r="L3" s="107"/>
      <c r="M3" s="108"/>
    </row>
    <row r="4" spans="1:14" x14ac:dyDescent="0.3">
      <c r="A4" s="92"/>
      <c r="B4" s="88" t="str">
        <f>IF(D4="","",VLOOKUP(D4,FIFI!$A$3:$J$1000,10,FALSE))</f>
        <v/>
      </c>
      <c r="C4" s="88" t="str">
        <f>IF(COUNTIF(A4,"*"&amp;REF!$A$1&amp;"*"),REF!$A$1,IF(COUNTIF(A4,"*"&amp;REF!$A$2&amp;"*"),REF!$A$2,IF(COUNTIF(A4,"*"&amp;REF!$A$3&amp;"*"),REF!$A$3,IF(COUNTIF(A4,"*"&amp;REF!$A$4&amp;"*"),REF!$A$4,IF(COUNTIF(A4,"*"&amp;REF!$A$5&amp;"*"),REF!$A$5,"")))))</f>
        <v/>
      </c>
      <c r="D4" s="95" t="str">
        <f t="shared" ref="D4:D67" si="0">IF(C4="","",IF(C3=C4,1+D3,1))</f>
        <v/>
      </c>
      <c r="E4" s="88" t="str">
        <f>IF(A4="","",IF($C4="DTS NOT IN M3",VLOOKUP($D4,FIFI!$A$4:$DD$101,59,FALSE),VLOOKUP($D4,FIFI!$A$4:$DD$101,19,FALSE)))</f>
        <v/>
      </c>
      <c r="F4" s="100"/>
      <c r="G4" s="95" t="str">
        <f>IF(A4="","",IF($C4="DTS NOT IN M3",VLOOKUP($D4,FIFI!$A$4:$DD$101,59,FALSE),VLOOKUP($D4,FIFI!$A$4:$DD$101,32,FALSE)))</f>
        <v/>
      </c>
      <c r="H4" s="100"/>
      <c r="I4" s="105"/>
      <c r="J4" s="105"/>
      <c r="K4" s="106"/>
      <c r="L4" s="107"/>
      <c r="M4" s="108"/>
    </row>
    <row r="5" spans="1:14" x14ac:dyDescent="0.3">
      <c r="A5" s="92"/>
      <c r="B5" s="88" t="str">
        <f>IF(D5="","",VLOOKUP(D5,FIFI!$A$3:$J$1000,10,FALSE))</f>
        <v/>
      </c>
      <c r="C5" s="88" t="str">
        <f>IF(COUNTIF(A5,"*"&amp;REF!$A$1&amp;"*"),REF!$A$1,IF(COUNTIF(A5,"*"&amp;REF!$A$2&amp;"*"),REF!$A$2,IF(COUNTIF(A5,"*"&amp;REF!$A$3&amp;"*"),REF!$A$3,IF(COUNTIF(A5,"*"&amp;REF!$A$4&amp;"*"),REF!$A$4,IF(COUNTIF(A5,"*"&amp;REF!$A$5&amp;"*"),REF!$A$5,"")))))</f>
        <v/>
      </c>
      <c r="D5" s="95" t="str">
        <f t="shared" si="0"/>
        <v/>
      </c>
      <c r="E5" s="88" t="str">
        <f>IF(A5="","",IF($C5="DTS NOT IN M3",VLOOKUP($D5,FIFI!$A$4:$DD$101,59,FALSE),VLOOKUP($D5,FIFI!$A$4:$DD$101,19,FALSE)))</f>
        <v/>
      </c>
      <c r="F5" s="100"/>
      <c r="G5" s="95" t="str">
        <f>IF(A5="","",IF($C5="DTS NOT IN M3",VLOOKUP($D5,FIFI!$A$4:$DD$101,59,FALSE),VLOOKUP($D5,FIFI!$A$4:$DD$101,32,FALSE)))</f>
        <v/>
      </c>
      <c r="H5" s="100"/>
      <c r="I5" s="105"/>
      <c r="J5" s="105"/>
      <c r="K5" s="106"/>
      <c r="L5" s="107"/>
      <c r="M5" s="108"/>
    </row>
    <row r="6" spans="1:14" x14ac:dyDescent="0.3">
      <c r="A6" s="92"/>
      <c r="B6" s="88" t="str">
        <f>IF(D6="","",VLOOKUP(D6,FIFI!$A$3:$J$1000,10,FALSE))</f>
        <v/>
      </c>
      <c r="C6" s="88" t="str">
        <f>IF(COUNTIF(A6,"*"&amp;REF!$A$1&amp;"*"),REF!$A$1,IF(COUNTIF(A6,"*"&amp;REF!$A$2&amp;"*"),REF!$A$2,IF(COUNTIF(A6,"*"&amp;REF!$A$3&amp;"*"),REF!$A$3,IF(COUNTIF(A6,"*"&amp;REF!$A$4&amp;"*"),REF!$A$4,IF(COUNTIF(A6,"*"&amp;REF!$A$5&amp;"*"),REF!$A$5,"")))))</f>
        <v/>
      </c>
      <c r="D6" s="95" t="str">
        <f t="shared" si="0"/>
        <v/>
      </c>
      <c r="E6" s="88" t="str">
        <f>IF(A6="","",IF($C6="DTS NOT IN M3",VLOOKUP($D6,FIFI!$A$4:$DD$101,59,FALSE),VLOOKUP($D6,FIFI!$A$4:$DD$101,19,FALSE)))</f>
        <v/>
      </c>
      <c r="F6" s="100"/>
      <c r="G6" s="95" t="str">
        <f>IF(A6="","",IF($C6="DTS NOT IN M3",VLOOKUP($D6,FIFI!$A$4:$DD$101,59,FALSE),VLOOKUP($D6,FIFI!$A$4:$DD$101,32,FALSE)))</f>
        <v/>
      </c>
      <c r="H6" s="100"/>
      <c r="I6" s="105"/>
      <c r="J6" s="105"/>
      <c r="K6" s="106"/>
      <c r="L6" s="107"/>
      <c r="M6" s="108"/>
    </row>
    <row r="7" spans="1:14" x14ac:dyDescent="0.3">
      <c r="A7" s="92"/>
      <c r="B7" s="88" t="str">
        <f>IF(D7="","",VLOOKUP(D7,FIFI!$A$3:$J$1000,10,FALSE))</f>
        <v/>
      </c>
      <c r="C7" s="88" t="str">
        <f>IF(COUNTIF(A7,"*"&amp;REF!$A$1&amp;"*"),REF!$A$1,IF(COUNTIF(A7,"*"&amp;REF!$A$2&amp;"*"),REF!$A$2,IF(COUNTIF(A7,"*"&amp;REF!$A$3&amp;"*"),REF!$A$3,IF(COUNTIF(A7,"*"&amp;REF!$A$4&amp;"*"),REF!$A$4,IF(COUNTIF(A7,"*"&amp;REF!$A$5&amp;"*"),REF!$A$5,"")))))</f>
        <v/>
      </c>
      <c r="D7" s="95" t="str">
        <f t="shared" si="0"/>
        <v/>
      </c>
      <c r="E7" s="88" t="str">
        <f>IF(A7="","",IF($C7="DTS NOT IN M3",VLOOKUP($D7,FIFI!$A$4:$DD$101,59,FALSE),VLOOKUP($D7,FIFI!$A$4:$DD$101,19,FALSE)))</f>
        <v/>
      </c>
      <c r="F7" s="100"/>
      <c r="G7" s="95" t="str">
        <f>IF(A7="","",IF($C7="DTS NOT IN M3",VLOOKUP($D7,FIFI!$A$4:$DD$101,59,FALSE),VLOOKUP($D7,FIFI!$A$4:$DD$101,32,FALSE)))</f>
        <v/>
      </c>
      <c r="H7" s="100"/>
      <c r="I7" s="105"/>
      <c r="J7" s="105"/>
      <c r="K7" s="106"/>
      <c r="L7" s="107"/>
      <c r="M7" s="108"/>
    </row>
    <row r="8" spans="1:14" x14ac:dyDescent="0.3">
      <c r="A8" s="92"/>
      <c r="B8" s="88" t="str">
        <f>IF(D8="","",VLOOKUP(D8,FIFI!$A$3:$J$1000,10,FALSE))</f>
        <v/>
      </c>
      <c r="C8" s="88" t="str">
        <f>IF(COUNTIF(A8,"*"&amp;REF!$A$1&amp;"*"),REF!$A$1,IF(COUNTIF(A8,"*"&amp;REF!$A$2&amp;"*"),REF!$A$2,IF(COUNTIF(A8,"*"&amp;REF!$A$3&amp;"*"),REF!$A$3,IF(COUNTIF(A8,"*"&amp;REF!$A$4&amp;"*"),REF!$A$4,IF(COUNTIF(A8,"*"&amp;REF!$A$5&amp;"*"),REF!$A$5,"")))))</f>
        <v/>
      </c>
      <c r="D8" s="95" t="str">
        <f t="shared" si="0"/>
        <v/>
      </c>
      <c r="E8" s="88" t="str">
        <f>IF(A8="","",IF($C8="DTS NOT IN M3",VLOOKUP($D8,FIFI!$A$4:$DD$101,59,FALSE),VLOOKUP($D8,FIFI!$A$4:$DD$101,19,FALSE)))</f>
        <v/>
      </c>
      <c r="F8" s="100"/>
      <c r="G8" s="95" t="str">
        <f>IF(A8="","",IF($C8="DTS NOT IN M3",VLOOKUP($D8,FIFI!$A$4:$DD$101,59,FALSE),VLOOKUP($D8,FIFI!$A$4:$DD$101,32,FALSE)))</f>
        <v/>
      </c>
      <c r="H8" s="100"/>
      <c r="I8" s="105"/>
      <c r="J8" s="105"/>
      <c r="K8" s="106"/>
      <c r="L8" s="107"/>
      <c r="M8" s="108"/>
    </row>
    <row r="9" spans="1:14" x14ac:dyDescent="0.3">
      <c r="A9" s="92"/>
      <c r="B9" s="88" t="str">
        <f>IF(D9="","",VLOOKUP(D9,FIFI!$A$3:$J$1000,10,FALSE))</f>
        <v/>
      </c>
      <c r="C9" s="88" t="str">
        <f>IF(COUNTIF(A9,"*"&amp;REF!$A$1&amp;"*"),REF!$A$1,IF(COUNTIF(A9,"*"&amp;REF!$A$2&amp;"*"),REF!$A$2,IF(COUNTIF(A9,"*"&amp;REF!$A$3&amp;"*"),REF!$A$3,IF(COUNTIF(A9,"*"&amp;REF!$A$4&amp;"*"),REF!$A$4,IF(COUNTIF(A9,"*"&amp;REF!$A$5&amp;"*"),REF!$A$5,"")))))</f>
        <v/>
      </c>
      <c r="D9" s="95" t="str">
        <f t="shared" si="0"/>
        <v/>
      </c>
      <c r="E9" s="88" t="str">
        <f>IF(A9="","",IF($C9="DTS NOT IN M3",VLOOKUP($D9,FIFI!$A$4:$DD$101,59,FALSE),VLOOKUP($D9,FIFI!$A$4:$DD$101,19,FALSE)))</f>
        <v/>
      </c>
      <c r="F9" s="100"/>
      <c r="G9" s="95" t="str">
        <f>IF(A9="","",IF($C9="DTS NOT IN M3",VLOOKUP($D9,FIFI!$A$4:$DD$101,59,FALSE),VLOOKUP($D9,FIFI!$A$4:$DD$101,32,FALSE)))</f>
        <v/>
      </c>
      <c r="H9" s="100"/>
      <c r="I9" s="105"/>
      <c r="J9" s="105"/>
      <c r="K9" s="106"/>
      <c r="L9" s="107"/>
      <c r="M9" s="108"/>
    </row>
    <row r="10" spans="1:14" x14ac:dyDescent="0.3">
      <c r="A10" s="92"/>
      <c r="B10" s="88" t="str">
        <f>IF(D10="","",VLOOKUP(D10,FIFI!$A$3:$J$1000,10,FALSE))</f>
        <v/>
      </c>
      <c r="C10" s="88" t="str">
        <f>IF(COUNTIF(A10,"*"&amp;REF!$A$1&amp;"*"),REF!$A$1,IF(COUNTIF(A10,"*"&amp;REF!$A$2&amp;"*"),REF!$A$2,IF(COUNTIF(A10,"*"&amp;REF!$A$3&amp;"*"),REF!$A$3,IF(COUNTIF(A10,"*"&amp;REF!$A$4&amp;"*"),REF!$A$4,IF(COUNTIF(A10,"*"&amp;REF!$A$5&amp;"*"),REF!$A$5,"")))))</f>
        <v/>
      </c>
      <c r="D10" s="95" t="str">
        <f t="shared" si="0"/>
        <v/>
      </c>
      <c r="E10" s="88" t="str">
        <f>IF(A10="","",IF($C10="DTS NOT IN M3",VLOOKUP($D10,FIFI!$A$4:$DD$101,59,FALSE),VLOOKUP($D10,FIFI!$A$4:$DD$101,19,FALSE)))</f>
        <v/>
      </c>
      <c r="F10" s="100"/>
      <c r="G10" s="95" t="str">
        <f>IF(A10="","",IF($C10="DTS NOT IN M3",VLOOKUP($D10,FIFI!$A$4:$DD$101,59,FALSE),VLOOKUP($D10,FIFI!$A$4:$DD$101,32,FALSE)))</f>
        <v/>
      </c>
      <c r="H10" s="100"/>
      <c r="I10" s="105"/>
      <c r="J10" s="105"/>
      <c r="K10" s="106"/>
      <c r="L10" s="107"/>
      <c r="M10" s="108"/>
    </row>
    <row r="11" spans="1:14" x14ac:dyDescent="0.3">
      <c r="A11" s="92"/>
      <c r="B11" s="88" t="str">
        <f>IF(D11="","",VLOOKUP(D11,FIFI!$A$3:$J$1000,10,FALSE))</f>
        <v/>
      </c>
      <c r="C11" s="88" t="str">
        <f>IF(COUNTIF(A11,"*"&amp;REF!$A$1&amp;"*"),REF!$A$1,IF(COUNTIF(A11,"*"&amp;REF!$A$2&amp;"*"),REF!$A$2,IF(COUNTIF(A11,"*"&amp;REF!$A$3&amp;"*"),REF!$A$3,IF(COUNTIF(A11,"*"&amp;REF!$A$4&amp;"*"),REF!$A$4,IF(COUNTIF(A11,"*"&amp;REF!$A$5&amp;"*"),REF!$A$5,"")))))</f>
        <v/>
      </c>
      <c r="D11" s="95" t="str">
        <f t="shared" si="0"/>
        <v/>
      </c>
      <c r="E11" s="88" t="str">
        <f>IF(A11="","",IF($C11="DTS NOT IN M3",VLOOKUP($D11,FIFI!$A$4:$DD$101,59,FALSE),VLOOKUP($D11,FIFI!$A$4:$DD$101,19,FALSE)))</f>
        <v/>
      </c>
      <c r="F11" s="100"/>
      <c r="G11" s="95" t="str">
        <f>IF(A11="","",IF($C11="DTS NOT IN M3",VLOOKUP($D11,FIFI!$A$4:$DD$101,59,FALSE),VLOOKUP($D11,FIFI!$A$4:$DD$101,32,FALSE)))</f>
        <v/>
      </c>
      <c r="H11" s="100"/>
      <c r="I11" s="105"/>
      <c r="J11" s="105"/>
      <c r="K11" s="106"/>
      <c r="L11" s="107"/>
      <c r="M11" s="108"/>
    </row>
    <row r="12" spans="1:14" x14ac:dyDescent="0.3">
      <c r="A12" s="92"/>
      <c r="B12" s="88" t="str">
        <f>IF(D12="","",VLOOKUP(D12,FIFI!$A$3:$J$1000,10,FALSE))</f>
        <v/>
      </c>
      <c r="C12" s="88" t="str">
        <f>IF(COUNTIF(A12,"*"&amp;REF!$A$1&amp;"*"),REF!$A$1,IF(COUNTIF(A12,"*"&amp;REF!$A$2&amp;"*"),REF!$A$2,IF(COUNTIF(A12,"*"&amp;REF!$A$3&amp;"*"),REF!$A$3,IF(COUNTIF(A12,"*"&amp;REF!$A$4&amp;"*"),REF!$A$4,IF(COUNTIF(A12,"*"&amp;REF!$A$5&amp;"*"),REF!$A$5,"")))))</f>
        <v/>
      </c>
      <c r="D12" s="95" t="str">
        <f t="shared" si="0"/>
        <v/>
      </c>
      <c r="E12" s="88" t="str">
        <f>IF(A12="","",IF($C12="DTS NOT IN M3",VLOOKUP($D12,FIFI!$A$4:$DD$101,59,FALSE),VLOOKUP($D12,FIFI!$A$4:$DD$101,19,FALSE)))</f>
        <v/>
      </c>
      <c r="F12" s="100"/>
      <c r="G12" s="95" t="str">
        <f>IF(A12="","",IF($C12="DTS NOT IN M3",VLOOKUP($D12,FIFI!$A$4:$DD$101,59,FALSE),VLOOKUP($D12,FIFI!$A$4:$DD$101,32,FALSE)))</f>
        <v/>
      </c>
      <c r="H12" s="100"/>
      <c r="I12" s="105"/>
      <c r="J12" s="105"/>
      <c r="K12" s="106"/>
      <c r="L12" s="107"/>
      <c r="M12" s="108"/>
    </row>
    <row r="13" spans="1:14" x14ac:dyDescent="0.3">
      <c r="A13" s="92"/>
      <c r="B13" s="88" t="str">
        <f>IF(D13="","",VLOOKUP(D13,FIFI!$A$3:$J$1000,10,FALSE))</f>
        <v/>
      </c>
      <c r="C13" s="88" t="str">
        <f>IF(COUNTIF(A13,"*"&amp;REF!$A$1&amp;"*"),REF!$A$1,IF(COUNTIF(A13,"*"&amp;REF!$A$2&amp;"*"),REF!$A$2,IF(COUNTIF(A13,"*"&amp;REF!$A$3&amp;"*"),REF!$A$3,IF(COUNTIF(A13,"*"&amp;REF!$A$4&amp;"*"),REF!$A$4,IF(COUNTIF(A13,"*"&amp;REF!$A$5&amp;"*"),REF!$A$5,"")))))</f>
        <v/>
      </c>
      <c r="D13" s="95" t="str">
        <f t="shared" si="0"/>
        <v/>
      </c>
      <c r="E13" s="88" t="str">
        <f>IF(A13="","",IF($C13="DTS NOT IN M3",VLOOKUP($D13,FIFI!$A$4:$DD$101,59,FALSE),VLOOKUP($D13,FIFI!$A$4:$DD$101,19,FALSE)))</f>
        <v/>
      </c>
      <c r="F13" s="100"/>
      <c r="G13" s="95" t="str">
        <f>IF(A13="","",IF($C13="DTS NOT IN M3",VLOOKUP($D13,FIFI!$A$4:$DD$101,59,FALSE),VLOOKUP($D13,FIFI!$A$4:$DD$101,32,FALSE)))</f>
        <v/>
      </c>
      <c r="H13" s="100"/>
      <c r="I13" s="105"/>
      <c r="J13" s="105"/>
      <c r="K13" s="106"/>
      <c r="L13" s="107"/>
      <c r="M13" s="108"/>
    </row>
    <row r="14" spans="1:14" x14ac:dyDescent="0.3">
      <c r="A14" s="92"/>
      <c r="B14" s="88" t="str">
        <f>IF(D14="","",VLOOKUP(D14,FIFI!$A$3:$J$1000,10,FALSE))</f>
        <v/>
      </c>
      <c r="C14" s="88" t="str">
        <f>IF(COUNTIF(A14,"*"&amp;REF!$A$1&amp;"*"),REF!$A$1,IF(COUNTIF(A14,"*"&amp;REF!$A$2&amp;"*"),REF!$A$2,IF(COUNTIF(A14,"*"&amp;REF!$A$3&amp;"*"),REF!$A$3,IF(COUNTIF(A14,"*"&amp;REF!$A$4&amp;"*"),REF!$A$4,IF(COUNTIF(A14,"*"&amp;REF!$A$5&amp;"*"),REF!$A$5,"")))))</f>
        <v/>
      </c>
      <c r="D14" s="95" t="str">
        <f t="shared" si="0"/>
        <v/>
      </c>
      <c r="E14" s="88" t="str">
        <f>IF(A14="","",IF($C14="DTS NOT IN M3",VLOOKUP($D14,FIFI!$A$4:$DD$101,59,FALSE),VLOOKUP($D14,FIFI!$A$4:$DD$101,19,FALSE)))</f>
        <v/>
      </c>
      <c r="F14" s="100"/>
      <c r="G14" s="95" t="str">
        <f>IF(A14="","",IF($C14="DTS NOT IN M3",VLOOKUP($D14,FIFI!$A$4:$DD$101,59,FALSE),VLOOKUP($D14,FIFI!$A$4:$DD$101,32,FALSE)))</f>
        <v/>
      </c>
      <c r="H14" s="100"/>
      <c r="I14" s="105"/>
      <c r="J14" s="105"/>
      <c r="K14" s="106"/>
      <c r="L14" s="107"/>
      <c r="M14" s="108"/>
    </row>
    <row r="15" spans="1:14" x14ac:dyDescent="0.3">
      <c r="A15" s="92"/>
      <c r="B15" s="88" t="str">
        <f>IF(D15="","",VLOOKUP(D15,FIFI!$A$3:$J$1000,10,FALSE))</f>
        <v/>
      </c>
      <c r="C15" s="88" t="str">
        <f>IF(COUNTIF(A15,"*"&amp;REF!$A$1&amp;"*"),REF!$A$1,IF(COUNTIF(A15,"*"&amp;REF!$A$2&amp;"*"),REF!$A$2,IF(COUNTIF(A15,"*"&amp;REF!$A$3&amp;"*"),REF!$A$3,IF(COUNTIF(A15,"*"&amp;REF!$A$4&amp;"*"),REF!$A$4,IF(COUNTIF(A15,"*"&amp;REF!$A$5&amp;"*"),REF!$A$5,"")))))</f>
        <v/>
      </c>
      <c r="D15" s="95" t="str">
        <f t="shared" si="0"/>
        <v/>
      </c>
      <c r="E15" s="88" t="str">
        <f>IF(A15="","",IF($C15="DTS NOT IN M3",VLOOKUP($D15,FIFI!$A$4:$DD$101,59,FALSE),VLOOKUP($D15,FIFI!$A$4:$DD$101,19,FALSE)))</f>
        <v/>
      </c>
      <c r="F15" s="100"/>
      <c r="G15" s="95" t="str">
        <f>IF(A15="","",IF($C15="DTS NOT IN M3",VLOOKUP($D15,FIFI!$A$4:$DD$101,59,FALSE),VLOOKUP($D15,FIFI!$A$4:$DD$101,32,FALSE)))</f>
        <v/>
      </c>
      <c r="H15" s="100"/>
      <c r="I15" s="105"/>
      <c r="J15" s="105"/>
      <c r="K15" s="106"/>
      <c r="L15" s="107"/>
      <c r="M15" s="108"/>
    </row>
    <row r="16" spans="1:14" x14ac:dyDescent="0.3">
      <c r="A16" s="92"/>
      <c r="B16" s="88" t="str">
        <f>IF(D16="","",VLOOKUP(D16,FIFI!$A$3:$J$1000,10,FALSE))</f>
        <v/>
      </c>
      <c r="C16" s="88" t="str">
        <f>IF(COUNTIF(A16,"*"&amp;REF!$A$1&amp;"*"),REF!$A$1,IF(COUNTIF(A16,"*"&amp;REF!$A$2&amp;"*"),REF!$A$2,IF(COUNTIF(A16,"*"&amp;REF!$A$3&amp;"*"),REF!$A$3,IF(COUNTIF(A16,"*"&amp;REF!$A$4&amp;"*"),REF!$A$4,IF(COUNTIF(A16,"*"&amp;REF!$A$5&amp;"*"),REF!$A$5,"")))))</f>
        <v/>
      </c>
      <c r="D16" s="95" t="str">
        <f t="shared" si="0"/>
        <v/>
      </c>
      <c r="E16" s="88" t="str">
        <f>IF(A16="","",IF($C16="DTS NOT IN M3",VLOOKUP($D16,FIFI!$A$4:$DD$101,59,FALSE),VLOOKUP($D16,FIFI!$A$4:$DD$101,19,FALSE)))</f>
        <v/>
      </c>
      <c r="F16" s="100"/>
      <c r="G16" s="95" t="str">
        <f>IF(A16="","",IF($C16="DTS NOT IN M3",VLOOKUP($D16,FIFI!$A$4:$DD$101,59,FALSE),VLOOKUP($D16,FIFI!$A$4:$DD$101,32,FALSE)))</f>
        <v/>
      </c>
      <c r="H16" s="100"/>
      <c r="I16" s="105"/>
      <c r="J16" s="105"/>
      <c r="K16" s="106"/>
      <c r="L16" s="107"/>
      <c r="M16" s="108"/>
    </row>
    <row r="17" spans="1:13" x14ac:dyDescent="0.3">
      <c r="A17" s="92"/>
      <c r="B17" s="88" t="str">
        <f>IF(D17="","",VLOOKUP(D17,FIFI!$A$3:$J$1000,10,FALSE))</f>
        <v/>
      </c>
      <c r="C17" s="88" t="str">
        <f>IF(COUNTIF(A17,"*"&amp;REF!$A$1&amp;"*"),REF!$A$1,IF(COUNTIF(A17,"*"&amp;REF!$A$2&amp;"*"),REF!$A$2,IF(COUNTIF(A17,"*"&amp;REF!$A$3&amp;"*"),REF!$A$3,IF(COUNTIF(A17,"*"&amp;REF!$A$4&amp;"*"),REF!$A$4,IF(COUNTIF(A17,"*"&amp;REF!$A$5&amp;"*"),REF!$A$5,"")))))</f>
        <v/>
      </c>
      <c r="D17" s="95" t="str">
        <f t="shared" si="0"/>
        <v/>
      </c>
      <c r="E17" s="88" t="str">
        <f>IF(A17="","",IF($C17="DTS NOT IN M3",VLOOKUP($D17,FIFI!$A$4:$DD$101,59,FALSE),VLOOKUP($D17,FIFI!$A$4:$DD$101,19,FALSE)))</f>
        <v/>
      </c>
      <c r="F17" s="100"/>
      <c r="G17" s="95" t="str">
        <f>IF(A17="","",IF($C17="DTS NOT IN M3",VLOOKUP($D17,FIFI!$A$4:$DD$101,59,FALSE),VLOOKUP($D17,FIFI!$A$4:$DD$101,32,FALSE)))</f>
        <v/>
      </c>
      <c r="H17" s="100"/>
      <c r="I17" s="105"/>
      <c r="J17" s="105"/>
      <c r="K17" s="106"/>
      <c r="L17" s="107"/>
      <c r="M17" s="108"/>
    </row>
    <row r="18" spans="1:13" x14ac:dyDescent="0.3">
      <c r="A18" s="92"/>
      <c r="B18" s="88" t="str">
        <f>IF(D18="","",VLOOKUP(D18,FIFI!$A$3:$J$1000,10,FALSE))</f>
        <v/>
      </c>
      <c r="C18" s="88" t="str">
        <f>IF(COUNTIF(A18,"*"&amp;REF!$A$1&amp;"*"),REF!$A$1,IF(COUNTIF(A18,"*"&amp;REF!$A$2&amp;"*"),REF!$A$2,IF(COUNTIF(A18,"*"&amp;REF!$A$3&amp;"*"),REF!$A$3,IF(COUNTIF(A18,"*"&amp;REF!$A$4&amp;"*"),REF!$A$4,IF(COUNTIF(A18,"*"&amp;REF!$A$5&amp;"*"),REF!$A$5,"")))))</f>
        <v/>
      </c>
      <c r="D18" s="95" t="str">
        <f t="shared" si="0"/>
        <v/>
      </c>
      <c r="E18" s="88" t="str">
        <f>IF(A18="","",IF($C18="DTS NOT IN M3",VLOOKUP($D18,FIFI!$A$4:$DD$101,59,FALSE),VLOOKUP($D18,FIFI!$A$4:$DD$101,19,FALSE)))</f>
        <v/>
      </c>
      <c r="F18" s="100"/>
      <c r="G18" s="95" t="str">
        <f>IF(A18="","",IF($C18="DTS NOT IN M3",VLOOKUP($D18,FIFI!$A$4:$DD$101,59,FALSE),VLOOKUP($D18,FIFI!$A$4:$DD$101,32,FALSE)))</f>
        <v/>
      </c>
      <c r="H18" s="100"/>
      <c r="I18" s="105"/>
      <c r="J18" s="105"/>
      <c r="K18" s="106"/>
      <c r="L18" s="107"/>
      <c r="M18" s="108"/>
    </row>
    <row r="19" spans="1:13" x14ac:dyDescent="0.3">
      <c r="A19" s="92"/>
      <c r="B19" s="88" t="str">
        <f>IF(D19="","",VLOOKUP(D19,FIFI!$A$3:$J$1000,10,FALSE))</f>
        <v/>
      </c>
      <c r="C19" s="88" t="str">
        <f>IF(COUNTIF(A19,"*"&amp;REF!$A$1&amp;"*"),REF!$A$1,IF(COUNTIF(A19,"*"&amp;REF!$A$2&amp;"*"),REF!$A$2,IF(COUNTIF(A19,"*"&amp;REF!$A$3&amp;"*"),REF!$A$3,IF(COUNTIF(A19,"*"&amp;REF!$A$4&amp;"*"),REF!$A$4,IF(COUNTIF(A19,"*"&amp;REF!$A$5&amp;"*"),REF!$A$5,"")))))</f>
        <v/>
      </c>
      <c r="D19" s="95" t="str">
        <f t="shared" si="0"/>
        <v/>
      </c>
      <c r="E19" s="88" t="str">
        <f>IF(A19="","",IF($C19="DTS NOT IN M3",VLOOKUP($D19,FIFI!$A$4:$DD$101,59,FALSE),VLOOKUP($D19,FIFI!$A$4:$DD$101,19,FALSE)))</f>
        <v/>
      </c>
      <c r="F19" s="100"/>
      <c r="G19" s="95" t="str">
        <f>IF(A19="","",IF($C19="DTS NOT IN M3",VLOOKUP($D19,FIFI!$A$4:$DD$101,59,FALSE),VLOOKUP($D19,FIFI!$A$4:$DD$101,32,FALSE)))</f>
        <v/>
      </c>
      <c r="H19" s="100"/>
      <c r="I19" s="105"/>
      <c r="J19" s="105"/>
      <c r="K19" s="106"/>
      <c r="L19" s="107"/>
      <c r="M19" s="108"/>
    </row>
    <row r="20" spans="1:13" x14ac:dyDescent="0.3">
      <c r="A20" s="92"/>
      <c r="B20" s="88" t="str">
        <f>IF(D20="","",VLOOKUP(D20,FIFI!$A$3:$J$1000,10,FALSE))</f>
        <v/>
      </c>
      <c r="C20" s="88" t="str">
        <f>IF(COUNTIF(A20,"*"&amp;REF!$A$1&amp;"*"),REF!$A$1,IF(COUNTIF(A20,"*"&amp;REF!$A$2&amp;"*"),REF!$A$2,IF(COUNTIF(A20,"*"&amp;REF!$A$3&amp;"*"),REF!$A$3,IF(COUNTIF(A20,"*"&amp;REF!$A$4&amp;"*"),REF!$A$4,IF(COUNTIF(A20,"*"&amp;REF!$A$5&amp;"*"),REF!$A$5,"")))))</f>
        <v/>
      </c>
      <c r="D20" s="95" t="str">
        <f t="shared" si="0"/>
        <v/>
      </c>
      <c r="E20" s="88" t="str">
        <f>IF(A20="","",IF($C20="DTS NOT IN M3",VLOOKUP($D20,FIFI!$A$4:$DD$101,59,FALSE),VLOOKUP($D20,FIFI!$A$4:$DD$101,19,FALSE)))</f>
        <v/>
      </c>
      <c r="F20" s="100"/>
      <c r="G20" s="95" t="str">
        <f>IF(A20="","",IF($C20="DTS NOT IN M3",VLOOKUP($D20,FIFI!$A$4:$DD$101,59,FALSE),VLOOKUP($D20,FIFI!$A$4:$DD$101,32,FALSE)))</f>
        <v/>
      </c>
      <c r="H20" s="100"/>
      <c r="I20" s="105"/>
      <c r="J20" s="105"/>
      <c r="K20" s="106"/>
      <c r="L20" s="107"/>
      <c r="M20" s="108"/>
    </row>
    <row r="21" spans="1:13" x14ac:dyDescent="0.3">
      <c r="A21" s="92"/>
      <c r="B21" s="88" t="str">
        <f>IF(D21="","",VLOOKUP(D21,FIFI!$A$3:$J$1000,10,FALSE))</f>
        <v/>
      </c>
      <c r="C21" s="88" t="str">
        <f>IF(COUNTIF(A21,"*"&amp;REF!$A$1&amp;"*"),REF!$A$1,IF(COUNTIF(A21,"*"&amp;REF!$A$2&amp;"*"),REF!$A$2,IF(COUNTIF(A21,"*"&amp;REF!$A$3&amp;"*"),REF!$A$3,IF(COUNTIF(A21,"*"&amp;REF!$A$4&amp;"*"),REF!$A$4,IF(COUNTIF(A21,"*"&amp;REF!$A$5&amp;"*"),REF!$A$5,"")))))</f>
        <v/>
      </c>
      <c r="D21" s="95" t="str">
        <f t="shared" si="0"/>
        <v/>
      </c>
      <c r="E21" s="88" t="str">
        <f>IF(A21="","",IF($C21="DTS NOT IN M3",VLOOKUP($D21,FIFI!$A$4:$DD$101,59,FALSE),VLOOKUP($D21,FIFI!$A$4:$DD$101,19,FALSE)))</f>
        <v/>
      </c>
      <c r="F21" s="100"/>
      <c r="G21" s="95" t="str">
        <f>IF(A21="","",IF($C21="DTS NOT IN M3",VLOOKUP($D21,FIFI!$A$4:$DD$101,59,FALSE),VLOOKUP($D21,FIFI!$A$4:$DD$101,32,FALSE)))</f>
        <v/>
      </c>
      <c r="H21" s="100"/>
      <c r="I21" s="105"/>
      <c r="J21" s="105"/>
      <c r="K21" s="106"/>
      <c r="L21" s="107"/>
      <c r="M21" s="108"/>
    </row>
    <row r="22" spans="1:13" x14ac:dyDescent="0.3">
      <c r="A22" s="92"/>
      <c r="B22" s="88" t="str">
        <f>IF(D22="","",VLOOKUP(D22,FIFI!$A$3:$J$1000,10,FALSE))</f>
        <v/>
      </c>
      <c r="C22" s="88" t="str">
        <f>IF(COUNTIF(A22,"*"&amp;REF!$A$1&amp;"*"),REF!$A$1,IF(COUNTIF(A22,"*"&amp;REF!$A$2&amp;"*"),REF!$A$2,IF(COUNTIF(A22,"*"&amp;REF!$A$3&amp;"*"),REF!$A$3,IF(COUNTIF(A22,"*"&amp;REF!$A$4&amp;"*"),REF!$A$4,IF(COUNTIF(A22,"*"&amp;REF!$A$5&amp;"*"),REF!$A$5,"")))))</f>
        <v/>
      </c>
      <c r="D22" s="95" t="str">
        <f t="shared" si="0"/>
        <v/>
      </c>
      <c r="E22" s="88" t="str">
        <f>IF(A22="","",IF($C22="DTS NOT IN M3",VLOOKUP($D22,FIFI!$A$4:$DD$101,59,FALSE),VLOOKUP($D22,FIFI!$A$4:$DD$101,19,FALSE)))</f>
        <v/>
      </c>
      <c r="F22" s="100"/>
      <c r="G22" s="95" t="str">
        <f>IF(A22="","",IF($C22="DTS NOT IN M3",VLOOKUP($D22,FIFI!$A$4:$DD$101,59,FALSE),VLOOKUP($D22,FIFI!$A$4:$DD$101,32,FALSE)))</f>
        <v/>
      </c>
      <c r="H22" s="100"/>
      <c r="I22" s="105"/>
      <c r="J22" s="105"/>
      <c r="K22" s="106"/>
      <c r="L22" s="107"/>
      <c r="M22" s="108"/>
    </row>
    <row r="23" spans="1:13" x14ac:dyDescent="0.3">
      <c r="A23" s="92"/>
      <c r="B23" s="88" t="str">
        <f>IF(D23="","",VLOOKUP(D23,FIFI!$A$3:$J$1000,10,FALSE))</f>
        <v/>
      </c>
      <c r="C23" s="88" t="str">
        <f>IF(COUNTIF(A23,"*"&amp;REF!$A$1&amp;"*"),REF!$A$1,IF(COUNTIF(A23,"*"&amp;REF!$A$2&amp;"*"),REF!$A$2,IF(COUNTIF(A23,"*"&amp;REF!$A$3&amp;"*"),REF!$A$3,IF(COUNTIF(A23,"*"&amp;REF!$A$4&amp;"*"),REF!$A$4,IF(COUNTIF(A23,"*"&amp;REF!$A$5&amp;"*"),REF!$A$5,"")))))</f>
        <v/>
      </c>
      <c r="D23" s="95" t="str">
        <f t="shared" si="0"/>
        <v/>
      </c>
      <c r="E23" s="88" t="str">
        <f>IF(A23="","",IF($C23="DTS NOT IN M3",VLOOKUP($D23,FIFI!$A$4:$DD$101,59,FALSE),VLOOKUP($D23,FIFI!$A$4:$DD$101,19,FALSE)))</f>
        <v/>
      </c>
      <c r="F23" s="100"/>
      <c r="G23" s="95" t="str">
        <f>IF(A23="","",IF($C23="DTS NOT IN M3",VLOOKUP($D23,FIFI!$A$4:$DD$101,59,FALSE),VLOOKUP($D23,FIFI!$A$4:$DD$101,32,FALSE)))</f>
        <v/>
      </c>
      <c r="H23" s="100"/>
      <c r="I23" s="105"/>
      <c r="J23" s="105"/>
      <c r="K23" s="106"/>
      <c r="L23" s="107"/>
      <c r="M23" s="108"/>
    </row>
    <row r="24" spans="1:13" x14ac:dyDescent="0.3">
      <c r="A24" s="92"/>
      <c r="B24" s="88" t="str">
        <f>IF(D24="","",VLOOKUP(D24,FIFI!$A$3:$J$1000,10,FALSE))</f>
        <v/>
      </c>
      <c r="C24" s="88" t="str">
        <f>IF(COUNTIF(A24,"*"&amp;REF!$A$1&amp;"*"),REF!$A$1,IF(COUNTIF(A24,"*"&amp;REF!$A$2&amp;"*"),REF!$A$2,IF(COUNTIF(A24,"*"&amp;REF!$A$3&amp;"*"),REF!$A$3,IF(COUNTIF(A24,"*"&amp;REF!$A$4&amp;"*"),REF!$A$4,IF(COUNTIF(A24,"*"&amp;REF!$A$5&amp;"*"),REF!$A$5,"")))))</f>
        <v/>
      </c>
      <c r="D24" s="95" t="str">
        <f t="shared" si="0"/>
        <v/>
      </c>
      <c r="E24" s="88" t="str">
        <f>IF(A24="","",IF($C24="DTS NOT IN M3",VLOOKUP($D24,FIFI!$A$4:$DD$101,59,FALSE),VLOOKUP($D24,FIFI!$A$4:$DD$101,19,FALSE)))</f>
        <v/>
      </c>
      <c r="F24" s="100"/>
      <c r="G24" s="95" t="str">
        <f>IF(A24="","",IF($C24="DTS NOT IN M3",VLOOKUP($D24,FIFI!$A$4:$DD$101,59,FALSE),VLOOKUP($D24,FIFI!$A$4:$DD$101,32,FALSE)))</f>
        <v/>
      </c>
      <c r="H24" s="100"/>
      <c r="I24" s="105"/>
      <c r="J24" s="105"/>
      <c r="K24" s="106"/>
      <c r="L24" s="107"/>
      <c r="M24" s="108"/>
    </row>
    <row r="25" spans="1:13" x14ac:dyDescent="0.3">
      <c r="A25" s="92"/>
      <c r="B25" s="88" t="str">
        <f>IF(D25="","",VLOOKUP(D25,FIFI!$A$3:$J$1000,10,FALSE))</f>
        <v/>
      </c>
      <c r="C25" s="88" t="str">
        <f>IF(COUNTIF(A25,"*"&amp;REF!$A$1&amp;"*"),REF!$A$1,IF(COUNTIF(A25,"*"&amp;REF!$A$2&amp;"*"),REF!$A$2,IF(COUNTIF(A25,"*"&amp;REF!$A$3&amp;"*"),REF!$A$3,IF(COUNTIF(A25,"*"&amp;REF!$A$4&amp;"*"),REF!$A$4,IF(COUNTIF(A25,"*"&amp;REF!$A$5&amp;"*"),REF!$A$5,"")))))</f>
        <v/>
      </c>
      <c r="D25" s="95" t="str">
        <f t="shared" si="0"/>
        <v/>
      </c>
      <c r="E25" s="88" t="str">
        <f>IF(A25="","",IF($C25="DTS NOT IN M3",VLOOKUP($D25,FIFI!$A$4:$DD$101,59,FALSE),VLOOKUP($D25,FIFI!$A$4:$DD$101,19,FALSE)))</f>
        <v/>
      </c>
      <c r="F25" s="100"/>
      <c r="G25" s="95" t="str">
        <f>IF(A25="","",IF($C25="DTS NOT IN M3",VLOOKUP($D25,FIFI!$A$4:$DD$101,59,FALSE),VLOOKUP($D25,FIFI!$A$4:$DD$101,32,FALSE)))</f>
        <v/>
      </c>
      <c r="H25" s="100"/>
      <c r="I25" s="105"/>
      <c r="J25" s="105"/>
      <c r="K25" s="106"/>
      <c r="L25" s="107"/>
      <c r="M25" s="108"/>
    </row>
    <row r="26" spans="1:13" x14ac:dyDescent="0.3">
      <c r="A26" s="92"/>
      <c r="B26" s="88" t="str">
        <f>IF(D26="","",VLOOKUP(D26,FIFI!$A$3:$J$1000,10,FALSE))</f>
        <v/>
      </c>
      <c r="C26" s="88" t="str">
        <f>IF(COUNTIF(A26,"*"&amp;REF!$A$1&amp;"*"),REF!$A$1,IF(COUNTIF(A26,"*"&amp;REF!$A$2&amp;"*"),REF!$A$2,IF(COUNTIF(A26,"*"&amp;REF!$A$3&amp;"*"),REF!$A$3,IF(COUNTIF(A26,"*"&amp;REF!$A$4&amp;"*"),REF!$A$4,IF(COUNTIF(A26,"*"&amp;REF!$A$5&amp;"*"),REF!$A$5,"")))))</f>
        <v/>
      </c>
      <c r="D26" s="95" t="str">
        <f t="shared" si="0"/>
        <v/>
      </c>
      <c r="E26" s="88" t="str">
        <f>IF(A26="","",IF($C26="DTS NOT IN M3",VLOOKUP($D26,FIFI!$A$4:$DD$101,59,FALSE),VLOOKUP($D26,FIFI!$A$4:$DD$101,19,FALSE)))</f>
        <v/>
      </c>
      <c r="F26" s="100"/>
      <c r="G26" s="95" t="str">
        <f>IF(A26="","",IF($C26="DTS NOT IN M3",VLOOKUP($D26,FIFI!$A$4:$DD$101,59,FALSE),VLOOKUP($D26,FIFI!$A$4:$DD$101,32,FALSE)))</f>
        <v/>
      </c>
      <c r="H26" s="100"/>
      <c r="I26" s="105"/>
      <c r="J26" s="105"/>
      <c r="K26" s="106"/>
      <c r="L26" s="107"/>
      <c r="M26" s="108"/>
    </row>
    <row r="27" spans="1:13" x14ac:dyDescent="0.3">
      <c r="A27" s="92"/>
      <c r="B27" s="88" t="str">
        <f>IF(D27="","",VLOOKUP(D27,FIFI!$A$3:$J$1000,10,FALSE))</f>
        <v/>
      </c>
      <c r="C27" s="88" t="str">
        <f>IF(COUNTIF(A27,"*"&amp;REF!$A$1&amp;"*"),REF!$A$1,IF(COUNTIF(A27,"*"&amp;REF!$A$2&amp;"*"),REF!$A$2,IF(COUNTIF(A27,"*"&amp;REF!$A$3&amp;"*"),REF!$A$3,IF(COUNTIF(A27,"*"&amp;REF!$A$4&amp;"*"),REF!$A$4,IF(COUNTIF(A27,"*"&amp;REF!$A$5&amp;"*"),REF!$A$5,"")))))</f>
        <v/>
      </c>
      <c r="D27" s="95" t="str">
        <f t="shared" si="0"/>
        <v/>
      </c>
      <c r="E27" s="88" t="str">
        <f>IF(A27="","",IF($C27="DTS NOT IN M3",VLOOKUP($D27,FIFI!$A$4:$DD$101,59,FALSE),VLOOKUP($D27,FIFI!$A$4:$DD$101,19,FALSE)))</f>
        <v/>
      </c>
      <c r="F27" s="100"/>
      <c r="G27" s="95" t="str">
        <f>IF(A27="","",IF($C27="DTS NOT IN M3",VLOOKUP($D27,FIFI!$A$4:$DD$101,59,FALSE),VLOOKUP($D27,FIFI!$A$4:$DD$101,32,FALSE)))</f>
        <v/>
      </c>
      <c r="H27" s="100"/>
      <c r="I27" s="105"/>
      <c r="J27" s="105"/>
      <c r="K27" s="106"/>
      <c r="L27" s="107"/>
      <c r="M27" s="108"/>
    </row>
    <row r="28" spans="1:13" x14ac:dyDescent="0.3">
      <c r="A28" s="92"/>
      <c r="B28" s="88" t="str">
        <f>IF(D28="","",VLOOKUP(D28,FIFI!$A$3:$J$1000,10,FALSE))</f>
        <v/>
      </c>
      <c r="C28" s="88" t="str">
        <f>IF(COUNTIF(A28,"*"&amp;REF!$A$1&amp;"*"),REF!$A$1,IF(COUNTIF(A28,"*"&amp;REF!$A$2&amp;"*"),REF!$A$2,IF(COUNTIF(A28,"*"&amp;REF!$A$3&amp;"*"),REF!$A$3,IF(COUNTIF(A28,"*"&amp;REF!$A$4&amp;"*"),REF!$A$4,IF(COUNTIF(A28,"*"&amp;REF!$A$5&amp;"*"),REF!$A$5,"")))))</f>
        <v/>
      </c>
      <c r="D28" s="95" t="str">
        <f t="shared" si="0"/>
        <v/>
      </c>
      <c r="E28" s="88" t="str">
        <f>IF(A28="","",IF($C28="DTS NOT IN M3",VLOOKUP($D28,FIFI!$A$4:$DD$101,59,FALSE),VLOOKUP($D28,FIFI!$A$4:$DD$101,19,FALSE)))</f>
        <v/>
      </c>
      <c r="F28" s="100"/>
      <c r="G28" s="95" t="str">
        <f>IF(A28="","",IF($C28="DTS NOT IN M3",VLOOKUP($D28,FIFI!$A$4:$DD$101,59,FALSE),VLOOKUP($D28,FIFI!$A$4:$DD$101,32,FALSE)))</f>
        <v/>
      </c>
      <c r="H28" s="100"/>
      <c r="I28" s="105"/>
      <c r="J28" s="105"/>
      <c r="K28" s="106"/>
      <c r="L28" s="107"/>
      <c r="M28" s="108"/>
    </row>
    <row r="29" spans="1:13" x14ac:dyDescent="0.3">
      <c r="A29" s="92"/>
      <c r="B29" s="88" t="str">
        <f>IF(D29="","",VLOOKUP(D29,FIFI!$A$3:$J$1000,10,FALSE))</f>
        <v/>
      </c>
      <c r="C29" s="88" t="str">
        <f>IF(COUNTIF(A29,"*"&amp;REF!$A$1&amp;"*"),REF!$A$1,IF(COUNTIF(A29,"*"&amp;REF!$A$2&amp;"*"),REF!$A$2,IF(COUNTIF(A29,"*"&amp;REF!$A$3&amp;"*"),REF!$A$3,IF(COUNTIF(A29,"*"&amp;REF!$A$4&amp;"*"),REF!$A$4,IF(COUNTIF(A29,"*"&amp;REF!$A$5&amp;"*"),REF!$A$5,"")))))</f>
        <v/>
      </c>
      <c r="D29" s="95" t="str">
        <f t="shared" si="0"/>
        <v/>
      </c>
      <c r="E29" s="88" t="str">
        <f>IF(A29="","",IF($C29="DTS NOT IN M3",VLOOKUP($D29,FIFI!$A$4:$DD$101,59,FALSE),VLOOKUP($D29,FIFI!$A$4:$DD$101,19,FALSE)))</f>
        <v/>
      </c>
      <c r="F29" s="100"/>
      <c r="G29" s="95" t="str">
        <f>IF(A29="","",IF($C29="DTS NOT IN M3",VLOOKUP($D29,FIFI!$A$4:$DD$101,59,FALSE),VLOOKUP($D29,FIFI!$A$4:$DD$101,32,FALSE)))</f>
        <v/>
      </c>
      <c r="H29" s="100"/>
      <c r="I29" s="105"/>
      <c r="J29" s="105"/>
      <c r="K29" s="106"/>
      <c r="L29" s="107"/>
      <c r="M29" s="108"/>
    </row>
    <row r="30" spans="1:13" x14ac:dyDescent="0.3">
      <c r="A30" s="92"/>
      <c r="B30" s="88" t="str">
        <f>IF(D30="","",VLOOKUP(D30,FIFI!$A$3:$J$1000,10,FALSE))</f>
        <v/>
      </c>
      <c r="C30" s="88" t="str">
        <f>IF(COUNTIF(A30,"*"&amp;REF!$A$1&amp;"*"),REF!$A$1,IF(COUNTIF(A30,"*"&amp;REF!$A$2&amp;"*"),REF!$A$2,IF(COUNTIF(A30,"*"&amp;REF!$A$3&amp;"*"),REF!$A$3,IF(COUNTIF(A30,"*"&amp;REF!$A$4&amp;"*"),REF!$A$4,IF(COUNTIF(A30,"*"&amp;REF!$A$5&amp;"*"),REF!$A$5,"")))))</f>
        <v/>
      </c>
      <c r="D30" s="95" t="str">
        <f t="shared" si="0"/>
        <v/>
      </c>
      <c r="E30" s="88" t="str">
        <f>IF(A30="","",IF($C30="DTS NOT IN M3",VLOOKUP($D30,FIFI!$A$4:$DD$101,59,FALSE),VLOOKUP($D30,FIFI!$A$4:$DD$101,19,FALSE)))</f>
        <v/>
      </c>
      <c r="F30" s="100"/>
      <c r="G30" s="95" t="str">
        <f>IF(A30="","",IF($C30="DTS NOT IN M3",VLOOKUP($D30,FIFI!$A$4:$DD$101,59,FALSE),VLOOKUP($D30,FIFI!$A$4:$DD$101,32,FALSE)))</f>
        <v/>
      </c>
      <c r="H30" s="100"/>
      <c r="I30" s="105"/>
      <c r="J30" s="105"/>
      <c r="K30" s="106"/>
      <c r="L30" s="107"/>
      <c r="M30" s="108"/>
    </row>
    <row r="31" spans="1:13" x14ac:dyDescent="0.3">
      <c r="A31" s="92"/>
      <c r="B31" s="88" t="str">
        <f>IF(D31="","",VLOOKUP(D31,FIFI!$A$3:$J$1000,10,FALSE))</f>
        <v/>
      </c>
      <c r="C31" s="88" t="str">
        <f>IF(COUNTIF(A31,"*"&amp;REF!$A$1&amp;"*"),REF!$A$1,IF(COUNTIF(A31,"*"&amp;REF!$A$2&amp;"*"),REF!$A$2,IF(COUNTIF(A31,"*"&amp;REF!$A$3&amp;"*"),REF!$A$3,IF(COUNTIF(A31,"*"&amp;REF!$A$4&amp;"*"),REF!$A$4,IF(COUNTIF(A31,"*"&amp;REF!$A$5&amp;"*"),REF!$A$5,"")))))</f>
        <v/>
      </c>
      <c r="D31" s="95" t="str">
        <f t="shared" si="0"/>
        <v/>
      </c>
      <c r="E31" s="88" t="str">
        <f>IF(A31="","",IF($C31="DTS NOT IN M3",VLOOKUP($D31,FIFI!$A$4:$DD$101,59,FALSE),VLOOKUP($D31,FIFI!$A$4:$DD$101,19,FALSE)))</f>
        <v/>
      </c>
      <c r="F31" s="100"/>
      <c r="G31" s="95" t="str">
        <f>IF(A31="","",IF($C31="DTS NOT IN M3",VLOOKUP($D31,FIFI!$A$4:$DD$101,59,FALSE),VLOOKUP($D31,FIFI!$A$4:$DD$101,32,FALSE)))</f>
        <v/>
      </c>
      <c r="H31" s="100"/>
      <c r="I31" s="105"/>
      <c r="J31" s="105"/>
      <c r="K31" s="106"/>
      <c r="L31" s="107"/>
      <c r="M31" s="108"/>
    </row>
    <row r="32" spans="1:13" x14ac:dyDescent="0.3">
      <c r="A32" s="92"/>
      <c r="B32" s="88" t="str">
        <f>IF(D32="","",VLOOKUP(D32,FIFI!$A$3:$J$1000,10,FALSE))</f>
        <v/>
      </c>
      <c r="C32" s="88" t="str">
        <f>IF(COUNTIF(A32,"*"&amp;REF!$A$1&amp;"*"),REF!$A$1,IF(COUNTIF(A32,"*"&amp;REF!$A$2&amp;"*"),REF!$A$2,IF(COUNTIF(A32,"*"&amp;REF!$A$3&amp;"*"),REF!$A$3,IF(COUNTIF(A32,"*"&amp;REF!$A$4&amp;"*"),REF!$A$4,IF(COUNTIF(A32,"*"&amp;REF!$A$5&amp;"*"),REF!$A$5,"")))))</f>
        <v/>
      </c>
      <c r="D32" s="95" t="str">
        <f t="shared" si="0"/>
        <v/>
      </c>
      <c r="E32" s="88" t="str">
        <f>IF(A32="","",IF($C32="DTS NOT IN M3",VLOOKUP($D32,FIFI!$A$4:$DD$101,59,FALSE),VLOOKUP($D32,FIFI!$A$4:$DD$101,19,FALSE)))</f>
        <v/>
      </c>
      <c r="F32" s="100"/>
      <c r="G32" s="95" t="str">
        <f>IF(A32="","",IF($C32="DTS NOT IN M3",VLOOKUP($D32,FIFI!$A$4:$DD$101,59,FALSE),VLOOKUP($D32,FIFI!$A$4:$DD$101,32,FALSE)))</f>
        <v/>
      </c>
      <c r="H32" s="100"/>
      <c r="I32" s="105"/>
      <c r="J32" s="105"/>
      <c r="K32" s="106"/>
      <c r="L32" s="107"/>
      <c r="M32" s="108"/>
    </row>
    <row r="33" spans="1:13" x14ac:dyDescent="0.3">
      <c r="A33" s="92"/>
      <c r="B33" s="88" t="str">
        <f>IF(D33="","",VLOOKUP(D33,FIFI!$A$3:$J$1000,10,FALSE))</f>
        <v/>
      </c>
      <c r="C33" s="88" t="str">
        <f>IF(COUNTIF(A33,"*"&amp;REF!$A$1&amp;"*"),REF!$A$1,IF(COUNTIF(A33,"*"&amp;REF!$A$2&amp;"*"),REF!$A$2,IF(COUNTIF(A33,"*"&amp;REF!$A$3&amp;"*"),REF!$A$3,IF(COUNTIF(A33,"*"&amp;REF!$A$4&amp;"*"),REF!$A$4,IF(COUNTIF(A33,"*"&amp;REF!$A$5&amp;"*"),REF!$A$5,"")))))</f>
        <v/>
      </c>
      <c r="D33" s="95" t="str">
        <f t="shared" si="0"/>
        <v/>
      </c>
      <c r="E33" s="88" t="str">
        <f>IF(A33="","",IF($C33="DTS NOT IN M3",VLOOKUP($D33,FIFI!$A$4:$DD$101,59,FALSE),VLOOKUP($D33,FIFI!$A$4:$DD$101,19,FALSE)))</f>
        <v/>
      </c>
      <c r="F33" s="100"/>
      <c r="G33" s="95" t="str">
        <f>IF(A33="","",IF($C33="DTS NOT IN M3",VLOOKUP($D33,FIFI!$A$4:$DD$101,59,FALSE),VLOOKUP($D33,FIFI!$A$4:$DD$101,32,FALSE)))</f>
        <v/>
      </c>
      <c r="H33" s="100"/>
      <c r="I33" s="105"/>
      <c r="J33" s="105"/>
      <c r="K33" s="106"/>
      <c r="L33" s="107"/>
      <c r="M33" s="108"/>
    </row>
    <row r="34" spans="1:13" x14ac:dyDescent="0.3">
      <c r="A34" s="92"/>
      <c r="B34" s="88" t="str">
        <f>IF(D34="","",VLOOKUP(D34,FIFI!$A$3:$J$1000,10,FALSE))</f>
        <v/>
      </c>
      <c r="C34" s="88" t="str">
        <f>IF(COUNTIF(A34,"*"&amp;REF!$A$1&amp;"*"),REF!$A$1,IF(COUNTIF(A34,"*"&amp;REF!$A$2&amp;"*"),REF!$A$2,IF(COUNTIF(A34,"*"&amp;REF!$A$3&amp;"*"),REF!$A$3,IF(COUNTIF(A34,"*"&amp;REF!$A$4&amp;"*"),REF!$A$4,IF(COUNTIF(A34,"*"&amp;REF!$A$5&amp;"*"),REF!$A$5,"")))))</f>
        <v/>
      </c>
      <c r="D34" s="95" t="str">
        <f t="shared" si="0"/>
        <v/>
      </c>
      <c r="E34" s="88" t="str">
        <f>IF(A34="","",IF($C34="DTS NOT IN M3",VLOOKUP($D34,FIFI!$A$4:$DD$101,59,FALSE),VLOOKUP($D34,FIFI!$A$4:$DD$101,19,FALSE)))</f>
        <v/>
      </c>
      <c r="F34" s="100"/>
      <c r="G34" s="95" t="str">
        <f>IF(A34="","",IF($C34="DTS NOT IN M3",VLOOKUP($D34,FIFI!$A$4:$DD$101,59,FALSE),VLOOKUP($D34,FIFI!$A$4:$DD$101,32,FALSE)))</f>
        <v/>
      </c>
      <c r="H34" s="100"/>
      <c r="I34" s="105"/>
      <c r="J34" s="105"/>
      <c r="K34" s="106"/>
      <c r="L34" s="107"/>
      <c r="M34" s="108"/>
    </row>
    <row r="35" spans="1:13" x14ac:dyDescent="0.3">
      <c r="A35" s="92"/>
      <c r="B35" s="88" t="str">
        <f>IF(D35="","",VLOOKUP(D35,FIFI!$A$3:$J$1000,10,FALSE))</f>
        <v/>
      </c>
      <c r="C35" s="88" t="str">
        <f>IF(COUNTIF(A35,"*"&amp;REF!$A$1&amp;"*"),REF!$A$1,IF(COUNTIF(A35,"*"&amp;REF!$A$2&amp;"*"),REF!$A$2,IF(COUNTIF(A35,"*"&amp;REF!$A$3&amp;"*"),REF!$A$3,IF(COUNTIF(A35,"*"&amp;REF!$A$4&amp;"*"),REF!$A$4,IF(COUNTIF(A35,"*"&amp;REF!$A$5&amp;"*"),REF!$A$5,"")))))</f>
        <v/>
      </c>
      <c r="D35" s="95" t="str">
        <f t="shared" si="0"/>
        <v/>
      </c>
      <c r="E35" s="88" t="str">
        <f>IF(A35="","",IF($C35="DTS NOT IN M3",VLOOKUP($D35,FIFI!$A$4:$DD$101,59,FALSE),VLOOKUP($D35,FIFI!$A$4:$DD$101,19,FALSE)))</f>
        <v/>
      </c>
      <c r="F35" s="100"/>
      <c r="G35" s="95" t="str">
        <f>IF(A35="","",IF($C35="DTS NOT IN M3",VLOOKUP($D35,FIFI!$A$4:$DD$101,59,FALSE),VLOOKUP($D35,FIFI!$A$4:$DD$101,32,FALSE)))</f>
        <v/>
      </c>
      <c r="H35" s="100"/>
      <c r="I35" s="105"/>
      <c r="J35" s="105"/>
      <c r="K35" s="106"/>
      <c r="L35" s="107"/>
      <c r="M35" s="108"/>
    </row>
    <row r="36" spans="1:13" x14ac:dyDescent="0.3">
      <c r="A36" s="92"/>
      <c r="B36" s="88" t="str">
        <f>IF(D36="","",VLOOKUP(D36,FIFI!$A$3:$J$1000,10,FALSE))</f>
        <v/>
      </c>
      <c r="C36" s="88" t="str">
        <f>IF(COUNTIF(A36,"*"&amp;REF!$A$1&amp;"*"),REF!$A$1,IF(COUNTIF(A36,"*"&amp;REF!$A$2&amp;"*"),REF!$A$2,IF(COUNTIF(A36,"*"&amp;REF!$A$3&amp;"*"),REF!$A$3,IF(COUNTIF(A36,"*"&amp;REF!$A$4&amp;"*"),REF!$A$4,IF(COUNTIF(A36,"*"&amp;REF!$A$5&amp;"*"),REF!$A$5,"")))))</f>
        <v/>
      </c>
      <c r="D36" s="95" t="str">
        <f t="shared" si="0"/>
        <v/>
      </c>
      <c r="E36" s="88" t="str">
        <f>IF(A36="","",IF($C36="DTS NOT IN M3",VLOOKUP($D36,FIFI!$A$4:$DD$101,59,FALSE),VLOOKUP($D36,FIFI!$A$4:$DD$101,19,FALSE)))</f>
        <v/>
      </c>
      <c r="F36" s="100"/>
      <c r="G36" s="95" t="str">
        <f>IF(A36="","",IF($C36="DTS NOT IN M3",VLOOKUP($D36,FIFI!$A$4:$DD$101,59,FALSE),VLOOKUP($D36,FIFI!$A$4:$DD$101,32,FALSE)))</f>
        <v/>
      </c>
      <c r="H36" s="100"/>
      <c r="I36" s="105"/>
      <c r="J36" s="105"/>
      <c r="K36" s="106"/>
      <c r="L36" s="107"/>
      <c r="M36" s="108"/>
    </row>
    <row r="37" spans="1:13" x14ac:dyDescent="0.3">
      <c r="A37" s="92"/>
      <c r="B37" s="88" t="str">
        <f>IF(D37="","",VLOOKUP(D37,FIFI!$A$3:$J$1000,10,FALSE))</f>
        <v/>
      </c>
      <c r="C37" s="88" t="str">
        <f>IF(COUNTIF(A37,"*"&amp;REF!$A$1&amp;"*"),REF!$A$1,IF(COUNTIF(A37,"*"&amp;REF!$A$2&amp;"*"),REF!$A$2,IF(COUNTIF(A37,"*"&amp;REF!$A$3&amp;"*"),REF!$A$3,IF(COUNTIF(A37,"*"&amp;REF!$A$4&amp;"*"),REF!$A$4,IF(COUNTIF(A37,"*"&amp;REF!$A$5&amp;"*"),REF!$A$5,"")))))</f>
        <v/>
      </c>
      <c r="D37" s="95" t="str">
        <f t="shared" si="0"/>
        <v/>
      </c>
      <c r="E37" s="88" t="str">
        <f>IF(A37="","",IF($C37="DTS NOT IN M3",VLOOKUP($D37,FIFI!$A$4:$DD$101,59,FALSE),VLOOKUP($D37,FIFI!$A$4:$DD$101,19,FALSE)))</f>
        <v/>
      </c>
      <c r="F37" s="100"/>
      <c r="G37" s="95" t="str">
        <f>IF(A37="","",IF($C37="DTS NOT IN M3",VLOOKUP($D37,FIFI!$A$4:$DD$101,59,FALSE),VLOOKUP($D37,FIFI!$A$4:$DD$101,32,FALSE)))</f>
        <v/>
      </c>
      <c r="H37" s="100"/>
      <c r="I37" s="105"/>
      <c r="J37" s="105"/>
      <c r="K37" s="106"/>
      <c r="L37" s="107"/>
      <c r="M37" s="108"/>
    </row>
    <row r="38" spans="1:13" x14ac:dyDescent="0.3">
      <c r="A38" s="92"/>
      <c r="B38" s="88" t="str">
        <f>IF(D38="","",VLOOKUP(D38,FIFI!$A$3:$J$1000,10,FALSE))</f>
        <v/>
      </c>
      <c r="C38" s="88" t="str">
        <f>IF(COUNTIF(A38,"*"&amp;REF!$A$1&amp;"*"),REF!$A$1,IF(COUNTIF(A38,"*"&amp;REF!$A$2&amp;"*"),REF!$A$2,IF(COUNTIF(A38,"*"&amp;REF!$A$3&amp;"*"),REF!$A$3,IF(COUNTIF(A38,"*"&amp;REF!$A$4&amp;"*"),REF!$A$4,IF(COUNTIF(A38,"*"&amp;REF!$A$5&amp;"*"),REF!$A$5,"")))))</f>
        <v/>
      </c>
      <c r="D38" s="95" t="str">
        <f t="shared" si="0"/>
        <v/>
      </c>
      <c r="E38" s="88" t="str">
        <f>IF(A38="","",IF($C38="DTS NOT IN M3",VLOOKUP($D38,FIFI!$A$4:$DD$101,59,FALSE),VLOOKUP($D38,FIFI!$A$4:$DD$101,19,FALSE)))</f>
        <v/>
      </c>
      <c r="F38" s="100"/>
      <c r="G38" s="95" t="str">
        <f>IF(A38="","",IF($C38="DTS NOT IN M3",VLOOKUP($D38,FIFI!$A$4:$DD$101,59,FALSE),VLOOKUP($D38,FIFI!$A$4:$DD$101,32,FALSE)))</f>
        <v/>
      </c>
      <c r="H38" s="100"/>
      <c r="I38" s="105"/>
      <c r="J38" s="105"/>
      <c r="K38" s="106"/>
      <c r="L38" s="107"/>
      <c r="M38" s="108"/>
    </row>
    <row r="39" spans="1:13" x14ac:dyDescent="0.3">
      <c r="A39" s="92"/>
      <c r="B39" s="88" t="str">
        <f>IF(D39="","",VLOOKUP(D39,FIFI!$A$3:$J$1000,10,FALSE))</f>
        <v/>
      </c>
      <c r="C39" s="88" t="str">
        <f>IF(COUNTIF(A39,"*"&amp;REF!$A$1&amp;"*"),REF!$A$1,IF(COUNTIF(A39,"*"&amp;REF!$A$2&amp;"*"),REF!$A$2,IF(COUNTIF(A39,"*"&amp;REF!$A$3&amp;"*"),REF!$A$3,IF(COUNTIF(A39,"*"&amp;REF!$A$4&amp;"*"),REF!$A$4,IF(COUNTIF(A39,"*"&amp;REF!$A$5&amp;"*"),REF!$A$5,"")))))</f>
        <v/>
      </c>
      <c r="D39" s="95" t="str">
        <f t="shared" si="0"/>
        <v/>
      </c>
      <c r="E39" s="88" t="str">
        <f>IF(A39="","",IF($C39="DTS NOT IN M3",VLOOKUP($D39,FIFI!$A$4:$DD$101,59,FALSE),VLOOKUP($D39,FIFI!$A$4:$DD$101,19,FALSE)))</f>
        <v/>
      </c>
      <c r="F39" s="100"/>
      <c r="G39" s="95" t="str">
        <f>IF(A39="","",IF($C39="DTS NOT IN M3",VLOOKUP($D39,FIFI!$A$4:$DD$101,59,FALSE),VLOOKUP($D39,FIFI!$A$4:$DD$101,32,FALSE)))</f>
        <v/>
      </c>
      <c r="H39" s="100"/>
      <c r="I39" s="105"/>
      <c r="J39" s="105"/>
      <c r="K39" s="106"/>
      <c r="L39" s="107"/>
      <c r="M39" s="108"/>
    </row>
    <row r="40" spans="1:13" x14ac:dyDescent="0.3">
      <c r="A40" s="92"/>
      <c r="B40" s="88" t="str">
        <f>IF(D40="","",VLOOKUP(D40,FIFI!$A$3:$J$1000,10,FALSE))</f>
        <v/>
      </c>
      <c r="C40" s="88" t="str">
        <f>IF(COUNTIF(A40,"*"&amp;REF!$A$1&amp;"*"),REF!$A$1,IF(COUNTIF(A40,"*"&amp;REF!$A$2&amp;"*"),REF!$A$2,IF(COUNTIF(A40,"*"&amp;REF!$A$3&amp;"*"),REF!$A$3,IF(COUNTIF(A40,"*"&amp;REF!$A$4&amp;"*"),REF!$A$4,IF(COUNTIF(A40,"*"&amp;REF!$A$5&amp;"*"),REF!$A$5,"")))))</f>
        <v/>
      </c>
      <c r="D40" s="95" t="str">
        <f t="shared" si="0"/>
        <v/>
      </c>
      <c r="E40" s="88" t="str">
        <f>IF(A40="","",IF($C40="DTS NOT IN M3",VLOOKUP($D40,FIFI!$A$4:$DD$101,59,FALSE),VLOOKUP($D40,FIFI!$A$4:$DD$101,19,FALSE)))</f>
        <v/>
      </c>
      <c r="F40" s="100"/>
      <c r="G40" s="95" t="str">
        <f>IF(A40="","",IF($C40="DTS NOT IN M3",VLOOKUP($D40,FIFI!$A$4:$DD$101,59,FALSE),VLOOKUP($D40,FIFI!$A$4:$DD$101,32,FALSE)))</f>
        <v/>
      </c>
      <c r="H40" s="100"/>
      <c r="I40" s="105"/>
      <c r="J40" s="105"/>
      <c r="K40" s="106"/>
      <c r="L40" s="107"/>
      <c r="M40" s="108"/>
    </row>
    <row r="41" spans="1:13" x14ac:dyDescent="0.3">
      <c r="A41" s="92"/>
      <c r="B41" s="88" t="str">
        <f>IF(D41="","",VLOOKUP(D41,FIFI!$A$3:$J$1000,10,FALSE))</f>
        <v/>
      </c>
      <c r="C41" s="88" t="str">
        <f>IF(COUNTIF(A41,"*"&amp;REF!$A$1&amp;"*"),REF!$A$1,IF(COUNTIF(A41,"*"&amp;REF!$A$2&amp;"*"),REF!$A$2,IF(COUNTIF(A41,"*"&amp;REF!$A$3&amp;"*"),REF!$A$3,IF(COUNTIF(A41,"*"&amp;REF!$A$4&amp;"*"),REF!$A$4,IF(COUNTIF(A41,"*"&amp;REF!$A$5&amp;"*"),REF!$A$5,"")))))</f>
        <v/>
      </c>
      <c r="D41" s="95" t="str">
        <f t="shared" si="0"/>
        <v/>
      </c>
      <c r="E41" s="88" t="str">
        <f>IF(A41="","",IF($C41="DTS NOT IN M3",VLOOKUP($D41,FIFI!$A$4:$DD$101,59,FALSE),VLOOKUP($D41,FIFI!$A$4:$DD$101,19,FALSE)))</f>
        <v/>
      </c>
      <c r="F41" s="100"/>
      <c r="G41" s="95" t="str">
        <f>IF(A41="","",IF($C41="DTS NOT IN M3",VLOOKUP($D41,FIFI!$A$4:$DD$101,59,FALSE),VLOOKUP($D41,FIFI!$A$4:$DD$101,32,FALSE)))</f>
        <v/>
      </c>
      <c r="H41" s="100"/>
      <c r="I41" s="105"/>
      <c r="J41" s="105"/>
      <c r="K41" s="106"/>
      <c r="L41" s="107"/>
      <c r="M41" s="108"/>
    </row>
    <row r="42" spans="1:13" x14ac:dyDescent="0.3">
      <c r="A42" s="92"/>
      <c r="B42" s="88" t="str">
        <f>IF(D42="","",VLOOKUP(D42,FIFI!$A$3:$J$1000,10,FALSE))</f>
        <v/>
      </c>
      <c r="C42" s="88" t="str">
        <f>IF(COUNTIF(A42,"*"&amp;REF!$A$1&amp;"*"),REF!$A$1,IF(COUNTIF(A42,"*"&amp;REF!$A$2&amp;"*"),REF!$A$2,IF(COUNTIF(A42,"*"&amp;REF!$A$3&amp;"*"),REF!$A$3,IF(COUNTIF(A42,"*"&amp;REF!$A$4&amp;"*"),REF!$A$4,IF(COUNTIF(A42,"*"&amp;REF!$A$5&amp;"*"),REF!$A$5,"")))))</f>
        <v/>
      </c>
      <c r="D42" s="95" t="str">
        <f t="shared" si="0"/>
        <v/>
      </c>
      <c r="E42" s="88" t="str">
        <f>IF(A42="","",IF($C42="DTS NOT IN M3",VLOOKUP($D42,FIFI!$A$4:$DD$101,59,FALSE),VLOOKUP($D42,FIFI!$A$4:$DD$101,19,FALSE)))</f>
        <v/>
      </c>
      <c r="F42" s="100"/>
      <c r="G42" s="95" t="str">
        <f>IF(A42="","",IF($C42="DTS NOT IN M3",VLOOKUP($D42,FIFI!$A$4:$DD$101,59,FALSE),VLOOKUP($D42,FIFI!$A$4:$DD$101,32,FALSE)))</f>
        <v/>
      </c>
      <c r="H42" s="100"/>
      <c r="I42" s="105"/>
      <c r="J42" s="105"/>
      <c r="K42" s="106"/>
      <c r="L42" s="107"/>
      <c r="M42" s="108"/>
    </row>
    <row r="43" spans="1:13" x14ac:dyDescent="0.3">
      <c r="A43" s="92"/>
      <c r="B43" s="88" t="str">
        <f>IF(D43="","",VLOOKUP(D43,FIFI!$A$3:$J$1000,10,FALSE))</f>
        <v/>
      </c>
      <c r="C43" s="88" t="str">
        <f>IF(COUNTIF(A43,"*"&amp;REF!$A$1&amp;"*"),REF!$A$1,IF(COUNTIF(A43,"*"&amp;REF!$A$2&amp;"*"),REF!$A$2,IF(COUNTIF(A43,"*"&amp;REF!$A$3&amp;"*"),REF!$A$3,IF(COUNTIF(A43,"*"&amp;REF!$A$4&amp;"*"),REF!$A$4,IF(COUNTIF(A43,"*"&amp;REF!$A$5&amp;"*"),REF!$A$5,"")))))</f>
        <v/>
      </c>
      <c r="D43" s="95" t="str">
        <f t="shared" si="0"/>
        <v/>
      </c>
      <c r="E43" s="88" t="str">
        <f>IF(A43="","",IF($C43="DTS NOT IN M3",VLOOKUP($D43,FIFI!$A$4:$DD$101,59,FALSE),VLOOKUP($D43,FIFI!$A$4:$DD$101,19,FALSE)))</f>
        <v/>
      </c>
      <c r="F43" s="100"/>
      <c r="G43" s="95" t="str">
        <f>IF(A43="","",IF($C43="DTS NOT IN M3",VLOOKUP($D43,FIFI!$A$4:$DD$101,59,FALSE),VLOOKUP($D43,FIFI!$A$4:$DD$101,32,FALSE)))</f>
        <v/>
      </c>
      <c r="H43" s="100"/>
      <c r="I43" s="105"/>
      <c r="J43" s="105"/>
      <c r="K43" s="106"/>
      <c r="L43" s="107"/>
      <c r="M43" s="108"/>
    </row>
    <row r="44" spans="1:13" x14ac:dyDescent="0.3">
      <c r="A44" s="92"/>
      <c r="B44" s="88" t="str">
        <f>IF(D44="","",VLOOKUP(D44,FIFI!$A$3:$J$1000,10,FALSE))</f>
        <v/>
      </c>
      <c r="C44" s="88" t="str">
        <f>IF(COUNTIF(A44,"*"&amp;REF!$A$1&amp;"*"),REF!$A$1,IF(COUNTIF(A44,"*"&amp;REF!$A$2&amp;"*"),REF!$A$2,IF(COUNTIF(A44,"*"&amp;REF!$A$3&amp;"*"),REF!$A$3,IF(COUNTIF(A44,"*"&amp;REF!$A$4&amp;"*"),REF!$A$4,IF(COUNTIF(A44,"*"&amp;REF!$A$5&amp;"*"),REF!$A$5,"")))))</f>
        <v/>
      </c>
      <c r="D44" s="95" t="str">
        <f t="shared" si="0"/>
        <v/>
      </c>
      <c r="E44" s="88" t="str">
        <f>IF(A44="","",IF($C44="DTS NOT IN M3",VLOOKUP($D44,FIFI!$A$4:$DD$101,59,FALSE),VLOOKUP($D44,FIFI!$A$4:$DD$101,19,FALSE)))</f>
        <v/>
      </c>
      <c r="F44" s="100"/>
      <c r="G44" s="95" t="str">
        <f>IF(A44="","",IF($C44="DTS NOT IN M3",VLOOKUP($D44,FIFI!$A$4:$DD$101,59,FALSE),VLOOKUP($D44,FIFI!$A$4:$DD$101,32,FALSE)))</f>
        <v/>
      </c>
      <c r="H44" s="100"/>
      <c r="I44" s="105"/>
      <c r="J44" s="105"/>
      <c r="K44" s="106"/>
      <c r="L44" s="107"/>
      <c r="M44" s="108"/>
    </row>
    <row r="45" spans="1:13" x14ac:dyDescent="0.3">
      <c r="A45" s="92"/>
      <c r="B45" s="88" t="str">
        <f>IF(D45="","",VLOOKUP(D45,FIFI!$A$3:$J$1000,10,FALSE))</f>
        <v/>
      </c>
      <c r="C45" s="88" t="str">
        <f>IF(COUNTIF(A45,"*"&amp;REF!$A$1&amp;"*"),REF!$A$1,IF(COUNTIF(A45,"*"&amp;REF!$A$2&amp;"*"),REF!$A$2,IF(COUNTIF(A45,"*"&amp;REF!$A$3&amp;"*"),REF!$A$3,IF(COUNTIF(A45,"*"&amp;REF!$A$4&amp;"*"),REF!$A$4,IF(COUNTIF(A45,"*"&amp;REF!$A$5&amp;"*"),REF!$A$5,"")))))</f>
        <v/>
      </c>
      <c r="D45" s="95" t="str">
        <f t="shared" si="0"/>
        <v/>
      </c>
      <c r="E45" s="88" t="str">
        <f>IF(A45="","",IF($C45="DTS NOT IN M3",VLOOKUP($D45,FIFI!$A$4:$DD$101,59,FALSE),VLOOKUP($D45,FIFI!$A$4:$DD$101,19,FALSE)))</f>
        <v/>
      </c>
      <c r="F45" s="100"/>
      <c r="G45" s="95" t="str">
        <f>IF(A45="","",IF($C45="DTS NOT IN M3",VLOOKUP($D45,FIFI!$A$4:$DD$101,59,FALSE),VLOOKUP($D45,FIFI!$A$4:$DD$101,32,FALSE)))</f>
        <v/>
      </c>
      <c r="H45" s="100"/>
      <c r="I45" s="105"/>
      <c r="J45" s="105"/>
      <c r="K45" s="106"/>
      <c r="L45" s="107"/>
      <c r="M45" s="108"/>
    </row>
    <row r="46" spans="1:13" x14ac:dyDescent="0.3">
      <c r="A46" s="92"/>
      <c r="B46" s="88" t="str">
        <f>IF(D46="","",VLOOKUP(D46,FIFI!$A$3:$J$1000,10,FALSE))</f>
        <v/>
      </c>
      <c r="C46" s="88" t="str">
        <f>IF(COUNTIF(A46,"*"&amp;REF!$A$1&amp;"*"),REF!$A$1,IF(COUNTIF(A46,"*"&amp;REF!$A$2&amp;"*"),REF!$A$2,IF(COUNTIF(A46,"*"&amp;REF!$A$3&amp;"*"),REF!$A$3,IF(COUNTIF(A46,"*"&amp;REF!$A$4&amp;"*"),REF!$A$4,IF(COUNTIF(A46,"*"&amp;REF!$A$5&amp;"*"),REF!$A$5,"")))))</f>
        <v/>
      </c>
      <c r="D46" s="95" t="str">
        <f t="shared" si="0"/>
        <v/>
      </c>
      <c r="E46" s="88" t="str">
        <f>IF(A46="","",IF($C46="DTS NOT IN M3",VLOOKUP($D46,FIFI!$A$4:$DD$101,59,FALSE),VLOOKUP($D46,FIFI!$A$4:$DD$101,19,FALSE)))</f>
        <v/>
      </c>
      <c r="F46" s="100"/>
      <c r="G46" s="95" t="str">
        <f>IF(A46="","",IF($C46="DTS NOT IN M3",VLOOKUP($D46,FIFI!$A$4:$DD$101,59,FALSE),VLOOKUP($D46,FIFI!$A$4:$DD$101,32,FALSE)))</f>
        <v/>
      </c>
      <c r="H46" s="100"/>
      <c r="I46" s="105"/>
      <c r="J46" s="105"/>
      <c r="K46" s="106"/>
      <c r="L46" s="107"/>
      <c r="M46" s="108"/>
    </row>
    <row r="47" spans="1:13" x14ac:dyDescent="0.3">
      <c r="A47" s="92"/>
      <c r="B47" s="88" t="str">
        <f>IF(D47="","",VLOOKUP(D47,FIFI!$A$3:$J$1000,10,FALSE))</f>
        <v/>
      </c>
      <c r="C47" s="88" t="str">
        <f>IF(COUNTIF(A47,"*"&amp;REF!$A$1&amp;"*"),REF!$A$1,IF(COUNTIF(A47,"*"&amp;REF!$A$2&amp;"*"),REF!$A$2,IF(COUNTIF(A47,"*"&amp;REF!$A$3&amp;"*"),REF!$A$3,IF(COUNTIF(A47,"*"&amp;REF!$A$4&amp;"*"),REF!$A$4,IF(COUNTIF(A47,"*"&amp;REF!$A$5&amp;"*"),REF!$A$5,"")))))</f>
        <v/>
      </c>
      <c r="D47" s="95" t="str">
        <f t="shared" si="0"/>
        <v/>
      </c>
      <c r="E47" s="88" t="str">
        <f>IF(A47="","",IF($C47="DTS NOT IN M3",VLOOKUP($D47,FIFI!$A$4:$DD$101,59,FALSE),VLOOKUP($D47,FIFI!$A$4:$DD$101,19,FALSE)))</f>
        <v/>
      </c>
      <c r="F47" s="100"/>
      <c r="G47" s="95" t="str">
        <f>IF(A47="","",IF($C47="DTS NOT IN M3",VLOOKUP($D47,FIFI!$A$4:$DD$101,59,FALSE),VLOOKUP($D47,FIFI!$A$4:$DD$101,32,FALSE)))</f>
        <v/>
      </c>
      <c r="H47" s="100"/>
      <c r="I47" s="105"/>
      <c r="J47" s="105"/>
      <c r="K47" s="106"/>
      <c r="L47" s="107"/>
      <c r="M47" s="108"/>
    </row>
    <row r="48" spans="1:13" x14ac:dyDescent="0.3">
      <c r="A48" s="92"/>
      <c r="B48" s="88" t="str">
        <f>IF(D48="","",VLOOKUP(D48,FIFI!$A$3:$J$1000,10,FALSE))</f>
        <v/>
      </c>
      <c r="C48" s="88" t="str">
        <f>IF(COUNTIF(A48,"*"&amp;REF!$A$1&amp;"*"),REF!$A$1,IF(COUNTIF(A48,"*"&amp;REF!$A$2&amp;"*"),REF!$A$2,IF(COUNTIF(A48,"*"&amp;REF!$A$3&amp;"*"),REF!$A$3,IF(COUNTIF(A48,"*"&amp;REF!$A$4&amp;"*"),REF!$A$4,IF(COUNTIF(A48,"*"&amp;REF!$A$5&amp;"*"),REF!$A$5,"")))))</f>
        <v/>
      </c>
      <c r="D48" s="95" t="str">
        <f t="shared" si="0"/>
        <v/>
      </c>
      <c r="E48" s="88" t="str">
        <f>IF(A48="","",IF($C48="DTS NOT IN M3",VLOOKUP($D48,FIFI!$A$4:$DD$101,59,FALSE),VLOOKUP($D48,FIFI!$A$4:$DD$101,19,FALSE)))</f>
        <v/>
      </c>
      <c r="F48" s="100"/>
      <c r="G48" s="95" t="str">
        <f>IF(A48="","",IF($C48="DTS NOT IN M3",VLOOKUP($D48,FIFI!$A$4:$DD$101,59,FALSE),VLOOKUP($D48,FIFI!$A$4:$DD$101,32,FALSE)))</f>
        <v/>
      </c>
      <c r="H48" s="100"/>
      <c r="I48" s="105"/>
      <c r="J48" s="105"/>
      <c r="K48" s="106"/>
      <c r="L48" s="107"/>
      <c r="M48" s="108"/>
    </row>
    <row r="49" spans="1:13" x14ac:dyDescent="0.3">
      <c r="A49" s="92"/>
      <c r="B49" s="88" t="str">
        <f>IF(D49="","",VLOOKUP(D49,FIFI!$A$3:$J$1000,10,FALSE))</f>
        <v/>
      </c>
      <c r="C49" s="88" t="str">
        <f>IF(COUNTIF(A49,"*"&amp;REF!$A$1&amp;"*"),REF!$A$1,IF(COUNTIF(A49,"*"&amp;REF!$A$2&amp;"*"),REF!$A$2,IF(COUNTIF(A49,"*"&amp;REF!$A$3&amp;"*"),REF!$A$3,IF(COUNTIF(A49,"*"&amp;REF!$A$4&amp;"*"),REF!$A$4,IF(COUNTIF(A49,"*"&amp;REF!$A$5&amp;"*"),REF!$A$5,"")))))</f>
        <v/>
      </c>
      <c r="D49" s="95" t="str">
        <f t="shared" si="0"/>
        <v/>
      </c>
      <c r="E49" s="88" t="str">
        <f>IF(A49="","",IF($C49="DTS NOT IN M3",VLOOKUP($D49,FIFI!$A$4:$DD$101,59,FALSE),VLOOKUP($D49,FIFI!$A$4:$DD$101,19,FALSE)))</f>
        <v/>
      </c>
      <c r="F49" s="100"/>
      <c r="G49" s="95" t="str">
        <f>IF(A49="","",IF($C49="DTS NOT IN M3",VLOOKUP($D49,FIFI!$A$4:$DD$101,59,FALSE),VLOOKUP($D49,FIFI!$A$4:$DD$101,32,FALSE)))</f>
        <v/>
      </c>
      <c r="H49" s="100"/>
      <c r="I49" s="105"/>
      <c r="J49" s="105"/>
      <c r="K49" s="106"/>
      <c r="L49" s="107"/>
      <c r="M49" s="108"/>
    </row>
    <row r="50" spans="1:13" x14ac:dyDescent="0.3">
      <c r="A50" s="92"/>
      <c r="B50" s="88" t="str">
        <f>IF(D50="","",VLOOKUP(D50,FIFI!$A$3:$J$1000,10,FALSE))</f>
        <v/>
      </c>
      <c r="C50" s="88" t="str">
        <f>IF(COUNTIF(A50,"*"&amp;REF!$A$1&amp;"*"),REF!$A$1,IF(COUNTIF(A50,"*"&amp;REF!$A$2&amp;"*"),REF!$A$2,IF(COUNTIF(A50,"*"&amp;REF!$A$3&amp;"*"),REF!$A$3,IF(COUNTIF(A50,"*"&amp;REF!$A$4&amp;"*"),REF!$A$4,IF(COUNTIF(A50,"*"&amp;REF!$A$5&amp;"*"),REF!$A$5,"")))))</f>
        <v/>
      </c>
      <c r="D50" s="95" t="str">
        <f t="shared" si="0"/>
        <v/>
      </c>
      <c r="E50" s="88" t="str">
        <f>IF(A50="","",IF($C50="DTS NOT IN M3",VLOOKUP($D50,FIFI!$A$4:$DD$101,59,FALSE),VLOOKUP($D50,FIFI!$A$4:$DD$101,19,FALSE)))</f>
        <v/>
      </c>
      <c r="F50" s="100"/>
      <c r="G50" s="95" t="str">
        <f>IF(A50="","",IF($C50="DTS NOT IN M3",VLOOKUP($D50,FIFI!$A$4:$DD$101,59,FALSE),VLOOKUP($D50,FIFI!$A$4:$DD$101,32,FALSE)))</f>
        <v/>
      </c>
      <c r="H50" s="100"/>
      <c r="I50" s="105"/>
      <c r="J50" s="105"/>
      <c r="K50" s="106"/>
      <c r="L50" s="107"/>
      <c r="M50" s="108"/>
    </row>
    <row r="51" spans="1:13" x14ac:dyDescent="0.3">
      <c r="A51" s="92"/>
      <c r="B51" s="88" t="str">
        <f>IF(D51="","",VLOOKUP(D51,FIFI!$A$3:$J$1000,10,FALSE))</f>
        <v/>
      </c>
      <c r="C51" s="88" t="str">
        <f>IF(COUNTIF(A51,"*"&amp;REF!$A$1&amp;"*"),REF!$A$1,IF(COUNTIF(A51,"*"&amp;REF!$A$2&amp;"*"),REF!$A$2,IF(COUNTIF(A51,"*"&amp;REF!$A$3&amp;"*"),REF!$A$3,IF(COUNTIF(A51,"*"&amp;REF!$A$4&amp;"*"),REF!$A$4,IF(COUNTIF(A51,"*"&amp;REF!$A$5&amp;"*"),REF!$A$5,"")))))</f>
        <v/>
      </c>
      <c r="D51" s="95" t="str">
        <f t="shared" si="0"/>
        <v/>
      </c>
      <c r="E51" s="88" t="str">
        <f>IF(A51="","",IF($C51="DTS NOT IN M3",VLOOKUP($D51,FIFI!$A$4:$DD$101,59,FALSE),VLOOKUP($D51,FIFI!$A$4:$DD$101,19,FALSE)))</f>
        <v/>
      </c>
      <c r="F51" s="100"/>
      <c r="G51" s="95" t="str">
        <f>IF(A51="","",IF($C51="DTS NOT IN M3",VLOOKUP($D51,FIFI!$A$4:$DD$101,59,FALSE),VLOOKUP($D51,FIFI!$A$4:$DD$101,32,FALSE)))</f>
        <v/>
      </c>
      <c r="H51" s="100"/>
      <c r="I51" s="105"/>
      <c r="J51" s="105"/>
      <c r="K51" s="106"/>
      <c r="L51" s="107"/>
      <c r="M51" s="108"/>
    </row>
    <row r="52" spans="1:13" x14ac:dyDescent="0.3">
      <c r="A52" s="92"/>
      <c r="B52" s="88" t="str">
        <f>IF(D52="","",VLOOKUP(D52,FIFI!$A$3:$J$1000,10,FALSE))</f>
        <v/>
      </c>
      <c r="C52" s="88" t="str">
        <f>IF(COUNTIF(A52,"*"&amp;REF!$A$1&amp;"*"),REF!$A$1,IF(COUNTIF(A52,"*"&amp;REF!$A$2&amp;"*"),REF!$A$2,IF(COUNTIF(A52,"*"&amp;REF!$A$3&amp;"*"),REF!$A$3,IF(COUNTIF(A52,"*"&amp;REF!$A$4&amp;"*"),REF!$A$4,IF(COUNTIF(A52,"*"&amp;REF!$A$5&amp;"*"),REF!$A$5,"")))))</f>
        <v/>
      </c>
      <c r="D52" s="95" t="str">
        <f t="shared" si="0"/>
        <v/>
      </c>
      <c r="E52" s="88" t="str">
        <f>IF(A52="","",IF($C52="DTS NOT IN M3",VLOOKUP($D52,FIFI!$A$4:$DD$101,59,FALSE),VLOOKUP($D52,FIFI!$A$4:$DD$101,19,FALSE)))</f>
        <v/>
      </c>
      <c r="F52" s="100"/>
      <c r="G52" s="95" t="str">
        <f>IF(A52="","",IF($C52="DTS NOT IN M3",VLOOKUP($D52,FIFI!$A$4:$DD$101,59,FALSE),VLOOKUP($D52,FIFI!$A$4:$DD$101,32,FALSE)))</f>
        <v/>
      </c>
      <c r="H52" s="100"/>
      <c r="I52" s="105"/>
      <c r="J52" s="105"/>
      <c r="K52" s="106"/>
      <c r="L52" s="107"/>
      <c r="M52" s="108"/>
    </row>
    <row r="53" spans="1:13" x14ac:dyDescent="0.3">
      <c r="A53" s="92"/>
      <c r="B53" s="88" t="str">
        <f>IF(D53="","",VLOOKUP(D53,FIFI!$A$3:$J$1000,10,FALSE))</f>
        <v/>
      </c>
      <c r="C53" s="88" t="str">
        <f>IF(COUNTIF(A53,"*"&amp;REF!$A$1&amp;"*"),REF!$A$1,IF(COUNTIF(A53,"*"&amp;REF!$A$2&amp;"*"),REF!$A$2,IF(COUNTIF(A53,"*"&amp;REF!$A$3&amp;"*"),REF!$A$3,IF(COUNTIF(A53,"*"&amp;REF!$A$4&amp;"*"),REF!$A$4,IF(COUNTIF(A53,"*"&amp;REF!$A$5&amp;"*"),REF!$A$5,"")))))</f>
        <v/>
      </c>
      <c r="D53" s="95" t="str">
        <f t="shared" si="0"/>
        <v/>
      </c>
      <c r="E53" s="88" t="str">
        <f>IF(A53="","",IF($C53="DTS NOT IN M3",VLOOKUP($D53,FIFI!$A$4:$DD$101,59,FALSE),VLOOKUP($D53,FIFI!$A$4:$DD$101,19,FALSE)))</f>
        <v/>
      </c>
      <c r="F53" s="100"/>
      <c r="G53" s="95" t="str">
        <f>IF(A53="","",IF($C53="DTS NOT IN M3",VLOOKUP($D53,FIFI!$A$4:$DD$101,59,FALSE),VLOOKUP($D53,FIFI!$A$4:$DD$101,32,FALSE)))</f>
        <v/>
      </c>
      <c r="H53" s="100"/>
      <c r="I53" s="105"/>
      <c r="J53" s="105"/>
      <c r="K53" s="106"/>
      <c r="L53" s="107"/>
      <c r="M53" s="108"/>
    </row>
    <row r="54" spans="1:13" x14ac:dyDescent="0.3">
      <c r="A54" s="92"/>
      <c r="B54" s="88" t="str">
        <f>IF(D54="","",VLOOKUP(D54,FIFI!$A$3:$J$1000,10,FALSE))</f>
        <v/>
      </c>
      <c r="C54" s="88" t="str">
        <f>IF(COUNTIF(A54,"*"&amp;REF!$A$1&amp;"*"),REF!$A$1,IF(COUNTIF(A54,"*"&amp;REF!$A$2&amp;"*"),REF!$A$2,IF(COUNTIF(A54,"*"&amp;REF!$A$3&amp;"*"),REF!$A$3,IF(COUNTIF(A54,"*"&amp;REF!$A$4&amp;"*"),REF!$A$4,IF(COUNTIF(A54,"*"&amp;REF!$A$5&amp;"*"),REF!$A$5,"")))))</f>
        <v/>
      </c>
      <c r="D54" s="95" t="str">
        <f t="shared" si="0"/>
        <v/>
      </c>
      <c r="E54" s="88" t="str">
        <f>IF(A54="","",IF($C54="DTS NOT IN M3",VLOOKUP($D54,FIFI!$A$4:$DD$101,59,FALSE),VLOOKUP($D54,FIFI!$A$4:$DD$101,19,FALSE)))</f>
        <v/>
      </c>
      <c r="F54" s="100"/>
      <c r="G54" s="95" t="str">
        <f>IF(A54="","",IF($C54="DTS NOT IN M3",VLOOKUP($D54,FIFI!$A$4:$DD$101,59,FALSE),VLOOKUP($D54,FIFI!$A$4:$DD$101,32,FALSE)))</f>
        <v/>
      </c>
      <c r="H54" s="100"/>
      <c r="I54" s="105"/>
      <c r="J54" s="105"/>
      <c r="K54" s="106"/>
      <c r="L54" s="107"/>
      <c r="M54" s="108"/>
    </row>
    <row r="55" spans="1:13" x14ac:dyDescent="0.3">
      <c r="A55" s="92"/>
      <c r="B55" s="88" t="str">
        <f>IF(D55="","",VLOOKUP(D55,FIFI!$A$3:$J$1000,10,FALSE))</f>
        <v/>
      </c>
      <c r="C55" s="88" t="str">
        <f>IF(COUNTIF(A55,"*"&amp;REF!$A$1&amp;"*"),REF!$A$1,IF(COUNTIF(A55,"*"&amp;REF!$A$2&amp;"*"),REF!$A$2,IF(COUNTIF(A55,"*"&amp;REF!$A$3&amp;"*"),REF!$A$3,IF(COUNTIF(A55,"*"&amp;REF!$A$4&amp;"*"),REF!$A$4,IF(COUNTIF(A55,"*"&amp;REF!$A$5&amp;"*"),REF!$A$5,"")))))</f>
        <v/>
      </c>
      <c r="D55" s="95" t="str">
        <f t="shared" si="0"/>
        <v/>
      </c>
      <c r="E55" s="88" t="str">
        <f>IF(A55="","",IF($C55="DTS NOT IN M3",VLOOKUP($D55,FIFI!$A$4:$DD$101,59,FALSE),VLOOKUP($D55,FIFI!$A$4:$DD$101,19,FALSE)))</f>
        <v/>
      </c>
      <c r="F55" s="100"/>
      <c r="G55" s="95" t="str">
        <f>IF(A55="","",IF($C55="DTS NOT IN M3",VLOOKUP($D55,FIFI!$A$4:$DD$101,59,FALSE),VLOOKUP($D55,FIFI!$A$4:$DD$101,32,FALSE)))</f>
        <v/>
      </c>
      <c r="H55" s="100"/>
      <c r="I55" s="105"/>
      <c r="J55" s="105"/>
      <c r="K55" s="106"/>
      <c r="L55" s="107"/>
      <c r="M55" s="108"/>
    </row>
    <row r="56" spans="1:13" x14ac:dyDescent="0.3">
      <c r="A56" s="92"/>
      <c r="B56" s="88" t="str">
        <f>IF(D56="","",VLOOKUP(D56,FIFI!$A$3:$J$1000,10,FALSE))</f>
        <v/>
      </c>
      <c r="C56" s="88" t="str">
        <f>IF(COUNTIF(A56,"*"&amp;REF!$A$1&amp;"*"),REF!$A$1,IF(COUNTIF(A56,"*"&amp;REF!$A$2&amp;"*"),REF!$A$2,IF(COUNTIF(A56,"*"&amp;REF!$A$3&amp;"*"),REF!$A$3,IF(COUNTIF(A56,"*"&amp;REF!$A$4&amp;"*"),REF!$A$4,IF(COUNTIF(A56,"*"&amp;REF!$A$5&amp;"*"),REF!$A$5,"")))))</f>
        <v/>
      </c>
      <c r="D56" s="95" t="str">
        <f t="shared" si="0"/>
        <v/>
      </c>
      <c r="E56" s="88" t="str">
        <f>IF(A56="","",IF($C56="DTS NOT IN M3",VLOOKUP($D56,FIFI!$A$4:$DD$101,59,FALSE),VLOOKUP($D56,FIFI!$A$4:$DD$101,19,FALSE)))</f>
        <v/>
      </c>
      <c r="F56" s="100"/>
      <c r="G56" s="95" t="str">
        <f>IF(A56="","",IF($C56="DTS NOT IN M3",VLOOKUP($D56,FIFI!$A$4:$DD$101,59,FALSE),VLOOKUP($D56,FIFI!$A$4:$DD$101,32,FALSE)))</f>
        <v/>
      </c>
      <c r="H56" s="100"/>
      <c r="I56" s="105"/>
      <c r="J56" s="105"/>
      <c r="K56" s="106"/>
      <c r="L56" s="107"/>
      <c r="M56" s="108"/>
    </row>
    <row r="57" spans="1:13" x14ac:dyDescent="0.3">
      <c r="A57" s="92"/>
      <c r="B57" s="88" t="str">
        <f>IF(D57="","",VLOOKUP(D57,FIFI!$A$3:$J$1000,10,FALSE))</f>
        <v/>
      </c>
      <c r="C57" s="88" t="str">
        <f>IF(COUNTIF(A57,"*"&amp;REF!$A$1&amp;"*"),REF!$A$1,IF(COUNTIF(A57,"*"&amp;REF!$A$2&amp;"*"),REF!$A$2,IF(COUNTIF(A57,"*"&amp;REF!$A$3&amp;"*"),REF!$A$3,IF(COUNTIF(A57,"*"&amp;REF!$A$4&amp;"*"),REF!$A$4,IF(COUNTIF(A57,"*"&amp;REF!$A$5&amp;"*"),REF!$A$5,"")))))</f>
        <v/>
      </c>
      <c r="D57" s="95" t="str">
        <f t="shared" si="0"/>
        <v/>
      </c>
      <c r="E57" s="88" t="str">
        <f>IF(A57="","",IF($C57="DTS NOT IN M3",VLOOKUP($D57,FIFI!$A$4:$DD$101,59,FALSE),VLOOKUP($D57,FIFI!$A$4:$DD$101,19,FALSE)))</f>
        <v/>
      </c>
      <c r="F57" s="100"/>
      <c r="G57" s="95" t="str">
        <f>IF(A57="","",IF($C57="DTS NOT IN M3",VLOOKUP($D57,FIFI!$A$4:$DD$101,59,FALSE),VLOOKUP($D57,FIFI!$A$4:$DD$101,32,FALSE)))</f>
        <v/>
      </c>
      <c r="H57" s="100"/>
      <c r="I57" s="105"/>
      <c r="J57" s="105"/>
      <c r="K57" s="106"/>
      <c r="L57" s="107"/>
      <c r="M57" s="108"/>
    </row>
    <row r="58" spans="1:13" x14ac:dyDescent="0.3">
      <c r="A58" s="92"/>
      <c r="B58" s="88" t="str">
        <f>IF(D58="","",VLOOKUP(D58,FIFI!$A$3:$J$1000,10,FALSE))</f>
        <v/>
      </c>
      <c r="C58" s="88" t="str">
        <f>IF(COUNTIF(A58,"*"&amp;REF!$A$1&amp;"*"),REF!$A$1,IF(COUNTIF(A58,"*"&amp;REF!$A$2&amp;"*"),REF!$A$2,IF(COUNTIF(A58,"*"&amp;REF!$A$3&amp;"*"),REF!$A$3,IF(COUNTIF(A58,"*"&amp;REF!$A$4&amp;"*"),REF!$A$4,IF(COUNTIF(A58,"*"&amp;REF!$A$5&amp;"*"),REF!$A$5,"")))))</f>
        <v/>
      </c>
      <c r="D58" s="95" t="str">
        <f t="shared" si="0"/>
        <v/>
      </c>
      <c r="E58" s="88" t="str">
        <f>IF(A58="","",IF($C58="DTS NOT IN M3",VLOOKUP($D58,FIFI!$A$4:$DD$101,59,FALSE),VLOOKUP($D58,FIFI!$A$4:$DD$101,19,FALSE)))</f>
        <v/>
      </c>
      <c r="F58" s="100"/>
      <c r="G58" s="95" t="str">
        <f>IF(A58="","",IF($C58="DTS NOT IN M3",VLOOKUP($D58,FIFI!$A$4:$DD$101,59,FALSE),VLOOKUP($D58,FIFI!$A$4:$DD$101,32,FALSE)))</f>
        <v/>
      </c>
      <c r="H58" s="100"/>
      <c r="I58" s="105"/>
      <c r="J58" s="105"/>
      <c r="K58" s="106"/>
      <c r="L58" s="107"/>
      <c r="M58" s="108"/>
    </row>
    <row r="59" spans="1:13" x14ac:dyDescent="0.3">
      <c r="A59" s="92"/>
      <c r="B59" s="88" t="str">
        <f>IF(D59="","",VLOOKUP(D59,FIFI!$A$3:$J$1000,10,FALSE))</f>
        <v/>
      </c>
      <c r="C59" s="88" t="str">
        <f>IF(COUNTIF(A59,"*"&amp;REF!$A$1&amp;"*"),REF!$A$1,IF(COUNTIF(A59,"*"&amp;REF!$A$2&amp;"*"),REF!$A$2,IF(COUNTIF(A59,"*"&amp;REF!$A$3&amp;"*"),REF!$A$3,IF(COUNTIF(A59,"*"&amp;REF!$A$4&amp;"*"),REF!$A$4,IF(COUNTIF(A59,"*"&amp;REF!$A$5&amp;"*"),REF!$A$5,"")))))</f>
        <v/>
      </c>
      <c r="D59" s="95" t="str">
        <f t="shared" si="0"/>
        <v/>
      </c>
      <c r="E59" s="88" t="str">
        <f>IF(A59="","",IF($C59="DTS NOT IN M3",VLOOKUP($D59,FIFI!$A$4:$DD$101,59,FALSE),VLOOKUP($D59,FIFI!$A$4:$DD$101,19,FALSE)))</f>
        <v/>
      </c>
      <c r="F59" s="100"/>
      <c r="G59" s="95" t="str">
        <f>IF(A59="","",IF($C59="DTS NOT IN M3",VLOOKUP($D59,FIFI!$A$4:$DD$101,59,FALSE),VLOOKUP($D59,FIFI!$A$4:$DD$101,32,FALSE)))</f>
        <v/>
      </c>
      <c r="H59" s="100"/>
      <c r="I59" s="105"/>
      <c r="J59" s="105"/>
      <c r="K59" s="106"/>
      <c r="L59" s="107"/>
      <c r="M59" s="108"/>
    </row>
    <row r="60" spans="1:13" x14ac:dyDescent="0.3">
      <c r="A60" s="92"/>
      <c r="B60" s="88" t="str">
        <f>IF(D60="","",VLOOKUP(D60,FIFI!$A$3:$J$1000,10,FALSE))</f>
        <v/>
      </c>
      <c r="C60" s="88" t="str">
        <f>IF(COUNTIF(A60,"*"&amp;REF!$A$1&amp;"*"),REF!$A$1,IF(COUNTIF(A60,"*"&amp;REF!$A$2&amp;"*"),REF!$A$2,IF(COUNTIF(A60,"*"&amp;REF!$A$3&amp;"*"),REF!$A$3,IF(COUNTIF(A60,"*"&amp;REF!$A$4&amp;"*"),REF!$A$4,IF(COUNTIF(A60,"*"&amp;REF!$A$5&amp;"*"),REF!$A$5,"")))))</f>
        <v/>
      </c>
      <c r="D60" s="95" t="str">
        <f t="shared" si="0"/>
        <v/>
      </c>
      <c r="E60" s="88" t="str">
        <f>IF(A60="","",IF($C60="DTS NOT IN M3",VLOOKUP($D60,FIFI!$A$4:$DD$101,59,FALSE),VLOOKUP($D60,FIFI!$A$4:$DD$101,19,FALSE)))</f>
        <v/>
      </c>
      <c r="F60" s="100"/>
      <c r="G60" s="95" t="str">
        <f>IF(A60="","",IF($C60="DTS NOT IN M3",VLOOKUP($D60,FIFI!$A$4:$DD$101,59,FALSE),VLOOKUP($D60,FIFI!$A$4:$DD$101,32,FALSE)))</f>
        <v/>
      </c>
      <c r="H60" s="100"/>
      <c r="I60" s="105"/>
      <c r="J60" s="105"/>
      <c r="K60" s="106"/>
      <c r="L60" s="107"/>
      <c r="M60" s="108"/>
    </row>
    <row r="61" spans="1:13" x14ac:dyDescent="0.3">
      <c r="A61" s="92"/>
      <c r="B61" s="88" t="str">
        <f>IF(D61="","",VLOOKUP(D61,FIFI!$A$3:$J$1000,10,FALSE))</f>
        <v/>
      </c>
      <c r="C61" s="88" t="str">
        <f>IF(COUNTIF(A61,"*"&amp;REF!$A$1&amp;"*"),REF!$A$1,IF(COUNTIF(A61,"*"&amp;REF!$A$2&amp;"*"),REF!$A$2,IF(COUNTIF(A61,"*"&amp;REF!$A$3&amp;"*"),REF!$A$3,IF(COUNTIF(A61,"*"&amp;REF!$A$4&amp;"*"),REF!$A$4,IF(COUNTIF(A61,"*"&amp;REF!$A$5&amp;"*"),REF!$A$5,"")))))</f>
        <v/>
      </c>
      <c r="D61" s="95" t="str">
        <f t="shared" si="0"/>
        <v/>
      </c>
      <c r="E61" s="88" t="str">
        <f>IF(A61="","",IF($C61="DTS NOT IN M3",VLOOKUP($D61,FIFI!$A$4:$DD$101,59,FALSE),VLOOKUP($D61,FIFI!$A$4:$DD$101,19,FALSE)))</f>
        <v/>
      </c>
      <c r="F61" s="100"/>
      <c r="G61" s="95" t="str">
        <f>IF(A61="","",IF($C61="DTS NOT IN M3",VLOOKUP($D61,FIFI!$A$4:$DD$101,59,FALSE),VLOOKUP($D61,FIFI!$A$4:$DD$101,32,FALSE)))</f>
        <v/>
      </c>
      <c r="H61" s="100"/>
      <c r="I61" s="105"/>
      <c r="J61" s="105"/>
      <c r="K61" s="106"/>
      <c r="L61" s="107"/>
      <c r="M61" s="108"/>
    </row>
    <row r="62" spans="1:13" x14ac:dyDescent="0.3">
      <c r="A62" s="92"/>
      <c r="B62" s="88" t="str">
        <f>IF(D62="","",VLOOKUP(D62,FIFI!$A$3:$J$1000,10,FALSE))</f>
        <v/>
      </c>
      <c r="C62" s="88" t="str">
        <f>IF(COUNTIF(A62,"*"&amp;REF!$A$1&amp;"*"),REF!$A$1,IF(COUNTIF(A62,"*"&amp;REF!$A$2&amp;"*"),REF!$A$2,IF(COUNTIF(A62,"*"&amp;REF!$A$3&amp;"*"),REF!$A$3,IF(COUNTIF(A62,"*"&amp;REF!$A$4&amp;"*"),REF!$A$4,IF(COUNTIF(A62,"*"&amp;REF!$A$5&amp;"*"),REF!$A$5,"")))))</f>
        <v/>
      </c>
      <c r="D62" s="95" t="str">
        <f t="shared" si="0"/>
        <v/>
      </c>
      <c r="E62" s="88" t="str">
        <f>IF(A62="","",IF($C62="DTS NOT IN M3",VLOOKUP($D62,FIFI!$A$4:$DD$101,59,FALSE),VLOOKUP($D62,FIFI!$A$4:$DD$101,19,FALSE)))</f>
        <v/>
      </c>
      <c r="F62" s="100"/>
      <c r="G62" s="95" t="str">
        <f>IF(A62="","",IF($C62="DTS NOT IN M3",VLOOKUP($D62,FIFI!$A$4:$DD$101,59,FALSE),VLOOKUP($D62,FIFI!$A$4:$DD$101,32,FALSE)))</f>
        <v/>
      </c>
      <c r="H62" s="100"/>
      <c r="I62" s="105"/>
      <c r="J62" s="105"/>
      <c r="K62" s="106"/>
      <c r="L62" s="107"/>
      <c r="M62" s="108"/>
    </row>
    <row r="63" spans="1:13" x14ac:dyDescent="0.3">
      <c r="A63" s="92"/>
      <c r="B63" s="88" t="str">
        <f>IF(D63="","",VLOOKUP(D63,FIFI!$A$3:$J$1000,10,FALSE))</f>
        <v/>
      </c>
      <c r="C63" s="88" t="str">
        <f>IF(COUNTIF(A63,"*"&amp;REF!$A$1&amp;"*"),REF!$A$1,IF(COUNTIF(A63,"*"&amp;REF!$A$2&amp;"*"),REF!$A$2,IF(COUNTIF(A63,"*"&amp;REF!$A$3&amp;"*"),REF!$A$3,IF(COUNTIF(A63,"*"&amp;REF!$A$4&amp;"*"),REF!$A$4,IF(COUNTIF(A63,"*"&amp;REF!$A$5&amp;"*"),REF!$A$5,"")))))</f>
        <v/>
      </c>
      <c r="D63" s="95" t="str">
        <f t="shared" si="0"/>
        <v/>
      </c>
      <c r="E63" s="88" t="str">
        <f>IF(A63="","",IF($C63="DTS NOT IN M3",VLOOKUP($D63,FIFI!$A$4:$DD$101,59,FALSE),VLOOKUP($D63,FIFI!$A$4:$DD$101,19,FALSE)))</f>
        <v/>
      </c>
      <c r="F63" s="100"/>
      <c r="G63" s="95" t="str">
        <f>IF(A63="","",IF($C63="DTS NOT IN M3",VLOOKUP($D63,FIFI!$A$4:$DD$101,59,FALSE),VLOOKUP($D63,FIFI!$A$4:$DD$101,32,FALSE)))</f>
        <v/>
      </c>
      <c r="H63" s="100"/>
      <c r="I63" s="105"/>
      <c r="J63" s="105"/>
      <c r="K63" s="106"/>
      <c r="L63" s="107"/>
      <c r="M63" s="108"/>
    </row>
    <row r="64" spans="1:13" x14ac:dyDescent="0.3">
      <c r="A64" s="92"/>
      <c r="B64" s="88" t="str">
        <f>IF(D64="","",VLOOKUP(D64,FIFI!$A$3:$J$1000,10,FALSE))</f>
        <v/>
      </c>
      <c r="C64" s="88" t="str">
        <f>IF(COUNTIF(A64,"*"&amp;REF!$A$1&amp;"*"),REF!$A$1,IF(COUNTIF(A64,"*"&amp;REF!$A$2&amp;"*"),REF!$A$2,IF(COUNTIF(A64,"*"&amp;REF!$A$3&amp;"*"),REF!$A$3,IF(COUNTIF(A64,"*"&amp;REF!$A$4&amp;"*"),REF!$A$4,IF(COUNTIF(A64,"*"&amp;REF!$A$5&amp;"*"),REF!$A$5,"")))))</f>
        <v/>
      </c>
      <c r="D64" s="95" t="str">
        <f t="shared" si="0"/>
        <v/>
      </c>
      <c r="E64" s="88" t="str">
        <f>IF(A64="","",IF($C64="DTS NOT IN M3",VLOOKUP($D64,FIFI!$A$4:$DD$101,59,FALSE),VLOOKUP($D64,FIFI!$A$4:$DD$101,19,FALSE)))</f>
        <v/>
      </c>
      <c r="F64" s="100"/>
      <c r="G64" s="95" t="str">
        <f>IF(A64="","",IF($C64="DTS NOT IN M3",VLOOKUP($D64,FIFI!$A$4:$DD$101,59,FALSE),VLOOKUP($D64,FIFI!$A$4:$DD$101,32,FALSE)))</f>
        <v/>
      </c>
      <c r="H64" s="100"/>
      <c r="I64" s="105"/>
      <c r="J64" s="105"/>
      <c r="K64" s="106"/>
      <c r="L64" s="107"/>
      <c r="M64" s="108"/>
    </row>
    <row r="65" spans="1:13" x14ac:dyDescent="0.3">
      <c r="A65" s="92"/>
      <c r="B65" s="88" t="str">
        <f>IF(D65="","",VLOOKUP(D65,FIFI!$A$3:$J$1000,10,FALSE))</f>
        <v/>
      </c>
      <c r="C65" s="88" t="str">
        <f>IF(COUNTIF(A65,"*"&amp;REF!$A$1&amp;"*"),REF!$A$1,IF(COUNTIF(A65,"*"&amp;REF!$A$2&amp;"*"),REF!$A$2,IF(COUNTIF(A65,"*"&amp;REF!$A$3&amp;"*"),REF!$A$3,IF(COUNTIF(A65,"*"&amp;REF!$A$4&amp;"*"),REF!$A$4,IF(COUNTIF(A65,"*"&amp;REF!$A$5&amp;"*"),REF!$A$5,"")))))</f>
        <v/>
      </c>
      <c r="D65" s="95" t="str">
        <f t="shared" si="0"/>
        <v/>
      </c>
      <c r="E65" s="88" t="str">
        <f>IF(A65="","",IF($C65="DTS NOT IN M3",VLOOKUP($D65,FIFI!$A$4:$DD$101,59,FALSE),VLOOKUP($D65,FIFI!$A$4:$DD$101,19,FALSE)))</f>
        <v/>
      </c>
      <c r="F65" s="100"/>
      <c r="G65" s="95" t="str">
        <f>IF(A65="","",IF($C65="DTS NOT IN M3",VLOOKUP($D65,FIFI!$A$4:$DD$101,59,FALSE),VLOOKUP($D65,FIFI!$A$4:$DD$101,32,FALSE)))</f>
        <v/>
      </c>
      <c r="H65" s="100"/>
      <c r="I65" s="105"/>
      <c r="J65" s="105"/>
      <c r="K65" s="106"/>
      <c r="L65" s="107"/>
      <c r="M65" s="108"/>
    </row>
    <row r="66" spans="1:13" x14ac:dyDescent="0.3">
      <c r="A66" s="92"/>
      <c r="B66" s="88" t="str">
        <f>IF(D66="","",VLOOKUP(D66,FIFI!$A$3:$J$1000,10,FALSE))</f>
        <v/>
      </c>
      <c r="C66" s="88" t="str">
        <f>IF(COUNTIF(A66,"*"&amp;REF!$A$1&amp;"*"),REF!$A$1,IF(COUNTIF(A66,"*"&amp;REF!$A$2&amp;"*"),REF!$A$2,IF(COUNTIF(A66,"*"&amp;REF!$A$3&amp;"*"),REF!$A$3,IF(COUNTIF(A66,"*"&amp;REF!$A$4&amp;"*"),REF!$A$4,IF(COUNTIF(A66,"*"&amp;REF!$A$5&amp;"*"),REF!$A$5,"")))))</f>
        <v/>
      </c>
      <c r="D66" s="95" t="str">
        <f t="shared" si="0"/>
        <v/>
      </c>
      <c r="E66" s="88" t="str">
        <f>IF(A66="","",IF($C66="DTS NOT IN M3",VLOOKUP($D66,FIFI!$A$4:$DD$101,59,FALSE),VLOOKUP($D66,FIFI!$A$4:$DD$101,19,FALSE)))</f>
        <v/>
      </c>
      <c r="F66" s="100"/>
      <c r="G66" s="95" t="str">
        <f>IF(A66="","",IF($C66="DTS NOT IN M3",VLOOKUP($D66,FIFI!$A$4:$DD$101,59,FALSE),VLOOKUP($D66,FIFI!$A$4:$DD$101,32,FALSE)))</f>
        <v/>
      </c>
      <c r="H66" s="100"/>
      <c r="I66" s="105"/>
      <c r="J66" s="105"/>
      <c r="K66" s="106"/>
      <c r="L66" s="107"/>
      <c r="M66" s="108"/>
    </row>
    <row r="67" spans="1:13" x14ac:dyDescent="0.3">
      <c r="A67" s="92"/>
      <c r="B67" s="88" t="str">
        <f>IF(D67="","",VLOOKUP(D67,FIFI!$A$3:$J$1000,10,FALSE))</f>
        <v/>
      </c>
      <c r="C67" s="88" t="str">
        <f>IF(COUNTIF(A67,"*"&amp;REF!$A$1&amp;"*"),REF!$A$1,IF(COUNTIF(A67,"*"&amp;REF!$A$2&amp;"*"),REF!$A$2,IF(COUNTIF(A67,"*"&amp;REF!$A$3&amp;"*"),REF!$A$3,IF(COUNTIF(A67,"*"&amp;REF!$A$4&amp;"*"),REF!$A$4,IF(COUNTIF(A67,"*"&amp;REF!$A$5&amp;"*"),REF!$A$5,"")))))</f>
        <v/>
      </c>
      <c r="D67" s="95" t="str">
        <f t="shared" si="0"/>
        <v/>
      </c>
      <c r="E67" s="88" t="str">
        <f>IF(A67="","",IF($C67="DTS NOT IN M3",VLOOKUP($D67,FIFI!$A$4:$DD$101,59,FALSE),VLOOKUP($D67,FIFI!$A$4:$DD$101,19,FALSE)))</f>
        <v/>
      </c>
      <c r="F67" s="100"/>
      <c r="G67" s="95" t="str">
        <f>IF(A67="","",IF($C67="DTS NOT IN M3",VLOOKUP($D67,FIFI!$A$4:$DD$101,59,FALSE),VLOOKUP($D67,FIFI!$A$4:$DD$101,32,FALSE)))</f>
        <v/>
      </c>
      <c r="H67" s="100"/>
      <c r="I67" s="105"/>
      <c r="J67" s="105"/>
      <c r="K67" s="106"/>
      <c r="L67" s="107"/>
      <c r="M67" s="108"/>
    </row>
    <row r="68" spans="1:13" x14ac:dyDescent="0.3">
      <c r="A68" s="92"/>
      <c r="B68" s="88" t="str">
        <f>IF(D68="","",VLOOKUP(D68,FIFI!$A$3:$J$1000,10,FALSE))</f>
        <v/>
      </c>
      <c r="C68" s="88" t="str">
        <f>IF(COUNTIF(A68,"*"&amp;REF!$A$1&amp;"*"),REF!$A$1,IF(COUNTIF(A68,"*"&amp;REF!$A$2&amp;"*"),REF!$A$2,IF(COUNTIF(A68,"*"&amp;REF!$A$3&amp;"*"),REF!$A$3,IF(COUNTIF(A68,"*"&amp;REF!$A$4&amp;"*"),REF!$A$4,IF(COUNTIF(A68,"*"&amp;REF!$A$5&amp;"*"),REF!$A$5,"")))))</f>
        <v/>
      </c>
      <c r="D68" s="95" t="str">
        <f t="shared" ref="D68:D131" si="1">IF(C68="","",IF(C67=C68,1+D67,1))</f>
        <v/>
      </c>
      <c r="E68" s="88" t="str">
        <f>IF(A68="","",IF($C68="DTS NOT IN M3",VLOOKUP($D68,FIFI!$A$4:$DD$101,59,FALSE),VLOOKUP($D68,FIFI!$A$4:$DD$101,19,FALSE)))</f>
        <v/>
      </c>
      <c r="F68" s="100"/>
      <c r="G68" s="95" t="str">
        <f>IF(A68="","",IF($C68="DTS NOT IN M3",VLOOKUP($D68,FIFI!$A$4:$DD$101,59,FALSE),VLOOKUP($D68,FIFI!$A$4:$DD$101,32,FALSE)))</f>
        <v/>
      </c>
      <c r="H68" s="100"/>
      <c r="I68" s="105"/>
      <c r="J68" s="105"/>
      <c r="K68" s="106"/>
      <c r="L68" s="107"/>
      <c r="M68" s="108"/>
    </row>
    <row r="69" spans="1:13" x14ac:dyDescent="0.3">
      <c r="A69" s="92"/>
      <c r="B69" s="88" t="str">
        <f>IF(D69="","",VLOOKUP(D69,FIFI!$A$3:$J$1000,10,FALSE))</f>
        <v/>
      </c>
      <c r="C69" s="88" t="str">
        <f>IF(COUNTIF(A69,"*"&amp;REF!$A$1&amp;"*"),REF!$A$1,IF(COUNTIF(A69,"*"&amp;REF!$A$2&amp;"*"),REF!$A$2,IF(COUNTIF(A69,"*"&amp;REF!$A$3&amp;"*"),REF!$A$3,IF(COUNTIF(A69,"*"&amp;REF!$A$4&amp;"*"),REF!$A$4,IF(COUNTIF(A69,"*"&amp;REF!$A$5&amp;"*"),REF!$A$5,"")))))</f>
        <v/>
      </c>
      <c r="D69" s="95" t="str">
        <f t="shared" si="1"/>
        <v/>
      </c>
      <c r="E69" s="88" t="str">
        <f>IF(A69="","",IF($C69="DTS NOT IN M3",VLOOKUP($D69,FIFI!$A$4:$DD$101,59,FALSE),VLOOKUP($D69,FIFI!$A$4:$DD$101,19,FALSE)))</f>
        <v/>
      </c>
      <c r="F69" s="100"/>
      <c r="G69" s="95" t="str">
        <f>IF(A69="","",IF($C69="DTS NOT IN M3",VLOOKUP($D69,FIFI!$A$4:$DD$101,59,FALSE),VLOOKUP($D69,FIFI!$A$4:$DD$101,32,FALSE)))</f>
        <v/>
      </c>
      <c r="H69" s="100"/>
      <c r="I69" s="105"/>
      <c r="J69" s="105"/>
      <c r="K69" s="106"/>
      <c r="L69" s="107"/>
      <c r="M69" s="108"/>
    </row>
    <row r="70" spans="1:13" x14ac:dyDescent="0.3">
      <c r="A70" s="92"/>
      <c r="B70" s="88" t="str">
        <f>IF(D70="","",VLOOKUP(D70,FIFI!$A$3:$J$1000,10,FALSE))</f>
        <v/>
      </c>
      <c r="C70" s="88" t="str">
        <f>IF(COUNTIF(A70,"*"&amp;REF!$A$1&amp;"*"),REF!$A$1,IF(COUNTIF(A70,"*"&amp;REF!$A$2&amp;"*"),REF!$A$2,IF(COUNTIF(A70,"*"&amp;REF!$A$3&amp;"*"),REF!$A$3,IF(COUNTIF(A70,"*"&amp;REF!$A$4&amp;"*"),REF!$A$4,IF(COUNTIF(A70,"*"&amp;REF!$A$5&amp;"*"),REF!$A$5,"")))))</f>
        <v/>
      </c>
      <c r="D70" s="95" t="str">
        <f t="shared" si="1"/>
        <v/>
      </c>
      <c r="E70" s="88" t="str">
        <f>IF(A70="","",IF($C70="DTS NOT IN M3",VLOOKUP($D70,FIFI!$A$4:$DD$101,59,FALSE),VLOOKUP($D70,FIFI!$A$4:$DD$101,19,FALSE)))</f>
        <v/>
      </c>
      <c r="F70" s="100"/>
      <c r="G70" s="95" t="str">
        <f>IF(A70="","",IF($C70="DTS NOT IN M3",VLOOKUP($D70,FIFI!$A$4:$DD$101,59,FALSE),VLOOKUP($D70,FIFI!$A$4:$DD$101,32,FALSE)))</f>
        <v/>
      </c>
      <c r="H70" s="100"/>
      <c r="I70" s="105"/>
      <c r="J70" s="105"/>
      <c r="K70" s="106"/>
      <c r="L70" s="107"/>
      <c r="M70" s="108"/>
    </row>
    <row r="71" spans="1:13" x14ac:dyDescent="0.3">
      <c r="A71" s="92"/>
      <c r="B71" s="88" t="str">
        <f>IF(D71="","",VLOOKUP(D71,FIFI!$A$3:$J$1000,10,FALSE))</f>
        <v/>
      </c>
      <c r="C71" s="88" t="str">
        <f>IF(COUNTIF(A71,"*"&amp;REF!$A$1&amp;"*"),REF!$A$1,IF(COUNTIF(A71,"*"&amp;REF!$A$2&amp;"*"),REF!$A$2,IF(COUNTIF(A71,"*"&amp;REF!$A$3&amp;"*"),REF!$A$3,IF(COUNTIF(A71,"*"&amp;REF!$A$4&amp;"*"),REF!$A$4,IF(COUNTIF(A71,"*"&amp;REF!$A$5&amp;"*"),REF!$A$5,"")))))</f>
        <v/>
      </c>
      <c r="D71" s="95" t="str">
        <f t="shared" si="1"/>
        <v/>
      </c>
      <c r="E71" s="88" t="str">
        <f>IF(A71="","",IF($C71="DTS NOT IN M3",VLOOKUP($D71,FIFI!$A$4:$DD$101,59,FALSE),VLOOKUP($D71,FIFI!$A$4:$DD$101,19,FALSE)))</f>
        <v/>
      </c>
      <c r="F71" s="100"/>
      <c r="G71" s="95" t="str">
        <f>IF(A71="","",IF($C71="DTS NOT IN M3",VLOOKUP($D71,FIFI!$A$4:$DD$101,59,FALSE),VLOOKUP($D71,FIFI!$A$4:$DD$101,32,FALSE)))</f>
        <v/>
      </c>
      <c r="H71" s="100"/>
      <c r="I71" s="105"/>
      <c r="J71" s="105"/>
      <c r="K71" s="106"/>
      <c r="L71" s="107"/>
      <c r="M71" s="108"/>
    </row>
    <row r="72" spans="1:13" x14ac:dyDescent="0.3">
      <c r="A72" s="92"/>
      <c r="B72" s="88" t="str">
        <f>IF(D72="","",VLOOKUP(D72,FIFI!$A$3:$J$1000,10,FALSE))</f>
        <v/>
      </c>
      <c r="C72" s="88" t="str">
        <f>IF(COUNTIF(A72,"*"&amp;REF!$A$1&amp;"*"),REF!$A$1,IF(COUNTIF(A72,"*"&amp;REF!$A$2&amp;"*"),REF!$A$2,IF(COUNTIF(A72,"*"&amp;REF!$A$3&amp;"*"),REF!$A$3,IF(COUNTIF(A72,"*"&amp;REF!$A$4&amp;"*"),REF!$A$4,IF(COUNTIF(A72,"*"&amp;REF!$A$5&amp;"*"),REF!$A$5,"")))))</f>
        <v/>
      </c>
      <c r="D72" s="95" t="str">
        <f t="shared" si="1"/>
        <v/>
      </c>
      <c r="E72" s="88" t="str">
        <f>IF(A72="","",IF($C72="DTS NOT IN M3",VLOOKUP($D72,FIFI!$A$4:$DD$101,59,FALSE),VLOOKUP($D72,FIFI!$A$4:$DD$101,19,FALSE)))</f>
        <v/>
      </c>
      <c r="F72" s="100"/>
      <c r="G72" s="95" t="str">
        <f>IF(A72="","",IF($C72="DTS NOT IN M3",VLOOKUP($D72,FIFI!$A$4:$DD$101,59,FALSE),VLOOKUP($D72,FIFI!$A$4:$DD$101,32,FALSE)))</f>
        <v/>
      </c>
      <c r="H72" s="100"/>
      <c r="I72" s="105"/>
      <c r="J72" s="105"/>
      <c r="K72" s="106"/>
      <c r="L72" s="107"/>
      <c r="M72" s="108"/>
    </row>
    <row r="73" spans="1:13" x14ac:dyDescent="0.3">
      <c r="A73" s="92"/>
      <c r="B73" s="88" t="str">
        <f>IF(D73="","",VLOOKUP(D73,FIFI!$A$3:$J$1000,10,FALSE))</f>
        <v/>
      </c>
      <c r="C73" s="88" t="str">
        <f>IF(COUNTIF(A73,"*"&amp;REF!$A$1&amp;"*"),REF!$A$1,IF(COUNTIF(A73,"*"&amp;REF!$A$2&amp;"*"),REF!$A$2,IF(COUNTIF(A73,"*"&amp;REF!$A$3&amp;"*"),REF!$A$3,IF(COUNTIF(A73,"*"&amp;REF!$A$4&amp;"*"),REF!$A$4,IF(COUNTIF(A73,"*"&amp;REF!$A$5&amp;"*"),REF!$A$5,"")))))</f>
        <v/>
      </c>
      <c r="D73" s="95" t="str">
        <f t="shared" si="1"/>
        <v/>
      </c>
      <c r="E73" s="88" t="str">
        <f>IF(A73="","",IF($C73="DTS NOT IN M3",VLOOKUP($D73,FIFI!$A$4:$DD$101,59,FALSE),VLOOKUP($D73,FIFI!$A$4:$DD$101,19,FALSE)))</f>
        <v/>
      </c>
      <c r="F73" s="100"/>
      <c r="G73" s="95" t="str">
        <f>IF(A73="","",IF($C73="DTS NOT IN M3",VLOOKUP($D73,FIFI!$A$4:$DD$101,59,FALSE),VLOOKUP($D73,FIFI!$A$4:$DD$101,32,FALSE)))</f>
        <v/>
      </c>
      <c r="H73" s="100"/>
      <c r="I73" s="105"/>
      <c r="J73" s="105"/>
      <c r="K73" s="106"/>
      <c r="L73" s="107"/>
      <c r="M73" s="108"/>
    </row>
    <row r="74" spans="1:13" x14ac:dyDescent="0.3">
      <c r="A74" s="92"/>
      <c r="B74" s="88" t="str">
        <f>IF(D74="","",VLOOKUP(D74,FIFI!$A$3:$J$1000,10,FALSE))</f>
        <v/>
      </c>
      <c r="C74" s="88" t="str">
        <f>IF(COUNTIF(A74,"*"&amp;REF!$A$1&amp;"*"),REF!$A$1,IF(COUNTIF(A74,"*"&amp;REF!$A$2&amp;"*"),REF!$A$2,IF(COUNTIF(A74,"*"&amp;REF!$A$3&amp;"*"),REF!$A$3,IF(COUNTIF(A74,"*"&amp;REF!$A$4&amp;"*"),REF!$A$4,IF(COUNTIF(A74,"*"&amp;REF!$A$5&amp;"*"),REF!$A$5,"")))))</f>
        <v/>
      </c>
      <c r="D74" s="95" t="str">
        <f t="shared" si="1"/>
        <v/>
      </c>
      <c r="E74" s="88" t="str">
        <f>IF(A74="","",IF($C74="DTS NOT IN M3",VLOOKUP($D74,FIFI!$A$4:$DD$101,59,FALSE),VLOOKUP($D74,FIFI!$A$4:$DD$101,19,FALSE)))</f>
        <v/>
      </c>
      <c r="F74" s="100"/>
      <c r="G74" s="95" t="str">
        <f>IF(A74="","",IF($C74="DTS NOT IN M3",VLOOKUP($D74,FIFI!$A$4:$DD$101,59,FALSE),VLOOKUP($D74,FIFI!$A$4:$DD$101,32,FALSE)))</f>
        <v/>
      </c>
      <c r="H74" s="100"/>
      <c r="I74" s="105"/>
      <c r="J74" s="105"/>
      <c r="K74" s="106"/>
      <c r="L74" s="107"/>
      <c r="M74" s="108"/>
    </row>
    <row r="75" spans="1:13" x14ac:dyDescent="0.3">
      <c r="A75" s="92"/>
      <c r="B75" s="88" t="str">
        <f>IF(D75="","",VLOOKUP(D75,FIFI!$A$3:$J$1000,10,FALSE))</f>
        <v/>
      </c>
      <c r="C75" s="88" t="str">
        <f>IF(COUNTIF(A75,"*"&amp;REF!$A$1&amp;"*"),REF!$A$1,IF(COUNTIF(A75,"*"&amp;REF!$A$2&amp;"*"),REF!$A$2,IF(COUNTIF(A75,"*"&amp;REF!$A$3&amp;"*"),REF!$A$3,IF(COUNTIF(A75,"*"&amp;REF!$A$4&amp;"*"),REF!$A$4,IF(COUNTIF(A75,"*"&amp;REF!$A$5&amp;"*"),REF!$A$5,"")))))</f>
        <v/>
      </c>
      <c r="D75" s="95" t="str">
        <f t="shared" si="1"/>
        <v/>
      </c>
      <c r="E75" s="88" t="str">
        <f>IF(A75="","",IF($C75="DTS NOT IN M3",VLOOKUP($D75,FIFI!$A$4:$DD$101,59,FALSE),VLOOKUP($D75,FIFI!$A$4:$DD$101,19,FALSE)))</f>
        <v/>
      </c>
      <c r="F75" s="100"/>
      <c r="G75" s="95" t="str">
        <f>IF(A75="","",IF($C75="DTS NOT IN M3",VLOOKUP($D75,FIFI!$A$4:$DD$101,59,FALSE),VLOOKUP($D75,FIFI!$A$4:$DD$101,32,FALSE)))</f>
        <v/>
      </c>
      <c r="H75" s="100"/>
      <c r="I75" s="105"/>
      <c r="J75" s="105"/>
      <c r="K75" s="106"/>
      <c r="L75" s="107"/>
      <c r="M75" s="108"/>
    </row>
    <row r="76" spans="1:13" x14ac:dyDescent="0.3">
      <c r="A76" s="92"/>
      <c r="B76" s="88" t="str">
        <f>IF(D76="","",VLOOKUP(D76,FIFI!$A$3:$J$1000,10,FALSE))</f>
        <v/>
      </c>
      <c r="C76" s="88" t="str">
        <f>IF(COUNTIF(A76,"*"&amp;REF!$A$1&amp;"*"),REF!$A$1,IF(COUNTIF(A76,"*"&amp;REF!$A$2&amp;"*"),REF!$A$2,IF(COUNTIF(A76,"*"&amp;REF!$A$3&amp;"*"),REF!$A$3,IF(COUNTIF(A76,"*"&amp;REF!$A$4&amp;"*"),REF!$A$4,IF(COUNTIF(A76,"*"&amp;REF!$A$5&amp;"*"),REF!$A$5,"")))))</f>
        <v/>
      </c>
      <c r="D76" s="95" t="str">
        <f t="shared" si="1"/>
        <v/>
      </c>
      <c r="E76" s="88" t="str">
        <f>IF(A76="","",IF($C76="DTS NOT IN M3",VLOOKUP($D76,FIFI!$A$4:$DD$101,59,FALSE),VLOOKUP($D76,FIFI!$A$4:$DD$101,19,FALSE)))</f>
        <v/>
      </c>
      <c r="F76" s="100"/>
      <c r="G76" s="95" t="str">
        <f>IF(A76="","",IF($C76="DTS NOT IN M3",VLOOKUP($D76,FIFI!$A$4:$DD$101,59,FALSE),VLOOKUP($D76,FIFI!$A$4:$DD$101,32,FALSE)))</f>
        <v/>
      </c>
      <c r="H76" s="100"/>
      <c r="I76" s="105"/>
      <c r="J76" s="105"/>
      <c r="K76" s="106"/>
      <c r="L76" s="107"/>
      <c r="M76" s="108"/>
    </row>
    <row r="77" spans="1:13" x14ac:dyDescent="0.3">
      <c r="A77" s="92"/>
      <c r="B77" s="88" t="str">
        <f>IF(D77="","",VLOOKUP(D77,FIFI!$A$3:$J$1000,10,FALSE))</f>
        <v/>
      </c>
      <c r="C77" s="88" t="str">
        <f>IF(COUNTIF(A77,"*"&amp;REF!$A$1&amp;"*"),REF!$A$1,IF(COUNTIF(A77,"*"&amp;REF!$A$2&amp;"*"),REF!$A$2,IF(COUNTIF(A77,"*"&amp;REF!$A$3&amp;"*"),REF!$A$3,IF(COUNTIF(A77,"*"&amp;REF!$A$4&amp;"*"),REF!$A$4,IF(COUNTIF(A77,"*"&amp;REF!$A$5&amp;"*"),REF!$A$5,"")))))</f>
        <v/>
      </c>
      <c r="D77" s="95" t="str">
        <f t="shared" si="1"/>
        <v/>
      </c>
      <c r="E77" s="88" t="str">
        <f>IF(A77="","",IF($C77="DTS NOT IN M3",VLOOKUP($D77,FIFI!$A$4:$DD$101,59,FALSE),VLOOKUP($D77,FIFI!$A$4:$DD$101,19,FALSE)))</f>
        <v/>
      </c>
      <c r="F77" s="100"/>
      <c r="G77" s="95" t="str">
        <f>IF(A77="","",IF($C77="DTS NOT IN M3",VLOOKUP($D77,FIFI!$A$4:$DD$101,59,FALSE),VLOOKUP($D77,FIFI!$A$4:$DD$101,32,FALSE)))</f>
        <v/>
      </c>
      <c r="H77" s="100"/>
      <c r="I77" s="105"/>
      <c r="J77" s="105"/>
      <c r="K77" s="106"/>
      <c r="L77" s="107"/>
      <c r="M77" s="108"/>
    </row>
    <row r="78" spans="1:13" x14ac:dyDescent="0.3">
      <c r="A78" s="92"/>
      <c r="B78" s="88" t="str">
        <f>IF(D78="","",VLOOKUP(D78,FIFI!$A$3:$J$1000,10,FALSE))</f>
        <v/>
      </c>
      <c r="C78" s="88" t="str">
        <f>IF(COUNTIF(A78,"*"&amp;REF!$A$1&amp;"*"),REF!$A$1,IF(COUNTIF(A78,"*"&amp;REF!$A$2&amp;"*"),REF!$A$2,IF(COUNTIF(A78,"*"&amp;REF!$A$3&amp;"*"),REF!$A$3,IF(COUNTIF(A78,"*"&amp;REF!$A$4&amp;"*"),REF!$A$4,IF(COUNTIF(A78,"*"&amp;REF!$A$5&amp;"*"),REF!$A$5,"")))))</f>
        <v/>
      </c>
      <c r="D78" s="95" t="str">
        <f t="shared" si="1"/>
        <v/>
      </c>
      <c r="E78" s="88" t="str">
        <f>IF(A78="","",IF($C78="DTS NOT IN M3",VLOOKUP($D78,FIFI!$A$4:$DD$101,59,FALSE),VLOOKUP($D78,FIFI!$A$4:$DD$101,19,FALSE)))</f>
        <v/>
      </c>
      <c r="F78" s="100"/>
      <c r="G78" s="95" t="str">
        <f>IF(A78="","",IF($C78="DTS NOT IN M3",VLOOKUP($D78,FIFI!$A$4:$DD$101,59,FALSE),VLOOKUP($D78,FIFI!$A$4:$DD$101,32,FALSE)))</f>
        <v/>
      </c>
      <c r="H78" s="100"/>
      <c r="I78" s="105"/>
      <c r="J78" s="105"/>
      <c r="K78" s="106"/>
      <c r="L78" s="107"/>
      <c r="M78" s="108"/>
    </row>
    <row r="79" spans="1:13" x14ac:dyDescent="0.3">
      <c r="A79" s="92"/>
      <c r="B79" s="88" t="str">
        <f>IF(D79="","",VLOOKUP(D79,FIFI!$A$3:$J$1000,10,FALSE))</f>
        <v/>
      </c>
      <c r="C79" s="88" t="str">
        <f>IF(COUNTIF(A79,"*"&amp;REF!$A$1&amp;"*"),REF!$A$1,IF(COUNTIF(A79,"*"&amp;REF!$A$2&amp;"*"),REF!$A$2,IF(COUNTIF(A79,"*"&amp;REF!$A$3&amp;"*"),REF!$A$3,IF(COUNTIF(A79,"*"&amp;REF!$A$4&amp;"*"),REF!$A$4,IF(COUNTIF(A79,"*"&amp;REF!$A$5&amp;"*"),REF!$A$5,"")))))</f>
        <v/>
      </c>
      <c r="D79" s="95" t="str">
        <f t="shared" si="1"/>
        <v/>
      </c>
      <c r="E79" s="88" t="str">
        <f>IF(A79="","",IF($C79="DTS NOT IN M3",VLOOKUP($D79,FIFI!$A$4:$DD$101,59,FALSE),VLOOKUP($D79,FIFI!$A$4:$DD$101,19,FALSE)))</f>
        <v/>
      </c>
      <c r="F79" s="100"/>
      <c r="G79" s="95" t="str">
        <f>IF(A79="","",IF($C79="DTS NOT IN M3",VLOOKUP($D79,FIFI!$A$4:$DD$101,59,FALSE),VLOOKUP($D79,FIFI!$A$4:$DD$101,32,FALSE)))</f>
        <v/>
      </c>
      <c r="H79" s="100"/>
      <c r="I79" s="105"/>
      <c r="J79" s="105"/>
      <c r="K79" s="106"/>
      <c r="L79" s="107"/>
      <c r="M79" s="108"/>
    </row>
    <row r="80" spans="1:13" x14ac:dyDescent="0.3">
      <c r="A80" s="92"/>
      <c r="B80" s="88" t="str">
        <f>IF(D80="","",VLOOKUP(D80,FIFI!$A$3:$J$1000,10,FALSE))</f>
        <v/>
      </c>
      <c r="C80" s="88" t="str">
        <f>IF(COUNTIF(A80,"*"&amp;REF!$A$1&amp;"*"),REF!$A$1,IF(COUNTIF(A80,"*"&amp;REF!$A$2&amp;"*"),REF!$A$2,IF(COUNTIF(A80,"*"&amp;REF!$A$3&amp;"*"),REF!$A$3,IF(COUNTIF(A80,"*"&amp;REF!$A$4&amp;"*"),REF!$A$4,IF(COUNTIF(A80,"*"&amp;REF!$A$5&amp;"*"),REF!$A$5,"")))))</f>
        <v/>
      </c>
      <c r="D80" s="95" t="str">
        <f t="shared" si="1"/>
        <v/>
      </c>
      <c r="E80" s="88" t="str">
        <f>IF(A80="","",IF($C80="DTS NOT IN M3",VLOOKUP($D80,FIFI!$A$4:$DD$101,59,FALSE),VLOOKUP($D80,FIFI!$A$4:$DD$101,19,FALSE)))</f>
        <v/>
      </c>
      <c r="F80" s="100"/>
      <c r="G80" s="95" t="str">
        <f>IF(A80="","",IF($C80="DTS NOT IN M3",VLOOKUP($D80,FIFI!$A$4:$DD$101,59,FALSE),VLOOKUP($D80,FIFI!$A$4:$DD$101,32,FALSE)))</f>
        <v/>
      </c>
      <c r="H80" s="100"/>
      <c r="I80" s="105"/>
      <c r="J80" s="105"/>
      <c r="K80" s="106"/>
      <c r="L80" s="107"/>
      <c r="M80" s="108"/>
    </row>
    <row r="81" spans="1:13" x14ac:dyDescent="0.3">
      <c r="A81" s="92"/>
      <c r="B81" s="88" t="str">
        <f>IF(D81="","",VLOOKUP(D81,FIFI!$A$3:$J$1000,10,FALSE))</f>
        <v/>
      </c>
      <c r="C81" s="88" t="str">
        <f>IF(COUNTIF(A81,"*"&amp;REF!$A$1&amp;"*"),REF!$A$1,IF(COUNTIF(A81,"*"&amp;REF!$A$2&amp;"*"),REF!$A$2,IF(COUNTIF(A81,"*"&amp;REF!$A$3&amp;"*"),REF!$A$3,IF(COUNTIF(A81,"*"&amp;REF!$A$4&amp;"*"),REF!$A$4,IF(COUNTIF(A81,"*"&amp;REF!$A$5&amp;"*"),REF!$A$5,"")))))</f>
        <v/>
      </c>
      <c r="D81" s="95" t="str">
        <f t="shared" si="1"/>
        <v/>
      </c>
      <c r="E81" s="88" t="str">
        <f>IF(A81="","",IF($C81="DTS NOT IN M3",VLOOKUP($D81,FIFI!$A$4:$DD$101,59,FALSE),VLOOKUP($D81,FIFI!$A$4:$DD$101,19,FALSE)))</f>
        <v/>
      </c>
      <c r="F81" s="100"/>
      <c r="G81" s="95" t="str">
        <f>IF(A81="","",IF($C81="DTS NOT IN M3",VLOOKUP($D81,FIFI!$A$4:$DD$101,59,FALSE),VLOOKUP($D81,FIFI!$A$4:$DD$101,32,FALSE)))</f>
        <v/>
      </c>
      <c r="H81" s="100"/>
      <c r="I81" s="105"/>
      <c r="J81" s="105"/>
      <c r="K81" s="106"/>
      <c r="L81" s="107"/>
      <c r="M81" s="108"/>
    </row>
    <row r="82" spans="1:13" x14ac:dyDescent="0.3">
      <c r="A82" s="92"/>
      <c r="B82" s="88" t="str">
        <f>IF(D82="","",VLOOKUP(D82,FIFI!$A$3:$J$1000,10,FALSE))</f>
        <v/>
      </c>
      <c r="C82" s="88" t="str">
        <f>IF(COUNTIF(A82,"*"&amp;REF!$A$1&amp;"*"),REF!$A$1,IF(COUNTIF(A82,"*"&amp;REF!$A$2&amp;"*"),REF!$A$2,IF(COUNTIF(A82,"*"&amp;REF!$A$3&amp;"*"),REF!$A$3,IF(COUNTIF(A82,"*"&amp;REF!$A$4&amp;"*"),REF!$A$4,IF(COUNTIF(A82,"*"&amp;REF!$A$5&amp;"*"),REF!$A$5,"")))))</f>
        <v/>
      </c>
      <c r="D82" s="95" t="str">
        <f t="shared" si="1"/>
        <v/>
      </c>
      <c r="E82" s="88" t="str">
        <f>IF(A82="","",IF($C82="DTS NOT IN M3",VLOOKUP($D82,FIFI!$A$4:$DD$101,59,FALSE),VLOOKUP($D82,FIFI!$A$4:$DD$101,19,FALSE)))</f>
        <v/>
      </c>
      <c r="F82" s="100"/>
      <c r="G82" s="95" t="str">
        <f>IF(A82="","",IF($C82="DTS NOT IN M3",VLOOKUP($D82,FIFI!$A$4:$DD$101,59,FALSE),VLOOKUP($D82,FIFI!$A$4:$DD$101,32,FALSE)))</f>
        <v/>
      </c>
      <c r="H82" s="100"/>
      <c r="I82" s="105"/>
      <c r="J82" s="105"/>
      <c r="K82" s="106"/>
      <c r="L82" s="107"/>
      <c r="M82" s="108"/>
    </row>
    <row r="83" spans="1:13" x14ac:dyDescent="0.3">
      <c r="A83" s="92"/>
      <c r="B83" s="88" t="str">
        <f>IF(D83="","",VLOOKUP(D83,FIFI!$A$3:$J$1000,10,FALSE))</f>
        <v/>
      </c>
      <c r="C83" s="88" t="str">
        <f>IF(COUNTIF(A83,"*"&amp;REF!$A$1&amp;"*"),REF!$A$1,IF(COUNTIF(A83,"*"&amp;REF!$A$2&amp;"*"),REF!$A$2,IF(COUNTIF(A83,"*"&amp;REF!$A$3&amp;"*"),REF!$A$3,IF(COUNTIF(A83,"*"&amp;REF!$A$4&amp;"*"),REF!$A$4,IF(COUNTIF(A83,"*"&amp;REF!$A$5&amp;"*"),REF!$A$5,"")))))</f>
        <v/>
      </c>
      <c r="D83" s="95" t="str">
        <f t="shared" si="1"/>
        <v/>
      </c>
      <c r="E83" s="88" t="str">
        <f>IF(A83="","",IF($C83="DTS NOT IN M3",VLOOKUP($D83,FIFI!$A$4:$DD$101,59,FALSE),VLOOKUP($D83,FIFI!$A$4:$DD$101,19,FALSE)))</f>
        <v/>
      </c>
      <c r="F83" s="100"/>
      <c r="G83" s="95" t="str">
        <f>IF(A83="","",IF($C83="DTS NOT IN M3",VLOOKUP($D83,FIFI!$A$4:$DD$101,59,FALSE),VLOOKUP($D83,FIFI!$A$4:$DD$101,32,FALSE)))</f>
        <v/>
      </c>
      <c r="H83" s="100"/>
      <c r="I83" s="105"/>
      <c r="J83" s="105"/>
      <c r="K83" s="106"/>
      <c r="L83" s="107"/>
      <c r="M83" s="108"/>
    </row>
    <row r="84" spans="1:13" x14ac:dyDescent="0.3">
      <c r="A84" s="92"/>
      <c r="B84" s="88" t="str">
        <f>IF(D84="","",VLOOKUP(D84,FIFI!$A$3:$J$1000,10,FALSE))</f>
        <v/>
      </c>
      <c r="C84" s="88" t="str">
        <f>IF(COUNTIF(A84,"*"&amp;REF!$A$1&amp;"*"),REF!$A$1,IF(COUNTIF(A84,"*"&amp;REF!$A$2&amp;"*"),REF!$A$2,IF(COUNTIF(A84,"*"&amp;REF!$A$3&amp;"*"),REF!$A$3,IF(COUNTIF(A84,"*"&amp;REF!$A$4&amp;"*"),REF!$A$4,IF(COUNTIF(A84,"*"&amp;REF!$A$5&amp;"*"),REF!$A$5,"")))))</f>
        <v/>
      </c>
      <c r="D84" s="95" t="str">
        <f t="shared" si="1"/>
        <v/>
      </c>
      <c r="E84" s="88" t="str">
        <f>IF(A84="","",IF($C84="DTS NOT IN M3",VLOOKUP($D84,FIFI!$A$4:$DD$101,59,FALSE),VLOOKUP($D84,FIFI!$A$4:$DD$101,19,FALSE)))</f>
        <v/>
      </c>
      <c r="F84" s="100"/>
      <c r="G84" s="95" t="str">
        <f>IF(A84="","",IF($C84="DTS NOT IN M3",VLOOKUP($D84,FIFI!$A$4:$DD$101,59,FALSE),VLOOKUP($D84,FIFI!$A$4:$DD$101,32,FALSE)))</f>
        <v/>
      </c>
      <c r="H84" s="100"/>
      <c r="I84" s="105"/>
      <c r="J84" s="105"/>
      <c r="K84" s="106"/>
      <c r="L84" s="107"/>
      <c r="M84" s="108"/>
    </row>
    <row r="85" spans="1:13" x14ac:dyDescent="0.3">
      <c r="A85" s="92"/>
      <c r="B85" s="88" t="str">
        <f>IF(D85="","",VLOOKUP(D85,FIFI!$A$3:$J$1000,10,FALSE))</f>
        <v/>
      </c>
      <c r="C85" s="88" t="str">
        <f>IF(COUNTIF(A85,"*"&amp;REF!$A$1&amp;"*"),REF!$A$1,IF(COUNTIF(A85,"*"&amp;REF!$A$2&amp;"*"),REF!$A$2,IF(COUNTIF(A85,"*"&amp;REF!$A$3&amp;"*"),REF!$A$3,IF(COUNTIF(A85,"*"&amp;REF!$A$4&amp;"*"),REF!$A$4,IF(COUNTIF(A85,"*"&amp;REF!$A$5&amp;"*"),REF!$A$5,"")))))</f>
        <v/>
      </c>
      <c r="D85" s="95" t="str">
        <f t="shared" si="1"/>
        <v/>
      </c>
      <c r="E85" s="88" t="str">
        <f>IF(A85="","",IF($C85="DTS NOT IN M3",VLOOKUP($D85,FIFI!$A$4:$DD$101,59,FALSE),VLOOKUP($D85,FIFI!$A$4:$DD$101,19,FALSE)))</f>
        <v/>
      </c>
      <c r="F85" s="100"/>
      <c r="G85" s="95" t="str">
        <f>IF(A85="","",IF($C85="DTS NOT IN M3",VLOOKUP($D85,FIFI!$A$4:$DD$101,59,FALSE),VLOOKUP($D85,FIFI!$A$4:$DD$101,32,FALSE)))</f>
        <v/>
      </c>
      <c r="H85" s="100"/>
      <c r="I85" s="105"/>
      <c r="J85" s="105"/>
      <c r="K85" s="106"/>
      <c r="L85" s="107"/>
      <c r="M85" s="108"/>
    </row>
    <row r="86" spans="1:13" x14ac:dyDescent="0.3">
      <c r="A86" s="92"/>
      <c r="B86" s="88" t="str">
        <f>IF(D86="","",VLOOKUP(D86,FIFI!$A$3:$J$1000,10,FALSE))</f>
        <v/>
      </c>
      <c r="C86" s="88" t="str">
        <f>IF(COUNTIF(A86,"*"&amp;REF!$A$1&amp;"*"),REF!$A$1,IF(COUNTIF(A86,"*"&amp;REF!$A$2&amp;"*"),REF!$A$2,IF(COUNTIF(A86,"*"&amp;REF!$A$3&amp;"*"),REF!$A$3,IF(COUNTIF(A86,"*"&amp;REF!$A$4&amp;"*"),REF!$A$4,IF(COUNTIF(A86,"*"&amp;REF!$A$5&amp;"*"),REF!$A$5,"")))))</f>
        <v/>
      </c>
      <c r="D86" s="95" t="str">
        <f t="shared" si="1"/>
        <v/>
      </c>
      <c r="E86" s="88" t="str">
        <f>IF(A86="","",IF($C86="DTS NOT IN M3",VLOOKUP($D86,FIFI!$A$4:$DD$101,59,FALSE),VLOOKUP($D86,FIFI!$A$4:$DD$101,19,FALSE)))</f>
        <v/>
      </c>
      <c r="F86" s="100"/>
      <c r="G86" s="95" t="str">
        <f>IF(A86="","",IF($C86="DTS NOT IN M3",VLOOKUP($D86,FIFI!$A$4:$DD$101,59,FALSE),VLOOKUP($D86,FIFI!$A$4:$DD$101,32,FALSE)))</f>
        <v/>
      </c>
      <c r="H86" s="100"/>
      <c r="I86" s="105"/>
      <c r="J86" s="105"/>
      <c r="K86" s="106"/>
      <c r="L86" s="107"/>
      <c r="M86" s="108"/>
    </row>
    <row r="87" spans="1:13" x14ac:dyDescent="0.3">
      <c r="A87" s="92"/>
      <c r="B87" s="88" t="str">
        <f>IF(D87="","",VLOOKUP(D87,FIFI!$A$3:$J$1000,10,FALSE))</f>
        <v/>
      </c>
      <c r="C87" s="88" t="str">
        <f>IF(COUNTIF(A87,"*"&amp;REF!$A$1&amp;"*"),REF!$A$1,IF(COUNTIF(A87,"*"&amp;REF!$A$2&amp;"*"),REF!$A$2,IF(COUNTIF(A87,"*"&amp;REF!$A$3&amp;"*"),REF!$A$3,IF(COUNTIF(A87,"*"&amp;REF!$A$4&amp;"*"),REF!$A$4,IF(COUNTIF(A87,"*"&amp;REF!$A$5&amp;"*"),REF!$A$5,"")))))</f>
        <v/>
      </c>
      <c r="D87" s="95" t="str">
        <f t="shared" si="1"/>
        <v/>
      </c>
      <c r="E87" s="88" t="str">
        <f>IF(A87="","",IF($C87="DTS NOT IN M3",VLOOKUP($D87,FIFI!$A$4:$DD$101,59,FALSE),VLOOKUP($D87,FIFI!$A$4:$DD$101,19,FALSE)))</f>
        <v/>
      </c>
      <c r="F87" s="100"/>
      <c r="G87" s="95" t="str">
        <f>IF(A87="","",IF($C87="DTS NOT IN M3",VLOOKUP($D87,FIFI!$A$4:$DD$101,59,FALSE),VLOOKUP($D87,FIFI!$A$4:$DD$101,32,FALSE)))</f>
        <v/>
      </c>
      <c r="H87" s="100"/>
      <c r="I87" s="105"/>
      <c r="J87" s="105"/>
      <c r="K87" s="106"/>
      <c r="L87" s="107"/>
      <c r="M87" s="108"/>
    </row>
    <row r="88" spans="1:13" x14ac:dyDescent="0.3">
      <c r="A88" s="92"/>
      <c r="B88" s="88" t="str">
        <f>IF(D88="","",VLOOKUP(D88,FIFI!$A$3:$J$1000,10,FALSE))</f>
        <v/>
      </c>
      <c r="C88" s="88" t="str">
        <f>IF(COUNTIF(A88,"*"&amp;REF!$A$1&amp;"*"),REF!$A$1,IF(COUNTIF(A88,"*"&amp;REF!$A$2&amp;"*"),REF!$A$2,IF(COUNTIF(A88,"*"&amp;REF!$A$3&amp;"*"),REF!$A$3,IF(COUNTIF(A88,"*"&amp;REF!$A$4&amp;"*"),REF!$A$4,IF(COUNTIF(A88,"*"&amp;REF!$A$5&amp;"*"),REF!$A$5,"")))))</f>
        <v/>
      </c>
      <c r="D88" s="95" t="str">
        <f t="shared" si="1"/>
        <v/>
      </c>
      <c r="E88" s="88" t="str">
        <f>IF(A88="","",IF($C88="DTS NOT IN M3",VLOOKUP($D88,FIFI!$A$4:$DD$101,59,FALSE),VLOOKUP($D88,FIFI!$A$4:$DD$101,19,FALSE)))</f>
        <v/>
      </c>
      <c r="F88" s="100"/>
      <c r="G88" s="95" t="str">
        <f>IF(A88="","",IF($C88="DTS NOT IN M3",VLOOKUP($D88,FIFI!$A$4:$DD$101,59,FALSE),VLOOKUP($D88,FIFI!$A$4:$DD$101,32,FALSE)))</f>
        <v/>
      </c>
      <c r="H88" s="100"/>
      <c r="I88" s="105"/>
      <c r="J88" s="105"/>
      <c r="K88" s="106"/>
      <c r="L88" s="107"/>
      <c r="M88" s="108"/>
    </row>
    <row r="89" spans="1:13" x14ac:dyDescent="0.3">
      <c r="A89" s="92"/>
      <c r="B89" s="88" t="str">
        <f>IF(D89="","",VLOOKUP(D89,FIFI!$A$3:$J$1000,10,FALSE))</f>
        <v/>
      </c>
      <c r="C89" s="88" t="str">
        <f>IF(COUNTIF(A89,"*"&amp;REF!$A$1&amp;"*"),REF!$A$1,IF(COUNTIF(A89,"*"&amp;REF!$A$2&amp;"*"),REF!$A$2,IF(COUNTIF(A89,"*"&amp;REF!$A$3&amp;"*"),REF!$A$3,IF(COUNTIF(A89,"*"&amp;REF!$A$4&amp;"*"),REF!$A$4,IF(COUNTIF(A89,"*"&amp;REF!$A$5&amp;"*"),REF!$A$5,"")))))</f>
        <v/>
      </c>
      <c r="D89" s="95" t="str">
        <f t="shared" si="1"/>
        <v/>
      </c>
      <c r="E89" s="88" t="str">
        <f>IF(A89="","",IF($C89="DTS NOT IN M3",VLOOKUP($D89,FIFI!$A$4:$DD$101,59,FALSE),VLOOKUP($D89,FIFI!$A$4:$DD$101,19,FALSE)))</f>
        <v/>
      </c>
      <c r="F89" s="100"/>
      <c r="G89" s="95" t="str">
        <f>IF(A89="","",IF($C89="DTS NOT IN M3",VLOOKUP($D89,FIFI!$A$4:$DD$101,59,FALSE),VLOOKUP($D89,FIFI!$A$4:$DD$101,32,FALSE)))</f>
        <v/>
      </c>
      <c r="H89" s="100"/>
      <c r="I89" s="105"/>
      <c r="J89" s="105"/>
      <c r="K89" s="106"/>
      <c r="L89" s="107"/>
      <c r="M89" s="108"/>
    </row>
    <row r="90" spans="1:13" x14ac:dyDescent="0.3">
      <c r="A90" s="92"/>
      <c r="B90" s="88" t="str">
        <f>IF(D90="","",VLOOKUP(D90,FIFI!$A$3:$J$1000,10,FALSE))</f>
        <v/>
      </c>
      <c r="C90" s="88" t="str">
        <f>IF(COUNTIF(A90,"*"&amp;REF!$A$1&amp;"*"),REF!$A$1,IF(COUNTIF(A90,"*"&amp;REF!$A$2&amp;"*"),REF!$A$2,IF(COUNTIF(A90,"*"&amp;REF!$A$3&amp;"*"),REF!$A$3,IF(COUNTIF(A90,"*"&amp;REF!$A$4&amp;"*"),REF!$A$4,IF(COUNTIF(A90,"*"&amp;REF!$A$5&amp;"*"),REF!$A$5,"")))))</f>
        <v/>
      </c>
      <c r="D90" s="95" t="str">
        <f t="shared" si="1"/>
        <v/>
      </c>
      <c r="E90" s="88" t="str">
        <f>IF(A90="","",IF($C90="DTS NOT IN M3",VLOOKUP($D90,FIFI!$A$4:$DD$101,59,FALSE),VLOOKUP($D90,FIFI!$A$4:$DD$101,19,FALSE)))</f>
        <v/>
      </c>
      <c r="F90" s="100"/>
      <c r="G90" s="95" t="str">
        <f>IF(A90="","",IF($C90="DTS NOT IN M3",VLOOKUP($D90,FIFI!$A$4:$DD$101,59,FALSE),VLOOKUP($D90,FIFI!$A$4:$DD$101,32,FALSE)))</f>
        <v/>
      </c>
      <c r="H90" s="100"/>
      <c r="I90" s="105"/>
      <c r="J90" s="105"/>
      <c r="K90" s="106"/>
      <c r="L90" s="107"/>
      <c r="M90" s="108"/>
    </row>
    <row r="91" spans="1:13" x14ac:dyDescent="0.3">
      <c r="A91" s="92"/>
      <c r="B91" s="88" t="str">
        <f>IF(D91="","",VLOOKUP(D91,FIFI!$A$3:$J$1000,10,FALSE))</f>
        <v/>
      </c>
      <c r="C91" s="88" t="str">
        <f>IF(COUNTIF(A91,"*"&amp;REF!$A$1&amp;"*"),REF!$A$1,IF(COUNTIF(A91,"*"&amp;REF!$A$2&amp;"*"),REF!$A$2,IF(COUNTIF(A91,"*"&amp;REF!$A$3&amp;"*"),REF!$A$3,IF(COUNTIF(A91,"*"&amp;REF!$A$4&amp;"*"),REF!$A$4,IF(COUNTIF(A91,"*"&amp;REF!$A$5&amp;"*"),REF!$A$5,"")))))</f>
        <v/>
      </c>
      <c r="D91" s="95" t="str">
        <f t="shared" si="1"/>
        <v/>
      </c>
      <c r="E91" s="88" t="str">
        <f>IF(A91="","",IF($C91="DTS NOT IN M3",VLOOKUP($D91,FIFI!$A$4:$DD$101,59,FALSE),VLOOKUP($D91,FIFI!$A$4:$DD$101,19,FALSE)))</f>
        <v/>
      </c>
      <c r="F91" s="100"/>
      <c r="G91" s="95" t="str">
        <f>IF(A91="","",IF($C91="DTS NOT IN M3",VLOOKUP($D91,FIFI!$A$4:$DD$101,59,FALSE),VLOOKUP($D91,FIFI!$A$4:$DD$101,32,FALSE)))</f>
        <v/>
      </c>
      <c r="H91" s="100"/>
      <c r="I91" s="105"/>
      <c r="J91" s="105"/>
      <c r="K91" s="106"/>
      <c r="L91" s="107"/>
      <c r="M91" s="108"/>
    </row>
    <row r="92" spans="1:13" x14ac:dyDescent="0.3">
      <c r="A92" s="92"/>
      <c r="B92" s="88" t="str">
        <f>IF(D92="","",VLOOKUP(D92,FIFI!$A$3:$J$1000,10,FALSE))</f>
        <v/>
      </c>
      <c r="C92" s="88" t="str">
        <f>IF(COUNTIF(A92,"*"&amp;REF!$A$1&amp;"*"),REF!$A$1,IF(COUNTIF(A92,"*"&amp;REF!$A$2&amp;"*"),REF!$A$2,IF(COUNTIF(A92,"*"&amp;REF!$A$3&amp;"*"),REF!$A$3,IF(COUNTIF(A92,"*"&amp;REF!$A$4&amp;"*"),REF!$A$4,IF(COUNTIF(A92,"*"&amp;REF!$A$5&amp;"*"),REF!$A$5,"")))))</f>
        <v/>
      </c>
      <c r="D92" s="95" t="str">
        <f t="shared" si="1"/>
        <v/>
      </c>
      <c r="E92" s="88" t="str">
        <f>IF(A92="","",IF($C92="DTS NOT IN M3",VLOOKUP($D92,FIFI!$A$4:$DD$101,59,FALSE),VLOOKUP($D92,FIFI!$A$4:$DD$101,19,FALSE)))</f>
        <v/>
      </c>
      <c r="F92" s="100"/>
      <c r="G92" s="95" t="str">
        <f>IF(A92="","",IF($C92="DTS NOT IN M3",VLOOKUP($D92,FIFI!$A$4:$DD$101,59,FALSE),VLOOKUP($D92,FIFI!$A$4:$DD$101,32,FALSE)))</f>
        <v/>
      </c>
      <c r="H92" s="100"/>
      <c r="I92" s="105"/>
      <c r="J92" s="105"/>
      <c r="K92" s="106"/>
      <c r="L92" s="107"/>
      <c r="M92" s="108"/>
    </row>
    <row r="93" spans="1:13" x14ac:dyDescent="0.3">
      <c r="A93" s="92"/>
      <c r="B93" s="88" t="str">
        <f>IF(D93="","",VLOOKUP(D93,FIFI!$A$3:$J$1000,10,FALSE))</f>
        <v/>
      </c>
      <c r="C93" s="88" t="str">
        <f>IF(COUNTIF(A93,"*"&amp;REF!$A$1&amp;"*"),REF!$A$1,IF(COUNTIF(A93,"*"&amp;REF!$A$2&amp;"*"),REF!$A$2,IF(COUNTIF(A93,"*"&amp;REF!$A$3&amp;"*"),REF!$A$3,IF(COUNTIF(A93,"*"&amp;REF!$A$4&amp;"*"),REF!$A$4,IF(COUNTIF(A93,"*"&amp;REF!$A$5&amp;"*"),REF!$A$5,"")))))</f>
        <v/>
      </c>
      <c r="D93" s="95" t="str">
        <f t="shared" si="1"/>
        <v/>
      </c>
      <c r="E93" s="88" t="str">
        <f>IF(A93="","",IF($C93="DTS NOT IN M3",VLOOKUP($D93,FIFI!$A$4:$DD$101,59,FALSE),VLOOKUP($D93,FIFI!$A$4:$DD$101,19,FALSE)))</f>
        <v/>
      </c>
      <c r="F93" s="100"/>
      <c r="G93" s="95" t="str">
        <f>IF(A93="","",IF($C93="DTS NOT IN M3",VLOOKUP($D93,FIFI!$A$4:$DD$101,59,FALSE),VLOOKUP($D93,FIFI!$A$4:$DD$101,32,FALSE)))</f>
        <v/>
      </c>
      <c r="H93" s="100"/>
      <c r="I93" s="105"/>
      <c r="J93" s="105"/>
      <c r="K93" s="106"/>
      <c r="L93" s="107"/>
      <c r="M93" s="108"/>
    </row>
    <row r="94" spans="1:13" x14ac:dyDescent="0.3">
      <c r="A94" s="92"/>
      <c r="B94" s="88" t="str">
        <f>IF(D94="","",VLOOKUP(D94,FIFI!$A$3:$J$1000,10,FALSE))</f>
        <v/>
      </c>
      <c r="C94" s="88" t="str">
        <f>IF(COUNTIF(A94,"*"&amp;REF!$A$1&amp;"*"),REF!$A$1,IF(COUNTIF(A94,"*"&amp;REF!$A$2&amp;"*"),REF!$A$2,IF(COUNTIF(A94,"*"&amp;REF!$A$3&amp;"*"),REF!$A$3,IF(COUNTIF(A94,"*"&amp;REF!$A$4&amp;"*"),REF!$A$4,IF(COUNTIF(A94,"*"&amp;REF!$A$5&amp;"*"),REF!$A$5,"")))))</f>
        <v/>
      </c>
      <c r="D94" s="95" t="str">
        <f t="shared" si="1"/>
        <v/>
      </c>
      <c r="E94" s="88" t="str">
        <f>IF(A94="","",IF($C94="DTS NOT IN M3",VLOOKUP($D94,FIFI!$A$4:$DD$101,59,FALSE),VLOOKUP($D94,FIFI!$A$4:$DD$101,19,FALSE)))</f>
        <v/>
      </c>
      <c r="F94" s="100"/>
      <c r="G94" s="95" t="str">
        <f>IF(A94="","",IF($C94="DTS NOT IN M3",VLOOKUP($D94,FIFI!$A$4:$DD$101,59,FALSE),VLOOKUP($D94,FIFI!$A$4:$DD$101,32,FALSE)))</f>
        <v/>
      </c>
      <c r="H94" s="100"/>
      <c r="I94" s="105"/>
      <c r="J94" s="105"/>
      <c r="K94" s="106"/>
      <c r="L94" s="107"/>
      <c r="M94" s="108"/>
    </row>
    <row r="95" spans="1:13" x14ac:dyDescent="0.3">
      <c r="A95" s="92"/>
      <c r="B95" s="88" t="str">
        <f>IF(D95="","",VLOOKUP(D95,FIFI!$A$3:$J$1000,10,FALSE))</f>
        <v/>
      </c>
      <c r="C95" s="88" t="str">
        <f>IF(COUNTIF(A95,"*"&amp;REF!$A$1&amp;"*"),REF!$A$1,IF(COUNTIF(A95,"*"&amp;REF!$A$2&amp;"*"),REF!$A$2,IF(COUNTIF(A95,"*"&amp;REF!$A$3&amp;"*"),REF!$A$3,IF(COUNTIF(A95,"*"&amp;REF!$A$4&amp;"*"),REF!$A$4,IF(COUNTIF(A95,"*"&amp;REF!$A$5&amp;"*"),REF!$A$5,"")))))</f>
        <v/>
      </c>
      <c r="D95" s="95" t="str">
        <f t="shared" si="1"/>
        <v/>
      </c>
      <c r="E95" s="88" t="str">
        <f>IF(A95="","",IF($C95="DTS NOT IN M3",VLOOKUP($D95,FIFI!$A$4:$DD$101,59,FALSE),VLOOKUP($D95,FIFI!$A$4:$DD$101,19,FALSE)))</f>
        <v/>
      </c>
      <c r="F95" s="100"/>
      <c r="G95" s="95" t="str">
        <f>IF(A95="","",IF($C95="DTS NOT IN M3",VLOOKUP($D95,FIFI!$A$4:$DD$101,59,FALSE),VLOOKUP($D95,FIFI!$A$4:$DD$101,32,FALSE)))</f>
        <v/>
      </c>
      <c r="H95" s="100"/>
      <c r="I95" s="105"/>
      <c r="J95" s="105"/>
      <c r="K95" s="106"/>
      <c r="L95" s="107"/>
      <c r="M95" s="108"/>
    </row>
    <row r="96" spans="1:13" x14ac:dyDescent="0.3">
      <c r="A96" s="92"/>
      <c r="B96" s="88" t="str">
        <f>IF(D96="","",VLOOKUP(D96,FIFI!$A$3:$J$1000,10,FALSE))</f>
        <v/>
      </c>
      <c r="C96" s="88" t="str">
        <f>IF(COUNTIF(A96,"*"&amp;REF!$A$1&amp;"*"),REF!$A$1,IF(COUNTIF(A96,"*"&amp;REF!$A$2&amp;"*"),REF!$A$2,IF(COUNTIF(A96,"*"&amp;REF!$A$3&amp;"*"),REF!$A$3,IF(COUNTIF(A96,"*"&amp;REF!$A$4&amp;"*"),REF!$A$4,IF(COUNTIF(A96,"*"&amp;REF!$A$5&amp;"*"),REF!$A$5,"")))))</f>
        <v/>
      </c>
      <c r="D96" s="95" t="str">
        <f t="shared" si="1"/>
        <v/>
      </c>
      <c r="E96" s="88" t="str">
        <f>IF(A96="","",IF($C96="DTS NOT IN M3",VLOOKUP($D96,FIFI!$A$4:$DD$101,59,FALSE),VLOOKUP($D96,FIFI!$A$4:$DD$101,19,FALSE)))</f>
        <v/>
      </c>
      <c r="F96" s="100"/>
      <c r="G96" s="95" t="str">
        <f>IF(A96="","",IF($C96="DTS NOT IN M3",VLOOKUP($D96,FIFI!$A$4:$DD$101,59,FALSE),VLOOKUP($D96,FIFI!$A$4:$DD$101,32,FALSE)))</f>
        <v/>
      </c>
      <c r="H96" s="100"/>
      <c r="I96" s="105"/>
      <c r="J96" s="105"/>
      <c r="K96" s="106"/>
      <c r="L96" s="107"/>
      <c r="M96" s="108"/>
    </row>
    <row r="97" spans="1:13" x14ac:dyDescent="0.3">
      <c r="A97" s="92"/>
      <c r="B97" s="88" t="str">
        <f>IF(D97="","",VLOOKUP(D97,FIFI!$A$3:$J$1000,10,FALSE))</f>
        <v/>
      </c>
      <c r="C97" s="88" t="str">
        <f>IF(COUNTIF(A97,"*"&amp;REF!$A$1&amp;"*"),REF!$A$1,IF(COUNTIF(A97,"*"&amp;REF!$A$2&amp;"*"),REF!$A$2,IF(COUNTIF(A97,"*"&amp;REF!$A$3&amp;"*"),REF!$A$3,IF(COUNTIF(A97,"*"&amp;REF!$A$4&amp;"*"),REF!$A$4,IF(COUNTIF(A97,"*"&amp;REF!$A$5&amp;"*"),REF!$A$5,"")))))</f>
        <v/>
      </c>
      <c r="D97" s="95" t="str">
        <f t="shared" si="1"/>
        <v/>
      </c>
      <c r="E97" s="88" t="str">
        <f>IF(A97="","",IF($C97="DTS NOT IN M3",VLOOKUP($D97,FIFI!$A$4:$DD$101,59,FALSE),VLOOKUP($D97,FIFI!$A$4:$DD$101,19,FALSE)))</f>
        <v/>
      </c>
      <c r="F97" s="100"/>
      <c r="G97" s="95" t="str">
        <f>IF(A97="","",IF($C97="DTS NOT IN M3",VLOOKUP($D97,FIFI!$A$4:$DD$101,59,FALSE),VLOOKUP($D97,FIFI!$A$4:$DD$101,32,FALSE)))</f>
        <v/>
      </c>
      <c r="H97" s="100"/>
      <c r="I97" s="105"/>
      <c r="J97" s="105"/>
      <c r="K97" s="106"/>
      <c r="L97" s="107"/>
      <c r="M97" s="108"/>
    </row>
    <row r="98" spans="1:13" x14ac:dyDescent="0.3">
      <c r="A98" s="92"/>
      <c r="B98" s="88" t="str">
        <f>IF(D98="","",VLOOKUP(D98,FIFI!$A$3:$J$1000,10,FALSE))</f>
        <v/>
      </c>
      <c r="C98" s="88" t="str">
        <f>IF(COUNTIF(A98,"*"&amp;REF!$A$1&amp;"*"),REF!$A$1,IF(COUNTIF(A98,"*"&amp;REF!$A$2&amp;"*"),REF!$A$2,IF(COUNTIF(A98,"*"&amp;REF!$A$3&amp;"*"),REF!$A$3,IF(COUNTIF(A98,"*"&amp;REF!$A$4&amp;"*"),REF!$A$4,IF(COUNTIF(A98,"*"&amp;REF!$A$5&amp;"*"),REF!$A$5,"")))))</f>
        <v/>
      </c>
      <c r="D98" s="95" t="str">
        <f t="shared" si="1"/>
        <v/>
      </c>
      <c r="E98" s="88" t="str">
        <f>IF(A98="","",IF($C98="DTS NOT IN M3",VLOOKUP($D98,FIFI!$A$4:$DD$101,59,FALSE),VLOOKUP($D98,FIFI!$A$4:$DD$101,19,FALSE)))</f>
        <v/>
      </c>
      <c r="F98" s="100"/>
      <c r="G98" s="95" t="str">
        <f>IF(A98="","",IF($C98="DTS NOT IN M3",VLOOKUP($D98,FIFI!$A$4:$DD$101,59,FALSE),VLOOKUP($D98,FIFI!$A$4:$DD$101,32,FALSE)))</f>
        <v/>
      </c>
      <c r="H98" s="100"/>
      <c r="I98" s="105"/>
      <c r="J98" s="105"/>
      <c r="K98" s="106"/>
      <c r="L98" s="107"/>
      <c r="M98" s="108"/>
    </row>
    <row r="99" spans="1:13" x14ac:dyDescent="0.3">
      <c r="A99" s="92"/>
      <c r="B99" s="88" t="str">
        <f>IF(D99="","",VLOOKUP(D99,FIFI!$A$3:$J$1000,10,FALSE))</f>
        <v/>
      </c>
      <c r="C99" s="88" t="str">
        <f>IF(COUNTIF(A99,"*"&amp;REF!$A$1&amp;"*"),REF!$A$1,IF(COUNTIF(A99,"*"&amp;REF!$A$2&amp;"*"),REF!$A$2,IF(COUNTIF(A99,"*"&amp;REF!$A$3&amp;"*"),REF!$A$3,IF(COUNTIF(A99,"*"&amp;REF!$A$4&amp;"*"),REF!$A$4,IF(COUNTIF(A99,"*"&amp;REF!$A$5&amp;"*"),REF!$A$5,"")))))</f>
        <v/>
      </c>
      <c r="D99" s="95" t="str">
        <f t="shared" si="1"/>
        <v/>
      </c>
      <c r="E99" s="88" t="str">
        <f>IF(A99="","",IF($C99="DTS NOT IN M3",VLOOKUP($D99,FIFI!$A$4:$DD$101,59,FALSE),VLOOKUP($D99,FIFI!$A$4:$DD$101,19,FALSE)))</f>
        <v/>
      </c>
      <c r="F99" s="100"/>
      <c r="G99" s="95" t="str">
        <f>IF(A99="","",IF($C99="DTS NOT IN M3",VLOOKUP($D99,FIFI!$A$4:$DD$101,59,FALSE),VLOOKUP($D99,FIFI!$A$4:$DD$101,32,FALSE)))</f>
        <v/>
      </c>
      <c r="H99" s="100"/>
      <c r="I99" s="105"/>
      <c r="J99" s="105"/>
      <c r="K99" s="106"/>
      <c r="L99" s="107"/>
      <c r="M99" s="108"/>
    </row>
    <row r="100" spans="1:13" x14ac:dyDescent="0.3">
      <c r="A100" s="92"/>
      <c r="B100" s="88" t="str">
        <f>IF(D100="","",VLOOKUP(D100,FIFI!$A$3:$J$1000,10,FALSE))</f>
        <v/>
      </c>
      <c r="C100" s="88" t="str">
        <f>IF(COUNTIF(A100,"*"&amp;REF!$A$1&amp;"*"),REF!$A$1,IF(COUNTIF(A100,"*"&amp;REF!$A$2&amp;"*"),REF!$A$2,IF(COUNTIF(A100,"*"&amp;REF!$A$3&amp;"*"),REF!$A$3,IF(COUNTIF(A100,"*"&amp;REF!$A$4&amp;"*"),REF!$A$4,IF(COUNTIF(A100,"*"&amp;REF!$A$5&amp;"*"),REF!$A$5,"")))))</f>
        <v/>
      </c>
      <c r="D100" s="95" t="str">
        <f t="shared" si="1"/>
        <v/>
      </c>
      <c r="E100" s="88" t="str">
        <f>IF(A100="","",IF($C100="DTS NOT IN M3",VLOOKUP($D100,FIFI!$A$4:$DD$101,59,FALSE),VLOOKUP($D100,FIFI!$A$4:$DD$101,19,FALSE)))</f>
        <v/>
      </c>
      <c r="F100" s="100"/>
      <c r="G100" s="95" t="str">
        <f>IF(A100="","",IF($C100="DTS NOT IN M3",VLOOKUP($D100,FIFI!$A$4:$DD$101,59,FALSE),VLOOKUP($D100,FIFI!$A$4:$DD$101,32,FALSE)))</f>
        <v/>
      </c>
      <c r="H100" s="100"/>
      <c r="I100" s="105"/>
      <c r="J100" s="105"/>
      <c r="K100" s="106"/>
      <c r="L100" s="107"/>
      <c r="M100" s="108"/>
    </row>
    <row r="101" spans="1:13" x14ac:dyDescent="0.3">
      <c r="A101" s="92"/>
      <c r="B101" s="88" t="str">
        <f>IF(D101="","",VLOOKUP(D101,FIFI!$A$3:$J$1000,10,FALSE))</f>
        <v/>
      </c>
      <c r="C101" s="88" t="str">
        <f>IF(COUNTIF(A101,"*"&amp;REF!$A$1&amp;"*"),REF!$A$1,IF(COUNTIF(A101,"*"&amp;REF!$A$2&amp;"*"),REF!$A$2,IF(COUNTIF(A101,"*"&amp;REF!$A$3&amp;"*"),REF!$A$3,IF(COUNTIF(A101,"*"&amp;REF!$A$4&amp;"*"),REF!$A$4,IF(COUNTIF(A101,"*"&amp;REF!$A$5&amp;"*"),REF!$A$5,"")))))</f>
        <v/>
      </c>
      <c r="D101" s="95" t="str">
        <f t="shared" si="1"/>
        <v/>
      </c>
      <c r="E101" s="88" t="str">
        <f>IF(A101="","",IF($C101="DTS NOT IN M3",VLOOKUP($D101,FIFI!$A$4:$DD$101,59,FALSE),VLOOKUP($D101,FIFI!$A$4:$DD$101,19,FALSE)))</f>
        <v/>
      </c>
      <c r="F101" s="100"/>
      <c r="G101" s="95" t="str">
        <f>IF(A101="","",IF($C101="DTS NOT IN M3",VLOOKUP($D101,FIFI!$A$4:$DD$101,59,FALSE),VLOOKUP($D101,FIFI!$A$4:$DD$101,32,FALSE)))</f>
        <v/>
      </c>
      <c r="H101" s="100"/>
      <c r="I101" s="105"/>
      <c r="J101" s="105"/>
      <c r="K101" s="106"/>
      <c r="L101" s="107"/>
      <c r="M101" s="108"/>
    </row>
    <row r="102" spans="1:13" x14ac:dyDescent="0.3">
      <c r="A102" s="92"/>
      <c r="B102" s="88" t="str">
        <f>IF(D102="","",VLOOKUP(D102,FIFI!$A$3:$J$1000,10,FALSE))</f>
        <v/>
      </c>
      <c r="C102" s="88" t="str">
        <f>IF(COUNTIF(A102,"*"&amp;REF!$A$1&amp;"*"),REF!$A$1,IF(COUNTIF(A102,"*"&amp;REF!$A$2&amp;"*"),REF!$A$2,IF(COUNTIF(A102,"*"&amp;REF!$A$3&amp;"*"),REF!$A$3,IF(COUNTIF(A102,"*"&amp;REF!$A$4&amp;"*"),REF!$A$4,IF(COUNTIF(A102,"*"&amp;REF!$A$5&amp;"*"),REF!$A$5,"")))))</f>
        <v/>
      </c>
      <c r="D102" s="95" t="str">
        <f t="shared" si="1"/>
        <v/>
      </c>
      <c r="E102" s="88" t="str">
        <f>IF(A102="","",IF($C102="DTS NOT IN M3",VLOOKUP($D102,FIFI!$A$4:$DD$101,59,FALSE),VLOOKUP($D102,FIFI!$A$4:$DD$101,19,FALSE)))</f>
        <v/>
      </c>
      <c r="F102" s="100"/>
      <c r="G102" s="95" t="str">
        <f>IF(A102="","",IF($C102="DTS NOT IN M3",VLOOKUP($D102,FIFI!$A$4:$DD$101,59,FALSE),VLOOKUP($D102,FIFI!$A$4:$DD$101,32,FALSE)))</f>
        <v/>
      </c>
      <c r="H102" s="100"/>
      <c r="I102" s="105"/>
      <c r="J102" s="105"/>
      <c r="K102" s="106"/>
      <c r="L102" s="107"/>
      <c r="M102" s="108"/>
    </row>
    <row r="103" spans="1:13" x14ac:dyDescent="0.3">
      <c r="A103" s="92"/>
      <c r="B103" s="88" t="str">
        <f>IF(D103="","",VLOOKUP(D103,FIFI!$A$3:$J$1000,10,FALSE))</f>
        <v/>
      </c>
      <c r="C103" s="88" t="str">
        <f>IF(COUNTIF(A103,"*"&amp;REF!$A$1&amp;"*"),REF!$A$1,IF(COUNTIF(A103,"*"&amp;REF!$A$2&amp;"*"),REF!$A$2,IF(COUNTIF(A103,"*"&amp;REF!$A$3&amp;"*"),REF!$A$3,IF(COUNTIF(A103,"*"&amp;REF!$A$4&amp;"*"),REF!$A$4,IF(COUNTIF(A103,"*"&amp;REF!$A$5&amp;"*"),REF!$A$5,"")))))</f>
        <v/>
      </c>
      <c r="D103" s="95" t="str">
        <f t="shared" si="1"/>
        <v/>
      </c>
      <c r="E103" s="88" t="str">
        <f>IF(A103="","",IF($C103="DTS NOT IN M3",VLOOKUP($D103,FIFI!$A$4:$DD$101,59,FALSE),VLOOKUP($D103,FIFI!$A$4:$DD$101,19,FALSE)))</f>
        <v/>
      </c>
      <c r="F103" s="100"/>
      <c r="G103" s="95" t="str">
        <f>IF(A103="","",IF($C103="DTS NOT IN M3",VLOOKUP($D103,FIFI!$A$4:$DD$101,59,FALSE),VLOOKUP($D103,FIFI!$A$4:$DD$101,32,FALSE)))</f>
        <v/>
      </c>
      <c r="H103" s="100"/>
      <c r="I103" s="105"/>
      <c r="J103" s="105"/>
      <c r="K103" s="106"/>
      <c r="L103" s="107"/>
      <c r="M103" s="108"/>
    </row>
    <row r="104" spans="1:13" x14ac:dyDescent="0.3">
      <c r="A104" s="92"/>
      <c r="B104" s="88" t="str">
        <f>IF(D104="","",VLOOKUP(D104,FIFI!$A$3:$J$1000,10,FALSE))</f>
        <v/>
      </c>
      <c r="C104" s="88" t="str">
        <f>IF(COUNTIF(A104,"*"&amp;REF!$A$1&amp;"*"),REF!$A$1,IF(COUNTIF(A104,"*"&amp;REF!$A$2&amp;"*"),REF!$A$2,IF(COUNTIF(A104,"*"&amp;REF!$A$3&amp;"*"),REF!$A$3,IF(COUNTIF(A104,"*"&amp;REF!$A$4&amp;"*"),REF!$A$4,IF(COUNTIF(A104,"*"&amp;REF!$A$5&amp;"*"),REF!$A$5,"")))))</f>
        <v/>
      </c>
      <c r="D104" s="95" t="str">
        <f t="shared" si="1"/>
        <v/>
      </c>
      <c r="E104" s="88" t="str">
        <f>IF(A104="","",IF($C104="DTS NOT IN M3",VLOOKUP($D104,FIFI!$A$4:$DD$101,59,FALSE),VLOOKUP($D104,FIFI!$A$4:$DD$101,19,FALSE)))</f>
        <v/>
      </c>
      <c r="F104" s="100"/>
      <c r="G104" s="95" t="str">
        <f>IF(A104="","",IF($C104="DTS NOT IN M3",VLOOKUP($D104,FIFI!$A$4:$DD$101,59,FALSE),VLOOKUP($D104,FIFI!$A$4:$DD$101,32,FALSE)))</f>
        <v/>
      </c>
      <c r="H104" s="100"/>
      <c r="I104" s="105"/>
      <c r="J104" s="105"/>
      <c r="K104" s="106"/>
      <c r="L104" s="107"/>
      <c r="M104" s="108"/>
    </row>
    <row r="105" spans="1:13" x14ac:dyDescent="0.3">
      <c r="A105" s="92"/>
      <c r="B105" s="88" t="str">
        <f>IF(D105="","",VLOOKUP(D105,FIFI!$A$3:$J$1000,10,FALSE))</f>
        <v/>
      </c>
      <c r="C105" s="88" t="str">
        <f>IF(COUNTIF(A105,"*"&amp;REF!$A$1&amp;"*"),REF!$A$1,IF(COUNTIF(A105,"*"&amp;REF!$A$2&amp;"*"),REF!$A$2,IF(COUNTIF(A105,"*"&amp;REF!$A$3&amp;"*"),REF!$A$3,IF(COUNTIF(A105,"*"&amp;REF!$A$4&amp;"*"),REF!$A$4,IF(COUNTIF(A105,"*"&amp;REF!$A$5&amp;"*"),REF!$A$5,"")))))</f>
        <v/>
      </c>
      <c r="D105" s="95" t="str">
        <f t="shared" si="1"/>
        <v/>
      </c>
      <c r="E105" s="88" t="str">
        <f>IF(A105="","",IF($C105="DTS NOT IN M3",VLOOKUP($D105,FIFI!$A$4:$DD$101,59,FALSE),VLOOKUP($D105,FIFI!$A$4:$DD$101,19,FALSE)))</f>
        <v/>
      </c>
      <c r="F105" s="100"/>
      <c r="G105" s="95" t="str">
        <f>IF(A105="","",IF($C105="DTS NOT IN M3",VLOOKUP($D105,FIFI!$A$4:$DD$101,59,FALSE),VLOOKUP($D105,FIFI!$A$4:$DD$101,32,FALSE)))</f>
        <v/>
      </c>
      <c r="H105" s="100"/>
      <c r="I105" s="105"/>
      <c r="J105" s="105"/>
      <c r="K105" s="106"/>
      <c r="L105" s="107"/>
      <c r="M105" s="108"/>
    </row>
    <row r="106" spans="1:13" x14ac:dyDescent="0.3">
      <c r="A106" s="92"/>
      <c r="B106" s="88" t="str">
        <f>IF(D106="","",VLOOKUP(D106,FIFI!$A$3:$J$1000,10,FALSE))</f>
        <v/>
      </c>
      <c r="C106" s="88" t="str">
        <f>IF(COUNTIF(A106,"*"&amp;REF!$A$1&amp;"*"),REF!$A$1,IF(COUNTIF(A106,"*"&amp;REF!$A$2&amp;"*"),REF!$A$2,IF(COUNTIF(A106,"*"&amp;REF!$A$3&amp;"*"),REF!$A$3,IF(COUNTIF(A106,"*"&amp;REF!$A$4&amp;"*"),REF!$A$4,IF(COUNTIF(A106,"*"&amp;REF!$A$5&amp;"*"),REF!$A$5,"")))))</f>
        <v/>
      </c>
      <c r="D106" s="95" t="str">
        <f t="shared" si="1"/>
        <v/>
      </c>
      <c r="E106" s="88" t="str">
        <f>IF(A106="","",IF($C106="DTS NOT IN M3",VLOOKUP($D106,FIFI!$A$4:$DD$101,59,FALSE),VLOOKUP($D106,FIFI!$A$4:$DD$101,19,FALSE)))</f>
        <v/>
      </c>
      <c r="F106" s="100"/>
      <c r="G106" s="95" t="str">
        <f>IF(A106="","",IF($C106="DTS NOT IN M3",VLOOKUP($D106,FIFI!$A$4:$DD$101,59,FALSE),VLOOKUP($D106,FIFI!$A$4:$DD$101,32,FALSE)))</f>
        <v/>
      </c>
      <c r="H106" s="100"/>
      <c r="I106" s="105"/>
      <c r="J106" s="105"/>
      <c r="K106" s="106"/>
      <c r="L106" s="107"/>
      <c r="M106" s="108"/>
    </row>
    <row r="107" spans="1:13" x14ac:dyDescent="0.3">
      <c r="A107" s="92"/>
      <c r="B107" s="88" t="str">
        <f>IF(D107="","",VLOOKUP(D107,FIFI!$A$3:$J$1000,10,FALSE))</f>
        <v/>
      </c>
      <c r="C107" s="88" t="str">
        <f>IF(COUNTIF(A107,"*"&amp;REF!$A$1&amp;"*"),REF!$A$1,IF(COUNTIF(A107,"*"&amp;REF!$A$2&amp;"*"),REF!$A$2,IF(COUNTIF(A107,"*"&amp;REF!$A$3&amp;"*"),REF!$A$3,IF(COUNTIF(A107,"*"&amp;REF!$A$4&amp;"*"),REF!$A$4,IF(COUNTIF(A107,"*"&amp;REF!$A$5&amp;"*"),REF!$A$5,"")))))</f>
        <v/>
      </c>
      <c r="D107" s="95" t="str">
        <f t="shared" si="1"/>
        <v/>
      </c>
      <c r="E107" s="88" t="str">
        <f>IF(A107="","",IF($C107="DTS NOT IN M3",VLOOKUP($D107,FIFI!$A$4:$DD$101,59,FALSE),VLOOKUP($D107,FIFI!$A$4:$DD$101,19,FALSE)))</f>
        <v/>
      </c>
      <c r="F107" s="100"/>
      <c r="G107" s="95" t="str">
        <f>IF(A107="","",IF($C107="DTS NOT IN M3",VLOOKUP($D107,FIFI!$A$4:$DD$101,59,FALSE),VLOOKUP($D107,FIFI!$A$4:$DD$101,32,FALSE)))</f>
        <v/>
      </c>
      <c r="H107" s="100"/>
      <c r="I107" s="105"/>
      <c r="J107" s="105"/>
      <c r="K107" s="106"/>
      <c r="L107" s="107"/>
      <c r="M107" s="108"/>
    </row>
    <row r="108" spans="1:13" x14ac:dyDescent="0.3">
      <c r="A108" s="92"/>
      <c r="B108" s="88" t="str">
        <f>IF(D108="","",VLOOKUP(D108,FIFI!$A$3:$J$1000,10,FALSE))</f>
        <v/>
      </c>
      <c r="C108" s="88" t="str">
        <f>IF(COUNTIF(A108,"*"&amp;REF!$A$1&amp;"*"),REF!$A$1,IF(COUNTIF(A108,"*"&amp;REF!$A$2&amp;"*"),REF!$A$2,IF(COUNTIF(A108,"*"&amp;REF!$A$3&amp;"*"),REF!$A$3,IF(COUNTIF(A108,"*"&amp;REF!$A$4&amp;"*"),REF!$A$4,IF(COUNTIF(A108,"*"&amp;REF!$A$5&amp;"*"),REF!$A$5,"")))))</f>
        <v/>
      </c>
      <c r="D108" s="95" t="str">
        <f t="shared" si="1"/>
        <v/>
      </c>
      <c r="E108" s="88" t="str">
        <f>IF(A108="","",IF($C108="DTS NOT IN M3",VLOOKUP($D108,FIFI!$A$4:$DD$101,59,FALSE),VLOOKUP($D108,FIFI!$A$4:$DD$101,19,FALSE)))</f>
        <v/>
      </c>
      <c r="F108" s="100"/>
      <c r="G108" s="95" t="str">
        <f>IF(A108="","",IF($C108="DTS NOT IN M3",VLOOKUP($D108,FIFI!$A$4:$DD$101,59,FALSE),VLOOKUP($D108,FIFI!$A$4:$DD$101,32,FALSE)))</f>
        <v/>
      </c>
      <c r="H108" s="100"/>
      <c r="I108" s="105"/>
      <c r="J108" s="105"/>
      <c r="K108" s="106"/>
      <c r="L108" s="107"/>
      <c r="M108" s="108"/>
    </row>
    <row r="109" spans="1:13" x14ac:dyDescent="0.3">
      <c r="A109" s="92"/>
      <c r="B109" s="88" t="str">
        <f>IF(D109="","",VLOOKUP(D109,FIFI!$A$3:$J$1000,10,FALSE))</f>
        <v/>
      </c>
      <c r="C109" s="88" t="str">
        <f>IF(COUNTIF(A109,"*"&amp;REF!$A$1&amp;"*"),REF!$A$1,IF(COUNTIF(A109,"*"&amp;REF!$A$2&amp;"*"),REF!$A$2,IF(COUNTIF(A109,"*"&amp;REF!$A$3&amp;"*"),REF!$A$3,IF(COUNTIF(A109,"*"&amp;REF!$A$4&amp;"*"),REF!$A$4,IF(COUNTIF(A109,"*"&amp;REF!$A$5&amp;"*"),REF!$A$5,"")))))</f>
        <v/>
      </c>
      <c r="D109" s="95" t="str">
        <f t="shared" si="1"/>
        <v/>
      </c>
      <c r="E109" s="88" t="str">
        <f>IF(A109="","",IF($C109="DTS NOT IN M3",VLOOKUP($D109,FIFI!$A$4:$DD$101,59,FALSE),VLOOKUP($D109,FIFI!$A$4:$DD$101,19,FALSE)))</f>
        <v/>
      </c>
      <c r="F109" s="100"/>
      <c r="G109" s="95" t="str">
        <f>IF(A109="","",IF($C109="DTS NOT IN M3",VLOOKUP($D109,FIFI!$A$4:$DD$101,59,FALSE),VLOOKUP($D109,FIFI!$A$4:$DD$101,32,FALSE)))</f>
        <v/>
      </c>
      <c r="H109" s="100"/>
      <c r="I109" s="105"/>
      <c r="J109" s="105"/>
      <c r="K109" s="106"/>
      <c r="L109" s="107"/>
      <c r="M109" s="108"/>
    </row>
    <row r="110" spans="1:13" x14ac:dyDescent="0.3">
      <c r="A110" s="92"/>
      <c r="B110" s="88" t="str">
        <f>IF(D110="","",VLOOKUP(D110,FIFI!$A$3:$J$1000,10,FALSE))</f>
        <v/>
      </c>
      <c r="C110" s="88" t="str">
        <f>IF(COUNTIF(A110,"*"&amp;REF!$A$1&amp;"*"),REF!$A$1,IF(COUNTIF(A110,"*"&amp;REF!$A$2&amp;"*"),REF!$A$2,IF(COUNTIF(A110,"*"&amp;REF!$A$3&amp;"*"),REF!$A$3,IF(COUNTIF(A110,"*"&amp;REF!$A$4&amp;"*"),REF!$A$4,IF(COUNTIF(A110,"*"&amp;REF!$A$5&amp;"*"),REF!$A$5,"")))))</f>
        <v/>
      </c>
      <c r="D110" s="95" t="str">
        <f t="shared" si="1"/>
        <v/>
      </c>
      <c r="E110" s="88" t="str">
        <f>IF(A110="","",IF($C110="DTS NOT IN M3",VLOOKUP($D110,FIFI!$A$4:$DD$101,59,FALSE),VLOOKUP($D110,FIFI!$A$4:$DD$101,19,FALSE)))</f>
        <v/>
      </c>
      <c r="F110" s="100"/>
      <c r="G110" s="95" t="str">
        <f>IF(A110="","",IF($C110="DTS NOT IN M3",VLOOKUP($D110,FIFI!$A$4:$DD$101,59,FALSE),VLOOKUP($D110,FIFI!$A$4:$DD$101,32,FALSE)))</f>
        <v/>
      </c>
      <c r="H110" s="100"/>
      <c r="I110" s="105"/>
      <c r="J110" s="105"/>
      <c r="K110" s="106"/>
      <c r="L110" s="107"/>
      <c r="M110" s="108"/>
    </row>
    <row r="111" spans="1:13" x14ac:dyDescent="0.3">
      <c r="A111" s="92"/>
      <c r="B111" s="88" t="str">
        <f>IF(D111="","",VLOOKUP(D111,FIFI!$A$3:$J$1000,10,FALSE))</f>
        <v/>
      </c>
      <c r="C111" s="88" t="str">
        <f>IF(COUNTIF(A111,"*"&amp;REF!$A$1&amp;"*"),REF!$A$1,IF(COUNTIF(A111,"*"&amp;REF!$A$2&amp;"*"),REF!$A$2,IF(COUNTIF(A111,"*"&amp;REF!$A$3&amp;"*"),REF!$A$3,IF(COUNTIF(A111,"*"&amp;REF!$A$4&amp;"*"),REF!$A$4,IF(COUNTIF(A111,"*"&amp;REF!$A$5&amp;"*"),REF!$A$5,"")))))</f>
        <v/>
      </c>
      <c r="D111" s="95" t="str">
        <f t="shared" si="1"/>
        <v/>
      </c>
      <c r="E111" s="88" t="str">
        <f>IF(A111="","",IF($C111="DTS NOT IN M3",VLOOKUP($D111,FIFI!$A$4:$DD$101,59,FALSE),VLOOKUP($D111,FIFI!$A$4:$DD$101,19,FALSE)))</f>
        <v/>
      </c>
      <c r="F111" s="100"/>
      <c r="G111" s="95" t="str">
        <f>IF(A111="","",IF($C111="DTS NOT IN M3",VLOOKUP($D111,FIFI!$A$4:$DD$101,59,FALSE),VLOOKUP($D111,FIFI!$A$4:$DD$101,32,FALSE)))</f>
        <v/>
      </c>
      <c r="H111" s="100"/>
      <c r="I111" s="105"/>
      <c r="J111" s="105"/>
      <c r="K111" s="106"/>
      <c r="L111" s="107"/>
      <c r="M111" s="108"/>
    </row>
    <row r="112" spans="1:13" x14ac:dyDescent="0.3">
      <c r="A112" s="92"/>
      <c r="B112" s="88" t="str">
        <f>IF(D112="","",VLOOKUP(D112,FIFI!$A$3:$J$1000,10,FALSE))</f>
        <v/>
      </c>
      <c r="C112" s="88" t="str">
        <f>IF(COUNTIF(A112,"*"&amp;REF!$A$1&amp;"*"),REF!$A$1,IF(COUNTIF(A112,"*"&amp;REF!$A$2&amp;"*"),REF!$A$2,IF(COUNTIF(A112,"*"&amp;REF!$A$3&amp;"*"),REF!$A$3,IF(COUNTIF(A112,"*"&amp;REF!$A$4&amp;"*"),REF!$A$4,IF(COUNTIF(A112,"*"&amp;REF!$A$5&amp;"*"),REF!$A$5,"")))))</f>
        <v/>
      </c>
      <c r="D112" s="95" t="str">
        <f t="shared" si="1"/>
        <v/>
      </c>
      <c r="E112" s="88" t="str">
        <f>IF(A112="","",IF($C112="DTS NOT IN M3",VLOOKUP($D112,FIFI!$A$4:$DD$101,59,FALSE),VLOOKUP($D112,FIFI!$A$4:$DD$101,19,FALSE)))</f>
        <v/>
      </c>
      <c r="F112" s="100"/>
      <c r="G112" s="95" t="str">
        <f>IF(A112="","",IF($C112="DTS NOT IN M3",VLOOKUP($D112,FIFI!$A$4:$DD$101,59,FALSE),VLOOKUP($D112,FIFI!$A$4:$DD$101,32,FALSE)))</f>
        <v/>
      </c>
      <c r="H112" s="100"/>
      <c r="I112" s="105"/>
      <c r="J112" s="105"/>
      <c r="K112" s="106"/>
      <c r="L112" s="107"/>
      <c r="M112" s="108"/>
    </row>
    <row r="113" spans="1:13" x14ac:dyDescent="0.3">
      <c r="A113" s="92"/>
      <c r="B113" s="88" t="str">
        <f>IF(D113="","",VLOOKUP(D113,FIFI!$A$3:$J$1000,10,FALSE))</f>
        <v/>
      </c>
      <c r="C113" s="88" t="str">
        <f>IF(COUNTIF(A113,"*"&amp;REF!$A$1&amp;"*"),REF!$A$1,IF(COUNTIF(A113,"*"&amp;REF!$A$2&amp;"*"),REF!$A$2,IF(COUNTIF(A113,"*"&amp;REF!$A$3&amp;"*"),REF!$A$3,IF(COUNTIF(A113,"*"&amp;REF!$A$4&amp;"*"),REF!$A$4,IF(COUNTIF(A113,"*"&amp;REF!$A$5&amp;"*"),REF!$A$5,"")))))</f>
        <v/>
      </c>
      <c r="D113" s="95" t="str">
        <f t="shared" si="1"/>
        <v/>
      </c>
      <c r="E113" s="88" t="str">
        <f>IF(A113="","",IF($C113="DTS NOT IN M3",VLOOKUP($D113,FIFI!$A$4:$DD$101,59,FALSE),VLOOKUP($D113,FIFI!$A$4:$DD$101,19,FALSE)))</f>
        <v/>
      </c>
      <c r="F113" s="100"/>
      <c r="G113" s="95" t="str">
        <f>IF(A113="","",IF($C113="DTS NOT IN M3",VLOOKUP($D113,FIFI!$A$4:$DD$101,59,FALSE),VLOOKUP($D113,FIFI!$A$4:$DD$101,32,FALSE)))</f>
        <v/>
      </c>
      <c r="H113" s="100"/>
      <c r="I113" s="105"/>
      <c r="J113" s="105"/>
      <c r="K113" s="106"/>
      <c r="L113" s="107"/>
      <c r="M113" s="108"/>
    </row>
    <row r="114" spans="1:13" x14ac:dyDescent="0.3">
      <c r="A114" s="92"/>
      <c r="B114" s="88" t="str">
        <f>IF(D114="","",VLOOKUP(D114,FIFI!$A$3:$J$1000,10,FALSE))</f>
        <v/>
      </c>
      <c r="C114" s="88" t="str">
        <f>IF(COUNTIF(A114,"*"&amp;REF!$A$1&amp;"*"),REF!$A$1,IF(COUNTIF(A114,"*"&amp;REF!$A$2&amp;"*"),REF!$A$2,IF(COUNTIF(A114,"*"&amp;REF!$A$3&amp;"*"),REF!$A$3,IF(COUNTIF(A114,"*"&amp;REF!$A$4&amp;"*"),REF!$A$4,IF(COUNTIF(A114,"*"&amp;REF!$A$5&amp;"*"),REF!$A$5,"")))))</f>
        <v/>
      </c>
      <c r="D114" s="95" t="str">
        <f t="shared" si="1"/>
        <v/>
      </c>
      <c r="E114" s="88" t="str">
        <f>IF(A114="","",IF($C114="DTS NOT IN M3",VLOOKUP($D114,FIFI!$A$4:$DD$101,59,FALSE),VLOOKUP($D114,FIFI!$A$4:$DD$101,19,FALSE)))</f>
        <v/>
      </c>
      <c r="F114" s="100"/>
      <c r="G114" s="95" t="str">
        <f>IF(A114="","",IF($C114="DTS NOT IN M3",VLOOKUP($D114,FIFI!$A$4:$DD$101,59,FALSE),VLOOKUP($D114,FIFI!$A$4:$DD$101,32,FALSE)))</f>
        <v/>
      </c>
      <c r="H114" s="100"/>
      <c r="I114" s="105"/>
      <c r="J114" s="105"/>
      <c r="K114" s="106"/>
      <c r="L114" s="107"/>
      <c r="M114" s="108"/>
    </row>
    <row r="115" spans="1:13" x14ac:dyDescent="0.3">
      <c r="A115" s="92"/>
      <c r="B115" s="88" t="str">
        <f>IF(D115="","",VLOOKUP(D115,FIFI!$A$3:$J$1000,10,FALSE))</f>
        <v/>
      </c>
      <c r="C115" s="88" t="str">
        <f>IF(COUNTIF(A115,"*"&amp;REF!$A$1&amp;"*"),REF!$A$1,IF(COUNTIF(A115,"*"&amp;REF!$A$2&amp;"*"),REF!$A$2,IF(COUNTIF(A115,"*"&amp;REF!$A$3&amp;"*"),REF!$A$3,IF(COUNTIF(A115,"*"&amp;REF!$A$4&amp;"*"),REF!$A$4,IF(COUNTIF(A115,"*"&amp;REF!$A$5&amp;"*"),REF!$A$5,"")))))</f>
        <v/>
      </c>
      <c r="D115" s="95" t="str">
        <f t="shared" si="1"/>
        <v/>
      </c>
      <c r="E115" s="88" t="str">
        <f>IF(A115="","",IF($C115="DTS NOT IN M3",VLOOKUP($D115,FIFI!$A$4:$DD$101,59,FALSE),VLOOKUP($D115,FIFI!$A$4:$DD$101,19,FALSE)))</f>
        <v/>
      </c>
      <c r="F115" s="100"/>
      <c r="G115" s="95" t="str">
        <f>IF(A115="","",IF($C115="DTS NOT IN M3",VLOOKUP($D115,FIFI!$A$4:$DD$101,59,FALSE),VLOOKUP($D115,FIFI!$A$4:$DD$101,32,FALSE)))</f>
        <v/>
      </c>
      <c r="H115" s="100"/>
      <c r="I115" s="105"/>
      <c r="J115" s="105"/>
      <c r="K115" s="106"/>
      <c r="L115" s="107"/>
      <c r="M115" s="108"/>
    </row>
    <row r="116" spans="1:13" x14ac:dyDescent="0.3">
      <c r="A116" s="92"/>
      <c r="B116" s="88" t="str">
        <f>IF(D116="","",VLOOKUP(D116,FIFI!$A$3:$J$1000,10,FALSE))</f>
        <v/>
      </c>
      <c r="C116" s="88" t="str">
        <f>IF(COUNTIF(A116,"*"&amp;REF!$A$1&amp;"*"),REF!$A$1,IF(COUNTIF(A116,"*"&amp;REF!$A$2&amp;"*"),REF!$A$2,IF(COUNTIF(A116,"*"&amp;REF!$A$3&amp;"*"),REF!$A$3,IF(COUNTIF(A116,"*"&amp;REF!$A$4&amp;"*"),REF!$A$4,IF(COUNTIF(A116,"*"&amp;REF!$A$5&amp;"*"),REF!$A$5,"")))))</f>
        <v/>
      </c>
      <c r="D116" s="95" t="str">
        <f t="shared" si="1"/>
        <v/>
      </c>
      <c r="E116" s="88" t="str">
        <f>IF(A116="","",IF($C116="DTS NOT IN M3",VLOOKUP($D116,FIFI!$A$4:$DD$101,59,FALSE),VLOOKUP($D116,FIFI!$A$4:$DD$101,19,FALSE)))</f>
        <v/>
      </c>
      <c r="F116" s="100"/>
      <c r="G116" s="95" t="str">
        <f>IF(A116="","",IF($C116="DTS NOT IN M3",VLOOKUP($D116,FIFI!$A$4:$DD$101,59,FALSE),VLOOKUP($D116,FIFI!$A$4:$DD$101,32,FALSE)))</f>
        <v/>
      </c>
      <c r="H116" s="100"/>
      <c r="I116" s="105"/>
      <c r="J116" s="105"/>
      <c r="K116" s="106"/>
      <c r="L116" s="107"/>
      <c r="M116" s="108"/>
    </row>
    <row r="117" spans="1:13" x14ac:dyDescent="0.3">
      <c r="A117" s="92"/>
      <c r="B117" s="88" t="str">
        <f>IF(D117="","",VLOOKUP(D117,FIFI!$A$3:$J$1000,10,FALSE))</f>
        <v/>
      </c>
      <c r="C117" s="88" t="str">
        <f>IF(COUNTIF(A117,"*"&amp;REF!$A$1&amp;"*"),REF!$A$1,IF(COUNTIF(A117,"*"&amp;REF!$A$2&amp;"*"),REF!$A$2,IF(COUNTIF(A117,"*"&amp;REF!$A$3&amp;"*"),REF!$A$3,IF(COUNTIF(A117,"*"&amp;REF!$A$4&amp;"*"),REF!$A$4,IF(COUNTIF(A117,"*"&amp;REF!$A$5&amp;"*"),REF!$A$5,"")))))</f>
        <v/>
      </c>
      <c r="D117" s="95" t="str">
        <f t="shared" si="1"/>
        <v/>
      </c>
      <c r="E117" s="88" t="str">
        <f>IF(A117="","",IF($C117="DTS NOT IN M3",VLOOKUP($D117,FIFI!$A$4:$DD$101,59,FALSE),VLOOKUP($D117,FIFI!$A$4:$DD$101,19,FALSE)))</f>
        <v/>
      </c>
      <c r="F117" s="100"/>
      <c r="G117" s="95" t="str">
        <f>IF(A117="","",IF($C117="DTS NOT IN M3",VLOOKUP($D117,FIFI!$A$4:$DD$101,59,FALSE),VLOOKUP($D117,FIFI!$A$4:$DD$101,32,FALSE)))</f>
        <v/>
      </c>
      <c r="H117" s="100"/>
      <c r="I117" s="105"/>
      <c r="J117" s="105"/>
      <c r="K117" s="106"/>
      <c r="L117" s="107"/>
      <c r="M117" s="108"/>
    </row>
    <row r="118" spans="1:13" x14ac:dyDescent="0.3">
      <c r="A118" s="92"/>
      <c r="B118" s="88" t="str">
        <f>IF(D118="","",VLOOKUP(D118,FIFI!$A$3:$J$1000,10,FALSE))</f>
        <v/>
      </c>
      <c r="C118" s="88" t="str">
        <f>IF(COUNTIF(A118,"*"&amp;REF!$A$1&amp;"*"),REF!$A$1,IF(COUNTIF(A118,"*"&amp;REF!$A$2&amp;"*"),REF!$A$2,IF(COUNTIF(A118,"*"&amp;REF!$A$3&amp;"*"),REF!$A$3,IF(COUNTIF(A118,"*"&amp;REF!$A$4&amp;"*"),REF!$A$4,IF(COUNTIF(A118,"*"&amp;REF!$A$5&amp;"*"),REF!$A$5,"")))))</f>
        <v/>
      </c>
      <c r="D118" s="95" t="str">
        <f t="shared" si="1"/>
        <v/>
      </c>
      <c r="E118" s="88" t="str">
        <f>IF(A118="","",IF($C118="DTS NOT IN M3",VLOOKUP($D118,FIFI!$A$4:$DD$101,59,FALSE),VLOOKUP($D118,FIFI!$A$4:$DD$101,19,FALSE)))</f>
        <v/>
      </c>
      <c r="F118" s="100"/>
      <c r="G118" s="95" t="str">
        <f>IF(A118="","",IF($C118="DTS NOT IN M3",VLOOKUP($D118,FIFI!$A$4:$DD$101,59,FALSE),VLOOKUP($D118,FIFI!$A$4:$DD$101,32,FALSE)))</f>
        <v/>
      </c>
      <c r="H118" s="100"/>
      <c r="I118" s="105"/>
      <c r="J118" s="105"/>
      <c r="K118" s="106"/>
      <c r="L118" s="107"/>
      <c r="M118" s="108"/>
    </row>
    <row r="119" spans="1:13" x14ac:dyDescent="0.3">
      <c r="A119" s="92"/>
      <c r="B119" s="88" t="str">
        <f>IF(D119="","",VLOOKUP(D119,FIFI!$A$3:$J$1000,10,FALSE))</f>
        <v/>
      </c>
      <c r="C119" s="88" t="str">
        <f>IF(COUNTIF(A119,"*"&amp;REF!$A$1&amp;"*"),REF!$A$1,IF(COUNTIF(A119,"*"&amp;REF!$A$2&amp;"*"),REF!$A$2,IF(COUNTIF(A119,"*"&amp;REF!$A$3&amp;"*"),REF!$A$3,IF(COUNTIF(A119,"*"&amp;REF!$A$4&amp;"*"),REF!$A$4,IF(COUNTIF(A119,"*"&amp;REF!$A$5&amp;"*"),REF!$A$5,"")))))</f>
        <v/>
      </c>
      <c r="D119" s="95" t="str">
        <f t="shared" si="1"/>
        <v/>
      </c>
      <c r="E119" s="88" t="str">
        <f>IF(A119="","",IF($C119="DTS NOT IN M3",VLOOKUP($D119,FIFI!$A$4:$DD$101,59,FALSE),VLOOKUP($D119,FIFI!$A$4:$DD$101,19,FALSE)))</f>
        <v/>
      </c>
      <c r="F119" s="100"/>
      <c r="G119" s="95" t="str">
        <f>IF(A119="","",IF($C119="DTS NOT IN M3",VLOOKUP($D119,FIFI!$A$4:$DD$101,59,FALSE),VLOOKUP($D119,FIFI!$A$4:$DD$101,32,FALSE)))</f>
        <v/>
      </c>
      <c r="H119" s="100"/>
      <c r="I119" s="105"/>
      <c r="J119" s="105"/>
      <c r="K119" s="106"/>
      <c r="L119" s="107"/>
      <c r="M119" s="108"/>
    </row>
    <row r="120" spans="1:13" x14ac:dyDescent="0.3">
      <c r="A120" s="92"/>
      <c r="B120" s="88" t="str">
        <f>IF(D120="","",VLOOKUP(D120,FIFI!$A$3:$J$1000,10,FALSE))</f>
        <v/>
      </c>
      <c r="C120" s="88" t="str">
        <f>IF(COUNTIF(A120,"*"&amp;REF!$A$1&amp;"*"),REF!$A$1,IF(COUNTIF(A120,"*"&amp;REF!$A$2&amp;"*"),REF!$A$2,IF(COUNTIF(A120,"*"&amp;REF!$A$3&amp;"*"),REF!$A$3,IF(COUNTIF(A120,"*"&amp;REF!$A$4&amp;"*"),REF!$A$4,IF(COUNTIF(A120,"*"&amp;REF!$A$5&amp;"*"),REF!$A$5,"")))))</f>
        <v/>
      </c>
      <c r="D120" s="95" t="str">
        <f t="shared" si="1"/>
        <v/>
      </c>
      <c r="E120" s="88" t="str">
        <f>IF(A120="","",IF($C120="DTS NOT IN M3",VLOOKUP($D120,FIFI!$A$4:$DD$101,59,FALSE),VLOOKUP($D120,FIFI!$A$4:$DD$101,19,FALSE)))</f>
        <v/>
      </c>
      <c r="F120" s="100"/>
      <c r="G120" s="95" t="str">
        <f>IF(A120="","",IF($C120="DTS NOT IN M3",VLOOKUP($D120,FIFI!$A$4:$DD$101,59,FALSE),VLOOKUP($D120,FIFI!$A$4:$DD$101,32,FALSE)))</f>
        <v/>
      </c>
      <c r="H120" s="100"/>
      <c r="I120" s="105"/>
      <c r="J120" s="105"/>
      <c r="K120" s="106"/>
      <c r="L120" s="107"/>
      <c r="M120" s="108"/>
    </row>
    <row r="121" spans="1:13" x14ac:dyDescent="0.3">
      <c r="A121" s="92"/>
      <c r="B121" s="88" t="str">
        <f>IF(D121="","",VLOOKUP(D121,FIFI!$A$3:$J$1000,10,FALSE))</f>
        <v/>
      </c>
      <c r="C121" s="88" t="str">
        <f>IF(COUNTIF(A121,"*"&amp;REF!$A$1&amp;"*"),REF!$A$1,IF(COUNTIF(A121,"*"&amp;REF!$A$2&amp;"*"),REF!$A$2,IF(COUNTIF(A121,"*"&amp;REF!$A$3&amp;"*"),REF!$A$3,IF(COUNTIF(A121,"*"&amp;REF!$A$4&amp;"*"),REF!$A$4,IF(COUNTIF(A121,"*"&amp;REF!$A$5&amp;"*"),REF!$A$5,"")))))</f>
        <v/>
      </c>
      <c r="D121" s="95" t="str">
        <f t="shared" si="1"/>
        <v/>
      </c>
      <c r="E121" s="88" t="str">
        <f>IF(A121="","",IF($C121="DTS NOT IN M3",VLOOKUP($D121,FIFI!$A$4:$DD$101,59,FALSE),VLOOKUP($D121,FIFI!$A$4:$DD$101,19,FALSE)))</f>
        <v/>
      </c>
      <c r="F121" s="100"/>
      <c r="G121" s="95" t="str">
        <f>IF(A121="","",IF($C121="DTS NOT IN M3",VLOOKUP($D121,FIFI!$A$4:$DD$101,59,FALSE),VLOOKUP($D121,FIFI!$A$4:$DD$101,32,FALSE)))</f>
        <v/>
      </c>
      <c r="H121" s="100"/>
      <c r="I121" s="105"/>
      <c r="J121" s="105"/>
      <c r="K121" s="106"/>
      <c r="L121" s="107"/>
      <c r="M121" s="108"/>
    </row>
    <row r="122" spans="1:13" x14ac:dyDescent="0.3">
      <c r="A122" s="92"/>
      <c r="B122" s="88" t="str">
        <f>IF(D122="","",VLOOKUP(D122,FIFI!$A$3:$J$1000,10,FALSE))</f>
        <v/>
      </c>
      <c r="C122" s="88" t="str">
        <f>IF(COUNTIF(A122,"*"&amp;REF!$A$1&amp;"*"),REF!$A$1,IF(COUNTIF(A122,"*"&amp;REF!$A$2&amp;"*"),REF!$A$2,IF(COUNTIF(A122,"*"&amp;REF!$A$3&amp;"*"),REF!$A$3,IF(COUNTIF(A122,"*"&amp;REF!$A$4&amp;"*"),REF!$A$4,IF(COUNTIF(A122,"*"&amp;REF!$A$5&amp;"*"),REF!$A$5,"")))))</f>
        <v/>
      </c>
      <c r="D122" s="95" t="str">
        <f t="shared" si="1"/>
        <v/>
      </c>
      <c r="E122" s="88" t="str">
        <f>IF(A122="","",IF($C122="DTS NOT IN M3",VLOOKUP($D122,FIFI!$A$4:$DD$101,59,FALSE),VLOOKUP($D122,FIFI!$A$4:$DD$101,19,FALSE)))</f>
        <v/>
      </c>
      <c r="F122" s="100"/>
      <c r="G122" s="95" t="str">
        <f>IF(A122="","",IF($C122="DTS NOT IN M3",VLOOKUP($D122,FIFI!$A$4:$DD$101,59,FALSE),VLOOKUP($D122,FIFI!$A$4:$DD$101,32,FALSE)))</f>
        <v/>
      </c>
      <c r="H122" s="100"/>
      <c r="I122" s="105"/>
      <c r="J122" s="105"/>
      <c r="K122" s="106"/>
      <c r="L122" s="107"/>
      <c r="M122" s="108"/>
    </row>
    <row r="123" spans="1:13" x14ac:dyDescent="0.3">
      <c r="A123" s="92"/>
      <c r="B123" s="88" t="str">
        <f>IF(D123="","",VLOOKUP(D123,FIFI!$A$3:$J$1000,10,FALSE))</f>
        <v/>
      </c>
      <c r="C123" s="88" t="str">
        <f>IF(COUNTIF(A123,"*"&amp;REF!$A$1&amp;"*"),REF!$A$1,IF(COUNTIF(A123,"*"&amp;REF!$A$2&amp;"*"),REF!$A$2,IF(COUNTIF(A123,"*"&amp;REF!$A$3&amp;"*"),REF!$A$3,IF(COUNTIF(A123,"*"&amp;REF!$A$4&amp;"*"),REF!$A$4,IF(COUNTIF(A123,"*"&amp;REF!$A$5&amp;"*"),REF!$A$5,"")))))</f>
        <v/>
      </c>
      <c r="D123" s="95" t="str">
        <f t="shared" si="1"/>
        <v/>
      </c>
      <c r="E123" s="88" t="str">
        <f>IF(A123="","",IF($C123="DTS NOT IN M3",VLOOKUP($D123,FIFI!$A$4:$DD$101,59,FALSE),VLOOKUP($D123,FIFI!$A$4:$DD$101,19,FALSE)))</f>
        <v/>
      </c>
      <c r="F123" s="100"/>
      <c r="G123" s="95" t="str">
        <f>IF(A123="","",IF($C123="DTS NOT IN M3",VLOOKUP($D123,FIFI!$A$4:$DD$101,59,FALSE),VLOOKUP($D123,FIFI!$A$4:$DD$101,32,FALSE)))</f>
        <v/>
      </c>
      <c r="H123" s="100"/>
      <c r="I123" s="105"/>
      <c r="J123" s="105"/>
      <c r="K123" s="106"/>
      <c r="L123" s="107"/>
      <c r="M123" s="108"/>
    </row>
    <row r="124" spans="1:13" x14ac:dyDescent="0.3">
      <c r="A124" s="92"/>
      <c r="B124" s="88" t="str">
        <f>IF(D124="","",VLOOKUP(D124,FIFI!$A$3:$J$1000,10,FALSE))</f>
        <v/>
      </c>
      <c r="C124" s="88" t="str">
        <f>IF(COUNTIF(A124,"*"&amp;REF!$A$1&amp;"*"),REF!$A$1,IF(COUNTIF(A124,"*"&amp;REF!$A$2&amp;"*"),REF!$A$2,IF(COUNTIF(A124,"*"&amp;REF!$A$3&amp;"*"),REF!$A$3,IF(COUNTIF(A124,"*"&amp;REF!$A$4&amp;"*"),REF!$A$4,IF(COUNTIF(A124,"*"&amp;REF!$A$5&amp;"*"),REF!$A$5,"")))))</f>
        <v/>
      </c>
      <c r="D124" s="95" t="str">
        <f t="shared" si="1"/>
        <v/>
      </c>
      <c r="E124" s="88" t="str">
        <f>IF(A124="","",IF($C124="DTS NOT IN M3",VLOOKUP($D124,FIFI!$A$4:$DD$101,59,FALSE),VLOOKUP($D124,FIFI!$A$4:$DD$101,19,FALSE)))</f>
        <v/>
      </c>
      <c r="F124" s="100"/>
      <c r="G124" s="95" t="str">
        <f>IF(A124="","",IF($C124="DTS NOT IN M3",VLOOKUP($D124,FIFI!$A$4:$DD$101,59,FALSE),VLOOKUP($D124,FIFI!$A$4:$DD$101,32,FALSE)))</f>
        <v/>
      </c>
      <c r="H124" s="100"/>
      <c r="I124" s="105"/>
      <c r="J124" s="105"/>
      <c r="K124" s="106"/>
      <c r="L124" s="107"/>
      <c r="M124" s="108"/>
    </row>
    <row r="125" spans="1:13" x14ac:dyDescent="0.3">
      <c r="A125" s="92"/>
      <c r="B125" s="88" t="str">
        <f>IF(D125="","",VLOOKUP(D125,FIFI!$A$3:$J$1000,10,FALSE))</f>
        <v/>
      </c>
      <c r="C125" s="88" t="str">
        <f>IF(COUNTIF(A125,"*"&amp;REF!$A$1&amp;"*"),REF!$A$1,IF(COUNTIF(A125,"*"&amp;REF!$A$2&amp;"*"),REF!$A$2,IF(COUNTIF(A125,"*"&amp;REF!$A$3&amp;"*"),REF!$A$3,IF(COUNTIF(A125,"*"&amp;REF!$A$4&amp;"*"),REF!$A$4,IF(COUNTIF(A125,"*"&amp;REF!$A$5&amp;"*"),REF!$A$5,"")))))</f>
        <v/>
      </c>
      <c r="D125" s="95" t="str">
        <f t="shared" si="1"/>
        <v/>
      </c>
      <c r="E125" s="88" t="str">
        <f>IF(A125="","",IF($C125="DTS NOT IN M3",VLOOKUP($D125,FIFI!$A$4:$DD$101,59,FALSE),VLOOKUP($D125,FIFI!$A$4:$DD$101,19,FALSE)))</f>
        <v/>
      </c>
      <c r="F125" s="100"/>
      <c r="G125" s="95" t="str">
        <f>IF(A125="","",IF($C125="DTS NOT IN M3",VLOOKUP($D125,FIFI!$A$4:$DD$101,59,FALSE),VLOOKUP($D125,FIFI!$A$4:$DD$101,32,FALSE)))</f>
        <v/>
      </c>
      <c r="H125" s="100"/>
      <c r="I125" s="105"/>
      <c r="J125" s="105"/>
      <c r="K125" s="106"/>
      <c r="L125" s="107"/>
      <c r="M125" s="108"/>
    </row>
    <row r="126" spans="1:13" x14ac:dyDescent="0.3">
      <c r="A126" s="92"/>
      <c r="B126" s="88" t="str">
        <f>IF(D126="","",VLOOKUP(D126,FIFI!$A$3:$J$1000,10,FALSE))</f>
        <v/>
      </c>
      <c r="C126" s="88" t="str">
        <f>IF(COUNTIF(A126,"*"&amp;REF!$A$1&amp;"*"),REF!$A$1,IF(COUNTIF(A126,"*"&amp;REF!$A$2&amp;"*"),REF!$A$2,IF(COUNTIF(A126,"*"&amp;REF!$A$3&amp;"*"),REF!$A$3,IF(COUNTIF(A126,"*"&amp;REF!$A$4&amp;"*"),REF!$A$4,IF(COUNTIF(A126,"*"&amp;REF!$A$5&amp;"*"),REF!$A$5,"")))))</f>
        <v/>
      </c>
      <c r="D126" s="95" t="str">
        <f t="shared" si="1"/>
        <v/>
      </c>
      <c r="E126" s="88" t="str">
        <f>IF(A126="","",IF($C126="DTS NOT IN M3",VLOOKUP($D126,FIFI!$A$4:$DD$101,59,FALSE),VLOOKUP($D126,FIFI!$A$4:$DD$101,19,FALSE)))</f>
        <v/>
      </c>
      <c r="F126" s="100"/>
      <c r="G126" s="95" t="str">
        <f>IF(A126="","",IF($C126="DTS NOT IN M3",VLOOKUP($D126,FIFI!$A$4:$DD$101,59,FALSE),VLOOKUP($D126,FIFI!$A$4:$DD$101,32,FALSE)))</f>
        <v/>
      </c>
      <c r="H126" s="100"/>
      <c r="I126" s="105"/>
      <c r="J126" s="105"/>
      <c r="K126" s="106"/>
      <c r="L126" s="107"/>
      <c r="M126" s="108"/>
    </row>
    <row r="127" spans="1:13" x14ac:dyDescent="0.3">
      <c r="A127" s="92"/>
      <c r="B127" s="88" t="str">
        <f>IF(D127="","",VLOOKUP(D127,FIFI!$A$3:$J$1000,10,FALSE))</f>
        <v/>
      </c>
      <c r="C127" s="88" t="str">
        <f>IF(COUNTIF(A127,"*"&amp;REF!$A$1&amp;"*"),REF!$A$1,IF(COUNTIF(A127,"*"&amp;REF!$A$2&amp;"*"),REF!$A$2,IF(COUNTIF(A127,"*"&amp;REF!$A$3&amp;"*"),REF!$A$3,IF(COUNTIF(A127,"*"&amp;REF!$A$4&amp;"*"),REF!$A$4,IF(COUNTIF(A127,"*"&amp;REF!$A$5&amp;"*"),REF!$A$5,"")))))</f>
        <v/>
      </c>
      <c r="D127" s="95" t="str">
        <f t="shared" si="1"/>
        <v/>
      </c>
      <c r="E127" s="88" t="str">
        <f>IF(A127="","",IF($C127="DTS NOT IN M3",VLOOKUP($D127,FIFI!$A$4:$DD$101,59,FALSE),VLOOKUP($D127,FIFI!$A$4:$DD$101,19,FALSE)))</f>
        <v/>
      </c>
      <c r="F127" s="100"/>
      <c r="G127" s="95" t="str">
        <f>IF(A127="","",IF($C127="DTS NOT IN M3",VLOOKUP($D127,FIFI!$A$4:$DD$101,59,FALSE),VLOOKUP($D127,FIFI!$A$4:$DD$101,32,FALSE)))</f>
        <v/>
      </c>
      <c r="H127" s="100"/>
      <c r="I127" s="105"/>
      <c r="J127" s="105"/>
      <c r="K127" s="106"/>
      <c r="L127" s="107"/>
      <c r="M127" s="108"/>
    </row>
    <row r="128" spans="1:13" x14ac:dyDescent="0.3">
      <c r="A128" s="92"/>
      <c r="B128" s="88" t="str">
        <f>IF(D128="","",VLOOKUP(D128,FIFI!$A$3:$J$1000,10,FALSE))</f>
        <v/>
      </c>
      <c r="C128" s="88" t="str">
        <f>IF(COUNTIF(A128,"*"&amp;REF!$A$1&amp;"*"),REF!$A$1,IF(COUNTIF(A128,"*"&amp;REF!$A$2&amp;"*"),REF!$A$2,IF(COUNTIF(A128,"*"&amp;REF!$A$3&amp;"*"),REF!$A$3,IF(COUNTIF(A128,"*"&amp;REF!$A$4&amp;"*"),REF!$A$4,IF(COUNTIF(A128,"*"&amp;REF!$A$5&amp;"*"),REF!$A$5,"")))))</f>
        <v/>
      </c>
      <c r="D128" s="95" t="str">
        <f t="shared" si="1"/>
        <v/>
      </c>
      <c r="E128" s="88" t="str">
        <f>IF(A128="","",IF($C128="DTS NOT IN M3",VLOOKUP($D128,FIFI!$A$4:$DD$101,59,FALSE),VLOOKUP($D128,FIFI!$A$4:$DD$101,19,FALSE)))</f>
        <v/>
      </c>
      <c r="F128" s="100"/>
      <c r="G128" s="95" t="str">
        <f>IF(A128="","",IF($C128="DTS NOT IN M3",VLOOKUP($D128,FIFI!$A$4:$DD$101,59,FALSE),VLOOKUP($D128,FIFI!$A$4:$DD$101,32,FALSE)))</f>
        <v/>
      </c>
      <c r="H128" s="100"/>
      <c r="I128" s="105"/>
      <c r="J128" s="105"/>
      <c r="K128" s="106"/>
      <c r="L128" s="107"/>
      <c r="M128" s="108"/>
    </row>
    <row r="129" spans="1:13" x14ac:dyDescent="0.3">
      <c r="A129" s="92"/>
      <c r="B129" s="88" t="str">
        <f>IF(D129="","",VLOOKUP(D129,FIFI!$A$3:$J$1000,10,FALSE))</f>
        <v/>
      </c>
      <c r="C129" s="88" t="str">
        <f>IF(COUNTIF(A129,"*"&amp;REF!$A$1&amp;"*"),REF!$A$1,IF(COUNTIF(A129,"*"&amp;REF!$A$2&amp;"*"),REF!$A$2,IF(COUNTIF(A129,"*"&amp;REF!$A$3&amp;"*"),REF!$A$3,IF(COUNTIF(A129,"*"&amp;REF!$A$4&amp;"*"),REF!$A$4,IF(COUNTIF(A129,"*"&amp;REF!$A$5&amp;"*"),REF!$A$5,"")))))</f>
        <v/>
      </c>
      <c r="D129" s="95" t="str">
        <f t="shared" si="1"/>
        <v/>
      </c>
      <c r="E129" s="88" t="str">
        <f>IF(A129="","",IF($C129="DTS NOT IN M3",VLOOKUP($D129,FIFI!$A$4:$DD$101,59,FALSE),VLOOKUP($D129,FIFI!$A$4:$DD$101,19,FALSE)))</f>
        <v/>
      </c>
      <c r="F129" s="100"/>
      <c r="G129" s="95" t="str">
        <f>IF(A129="","",IF($C129="DTS NOT IN M3",VLOOKUP($D129,FIFI!$A$4:$DD$101,59,FALSE),VLOOKUP($D129,FIFI!$A$4:$DD$101,32,FALSE)))</f>
        <v/>
      </c>
      <c r="H129" s="100"/>
      <c r="I129" s="105"/>
      <c r="J129" s="105"/>
      <c r="K129" s="106"/>
      <c r="L129" s="107"/>
      <c r="M129" s="108"/>
    </row>
    <row r="130" spans="1:13" x14ac:dyDescent="0.3">
      <c r="A130" s="92"/>
      <c r="B130" s="88" t="str">
        <f>IF(D130="","",VLOOKUP(D130,FIFI!$A$3:$J$1000,10,FALSE))</f>
        <v/>
      </c>
      <c r="C130" s="88" t="str">
        <f>IF(COUNTIF(A130,"*"&amp;REF!$A$1&amp;"*"),REF!$A$1,IF(COUNTIF(A130,"*"&amp;REF!$A$2&amp;"*"),REF!$A$2,IF(COUNTIF(A130,"*"&amp;REF!$A$3&amp;"*"),REF!$A$3,IF(COUNTIF(A130,"*"&amp;REF!$A$4&amp;"*"),REF!$A$4,IF(COUNTIF(A130,"*"&amp;REF!$A$5&amp;"*"),REF!$A$5,"")))))</f>
        <v/>
      </c>
      <c r="D130" s="95" t="str">
        <f t="shared" si="1"/>
        <v/>
      </c>
      <c r="E130" s="88" t="str">
        <f>IF(A130="","",IF($C130="DTS NOT IN M3",VLOOKUP($D130,FIFI!$A$4:$DD$101,59,FALSE),VLOOKUP($D130,FIFI!$A$4:$DD$101,19,FALSE)))</f>
        <v/>
      </c>
      <c r="F130" s="100"/>
      <c r="G130" s="95" t="str">
        <f>IF(A130="","",IF($C130="DTS NOT IN M3",VLOOKUP($D130,FIFI!$A$4:$DD$101,59,FALSE),VLOOKUP($D130,FIFI!$A$4:$DD$101,32,FALSE)))</f>
        <v/>
      </c>
      <c r="H130" s="100"/>
      <c r="I130" s="105"/>
      <c r="J130" s="105"/>
      <c r="K130" s="106"/>
      <c r="L130" s="107"/>
      <c r="M130" s="108"/>
    </row>
    <row r="131" spans="1:13" x14ac:dyDescent="0.3">
      <c r="A131" s="92"/>
      <c r="B131" s="88" t="str">
        <f>IF(D131="","",VLOOKUP(D131,FIFI!$A$3:$J$1000,10,FALSE))</f>
        <v/>
      </c>
      <c r="C131" s="88" t="str">
        <f>IF(COUNTIF(A131,"*"&amp;REF!$A$1&amp;"*"),REF!$A$1,IF(COUNTIF(A131,"*"&amp;REF!$A$2&amp;"*"),REF!$A$2,IF(COUNTIF(A131,"*"&amp;REF!$A$3&amp;"*"),REF!$A$3,IF(COUNTIF(A131,"*"&amp;REF!$A$4&amp;"*"),REF!$A$4,IF(COUNTIF(A131,"*"&amp;REF!$A$5&amp;"*"),REF!$A$5,"")))))</f>
        <v/>
      </c>
      <c r="D131" s="95" t="str">
        <f t="shared" si="1"/>
        <v/>
      </c>
      <c r="E131" s="88" t="str">
        <f>IF(A131="","",IF($C131="DTS NOT IN M3",VLOOKUP($D131,FIFI!$A$4:$DD$101,59,FALSE),VLOOKUP($D131,FIFI!$A$4:$DD$101,19,FALSE)))</f>
        <v/>
      </c>
      <c r="F131" s="100"/>
      <c r="G131" s="95" t="str">
        <f>IF(A131="","",IF($C131="DTS NOT IN M3",VLOOKUP($D131,FIFI!$A$4:$DD$101,59,FALSE),VLOOKUP($D131,FIFI!$A$4:$DD$101,32,FALSE)))</f>
        <v/>
      </c>
      <c r="H131" s="100"/>
      <c r="I131" s="105"/>
      <c r="J131" s="105"/>
      <c r="K131" s="106"/>
      <c r="L131" s="107"/>
      <c r="M131" s="108"/>
    </row>
    <row r="132" spans="1:13" x14ac:dyDescent="0.3">
      <c r="A132" s="92"/>
      <c r="B132" s="88" t="str">
        <f>IF(D132="","",VLOOKUP(D132,FIFI!$A$3:$J$1000,10,FALSE))</f>
        <v/>
      </c>
      <c r="C132" s="88" t="str">
        <f>IF(COUNTIF(A132,"*"&amp;REF!$A$1&amp;"*"),REF!$A$1,IF(COUNTIF(A132,"*"&amp;REF!$A$2&amp;"*"),REF!$A$2,IF(COUNTIF(A132,"*"&amp;REF!$A$3&amp;"*"),REF!$A$3,IF(COUNTIF(A132,"*"&amp;REF!$A$4&amp;"*"),REF!$A$4,IF(COUNTIF(A132,"*"&amp;REF!$A$5&amp;"*"),REF!$A$5,"")))))</f>
        <v/>
      </c>
      <c r="D132" s="95" t="str">
        <f t="shared" ref="D132:D195" si="2">IF(C132="","",IF(C131=C132,1+D131,1))</f>
        <v/>
      </c>
      <c r="E132" s="88" t="str">
        <f>IF(A132="","",IF($C132="DTS NOT IN M3",VLOOKUP($D132,FIFI!$A$4:$DD$101,59,FALSE),VLOOKUP($D132,FIFI!$A$4:$DD$101,19,FALSE)))</f>
        <v/>
      </c>
      <c r="F132" s="100"/>
      <c r="G132" s="95" t="str">
        <f>IF(A132="","",IF($C132="DTS NOT IN M3",VLOOKUP($D132,FIFI!$A$4:$DD$101,59,FALSE),VLOOKUP($D132,FIFI!$A$4:$DD$101,32,FALSE)))</f>
        <v/>
      </c>
      <c r="H132" s="100"/>
      <c r="I132" s="105"/>
      <c r="J132" s="105"/>
      <c r="K132" s="106"/>
      <c r="L132" s="107"/>
      <c r="M132" s="108"/>
    </row>
    <row r="133" spans="1:13" x14ac:dyDescent="0.3">
      <c r="A133" s="92"/>
      <c r="B133" s="88" t="str">
        <f>IF(D133="","",VLOOKUP(D133,FIFI!$A$3:$J$1000,10,FALSE))</f>
        <v/>
      </c>
      <c r="C133" s="88" t="str">
        <f>IF(COUNTIF(A133,"*"&amp;REF!$A$1&amp;"*"),REF!$A$1,IF(COUNTIF(A133,"*"&amp;REF!$A$2&amp;"*"),REF!$A$2,IF(COUNTIF(A133,"*"&amp;REF!$A$3&amp;"*"),REF!$A$3,IF(COUNTIF(A133,"*"&amp;REF!$A$4&amp;"*"),REF!$A$4,IF(COUNTIF(A133,"*"&amp;REF!$A$5&amp;"*"),REF!$A$5,"")))))</f>
        <v/>
      </c>
      <c r="D133" s="95" t="str">
        <f t="shared" si="2"/>
        <v/>
      </c>
      <c r="E133" s="88" t="str">
        <f>IF(A133="","",IF($C133="DTS NOT IN M3",VLOOKUP($D133,FIFI!$A$4:$DD$101,59,FALSE),VLOOKUP($D133,FIFI!$A$4:$DD$101,19,FALSE)))</f>
        <v/>
      </c>
      <c r="F133" s="100"/>
      <c r="G133" s="95" t="str">
        <f>IF(A133="","",IF($C133="DTS NOT IN M3",VLOOKUP($D133,FIFI!$A$4:$DD$101,59,FALSE),VLOOKUP($D133,FIFI!$A$4:$DD$101,32,FALSE)))</f>
        <v/>
      </c>
      <c r="H133" s="100"/>
      <c r="I133" s="105"/>
      <c r="J133" s="105"/>
      <c r="K133" s="106"/>
      <c r="L133" s="107"/>
      <c r="M133" s="108"/>
    </row>
    <row r="134" spans="1:13" x14ac:dyDescent="0.3">
      <c r="A134" s="92"/>
      <c r="B134" s="88" t="str">
        <f>IF(D134="","",VLOOKUP(D134,FIFI!$A$3:$J$1000,10,FALSE))</f>
        <v/>
      </c>
      <c r="C134" s="88" t="str">
        <f>IF(COUNTIF(A134,"*"&amp;REF!$A$1&amp;"*"),REF!$A$1,IF(COUNTIF(A134,"*"&amp;REF!$A$2&amp;"*"),REF!$A$2,IF(COUNTIF(A134,"*"&amp;REF!$A$3&amp;"*"),REF!$A$3,IF(COUNTIF(A134,"*"&amp;REF!$A$4&amp;"*"),REF!$A$4,IF(COUNTIF(A134,"*"&amp;REF!$A$5&amp;"*"),REF!$A$5,"")))))</f>
        <v/>
      </c>
      <c r="D134" s="95" t="str">
        <f t="shared" si="2"/>
        <v/>
      </c>
      <c r="E134" s="88" t="str">
        <f>IF(A134="","",IF($C134="DTS NOT IN M3",VLOOKUP($D134,FIFI!$A$4:$DD$101,59,FALSE),VLOOKUP($D134,FIFI!$A$4:$DD$101,19,FALSE)))</f>
        <v/>
      </c>
      <c r="F134" s="100"/>
      <c r="G134" s="95" t="str">
        <f>IF(A134="","",IF($C134="DTS NOT IN M3",VLOOKUP($D134,FIFI!$A$4:$DD$101,59,FALSE),VLOOKUP($D134,FIFI!$A$4:$DD$101,32,FALSE)))</f>
        <v/>
      </c>
      <c r="H134" s="100"/>
      <c r="I134" s="105"/>
      <c r="J134" s="105"/>
      <c r="K134" s="106"/>
      <c r="L134" s="107"/>
      <c r="M134" s="108"/>
    </row>
    <row r="135" spans="1:13" x14ac:dyDescent="0.3">
      <c r="A135" s="92"/>
      <c r="B135" s="88" t="str">
        <f>IF(D135="","",VLOOKUP(D135,FIFI!$A$3:$J$1000,10,FALSE))</f>
        <v/>
      </c>
      <c r="C135" s="88" t="str">
        <f>IF(COUNTIF(A135,"*"&amp;REF!$A$1&amp;"*"),REF!$A$1,IF(COUNTIF(A135,"*"&amp;REF!$A$2&amp;"*"),REF!$A$2,IF(COUNTIF(A135,"*"&amp;REF!$A$3&amp;"*"),REF!$A$3,IF(COUNTIF(A135,"*"&amp;REF!$A$4&amp;"*"),REF!$A$4,IF(COUNTIF(A135,"*"&amp;REF!$A$5&amp;"*"),REF!$A$5,"")))))</f>
        <v/>
      </c>
      <c r="D135" s="95" t="str">
        <f t="shared" si="2"/>
        <v/>
      </c>
      <c r="E135" s="88" t="str">
        <f>IF(A135="","",IF($C135="DTS NOT IN M3",VLOOKUP($D135,FIFI!$A$4:$DD$101,59,FALSE),VLOOKUP($D135,FIFI!$A$4:$DD$101,19,FALSE)))</f>
        <v/>
      </c>
      <c r="F135" s="100"/>
      <c r="G135" s="95" t="str">
        <f>IF(A135="","",IF($C135="DTS NOT IN M3",VLOOKUP($D135,FIFI!$A$4:$DD$101,59,FALSE),VLOOKUP($D135,FIFI!$A$4:$DD$101,32,FALSE)))</f>
        <v/>
      </c>
      <c r="H135" s="100"/>
      <c r="I135" s="105"/>
      <c r="J135" s="105"/>
      <c r="K135" s="106"/>
      <c r="L135" s="107"/>
      <c r="M135" s="108"/>
    </row>
    <row r="136" spans="1:13" x14ac:dyDescent="0.3">
      <c r="A136" s="92"/>
      <c r="B136" s="88" t="str">
        <f>IF(D136="","",VLOOKUP(D136,FIFI!$A$3:$J$1000,10,FALSE))</f>
        <v/>
      </c>
      <c r="C136" s="88" t="str">
        <f>IF(COUNTIF(A136,"*"&amp;REF!$A$1&amp;"*"),REF!$A$1,IF(COUNTIF(A136,"*"&amp;REF!$A$2&amp;"*"),REF!$A$2,IF(COUNTIF(A136,"*"&amp;REF!$A$3&amp;"*"),REF!$A$3,IF(COUNTIF(A136,"*"&amp;REF!$A$4&amp;"*"),REF!$A$4,IF(COUNTIF(A136,"*"&amp;REF!$A$5&amp;"*"),REF!$A$5,"")))))</f>
        <v/>
      </c>
      <c r="D136" s="95" t="str">
        <f t="shared" si="2"/>
        <v/>
      </c>
      <c r="E136" s="88" t="str">
        <f>IF(A136="","",IF($C136="DTS NOT IN M3",VLOOKUP($D136,FIFI!$A$4:$DD$101,59,FALSE),VLOOKUP($D136,FIFI!$A$4:$DD$101,19,FALSE)))</f>
        <v/>
      </c>
      <c r="F136" s="100"/>
      <c r="G136" s="95" t="str">
        <f>IF(A136="","",IF($C136="DTS NOT IN M3",VLOOKUP($D136,FIFI!$A$4:$DD$101,59,FALSE),VLOOKUP($D136,FIFI!$A$4:$DD$101,32,FALSE)))</f>
        <v/>
      </c>
      <c r="H136" s="100"/>
      <c r="I136" s="105"/>
      <c r="J136" s="105"/>
      <c r="K136" s="106"/>
      <c r="L136" s="107"/>
      <c r="M136" s="108"/>
    </row>
    <row r="137" spans="1:13" x14ac:dyDescent="0.3">
      <c r="A137" s="92"/>
      <c r="B137" s="88" t="str">
        <f>IF(D137="","",VLOOKUP(D137,FIFI!$A$3:$J$1000,10,FALSE))</f>
        <v/>
      </c>
      <c r="C137" s="88" t="str">
        <f>IF(COUNTIF(A137,"*"&amp;REF!$A$1&amp;"*"),REF!$A$1,IF(COUNTIF(A137,"*"&amp;REF!$A$2&amp;"*"),REF!$A$2,IF(COUNTIF(A137,"*"&amp;REF!$A$3&amp;"*"),REF!$A$3,IF(COUNTIF(A137,"*"&amp;REF!$A$4&amp;"*"),REF!$A$4,IF(COUNTIF(A137,"*"&amp;REF!$A$5&amp;"*"),REF!$A$5,"")))))</f>
        <v/>
      </c>
      <c r="D137" s="95" t="str">
        <f t="shared" si="2"/>
        <v/>
      </c>
      <c r="E137" s="88" t="str">
        <f>IF(A137="","",IF($C137="DTS NOT IN M3",VLOOKUP($D137,FIFI!$A$4:$DD$101,59,FALSE),VLOOKUP($D137,FIFI!$A$4:$DD$101,19,FALSE)))</f>
        <v/>
      </c>
      <c r="F137" s="100"/>
      <c r="G137" s="95" t="str">
        <f>IF(A137="","",IF($C137="DTS NOT IN M3",VLOOKUP($D137,FIFI!$A$4:$DD$101,59,FALSE),VLOOKUP($D137,FIFI!$A$4:$DD$101,32,FALSE)))</f>
        <v/>
      </c>
      <c r="H137" s="100"/>
      <c r="I137" s="105"/>
      <c r="J137" s="105"/>
      <c r="K137" s="106"/>
      <c r="L137" s="107"/>
      <c r="M137" s="108"/>
    </row>
    <row r="138" spans="1:13" x14ac:dyDescent="0.3">
      <c r="A138" s="92"/>
      <c r="B138" s="88" t="str">
        <f>IF(D138="","",VLOOKUP(D138,FIFI!$A$3:$J$1000,10,FALSE))</f>
        <v/>
      </c>
      <c r="C138" s="88" t="str">
        <f>IF(COUNTIF(A138,"*"&amp;REF!$A$1&amp;"*"),REF!$A$1,IF(COUNTIF(A138,"*"&amp;REF!$A$2&amp;"*"),REF!$A$2,IF(COUNTIF(A138,"*"&amp;REF!$A$3&amp;"*"),REF!$A$3,IF(COUNTIF(A138,"*"&amp;REF!$A$4&amp;"*"),REF!$A$4,IF(COUNTIF(A138,"*"&amp;REF!$A$5&amp;"*"),REF!$A$5,"")))))</f>
        <v/>
      </c>
      <c r="D138" s="95" t="str">
        <f t="shared" si="2"/>
        <v/>
      </c>
      <c r="E138" s="88" t="str">
        <f>IF(A138="","",IF($C138="DTS NOT IN M3",VLOOKUP($D138,FIFI!$A$4:$DD$101,59,FALSE),VLOOKUP($D138,FIFI!$A$4:$DD$101,19,FALSE)))</f>
        <v/>
      </c>
      <c r="F138" s="100"/>
      <c r="G138" s="95" t="str">
        <f>IF(A138="","",IF($C138="DTS NOT IN M3",VLOOKUP($D138,FIFI!$A$4:$DD$101,59,FALSE),VLOOKUP($D138,FIFI!$A$4:$DD$101,32,FALSE)))</f>
        <v/>
      </c>
      <c r="H138" s="100"/>
      <c r="I138" s="105"/>
      <c r="J138" s="105"/>
      <c r="K138" s="106"/>
      <c r="L138" s="107"/>
      <c r="M138" s="108"/>
    </row>
    <row r="139" spans="1:13" x14ac:dyDescent="0.3">
      <c r="A139" s="92"/>
      <c r="B139" s="88" t="str">
        <f>IF(D139="","",VLOOKUP(D139,FIFI!$A$3:$J$1000,10,FALSE))</f>
        <v/>
      </c>
      <c r="C139" s="88" t="str">
        <f>IF(COUNTIF(A139,"*"&amp;REF!$A$1&amp;"*"),REF!$A$1,IF(COUNTIF(A139,"*"&amp;REF!$A$2&amp;"*"),REF!$A$2,IF(COUNTIF(A139,"*"&amp;REF!$A$3&amp;"*"),REF!$A$3,IF(COUNTIF(A139,"*"&amp;REF!$A$4&amp;"*"),REF!$A$4,IF(COUNTIF(A139,"*"&amp;REF!$A$5&amp;"*"),REF!$A$5,"")))))</f>
        <v/>
      </c>
      <c r="D139" s="95" t="str">
        <f t="shared" si="2"/>
        <v/>
      </c>
      <c r="E139" s="88" t="str">
        <f>IF(A139="","",IF($C139="DTS NOT IN M3",VLOOKUP($D139,FIFI!$A$4:$DD$101,59,FALSE),VLOOKUP($D139,FIFI!$A$4:$DD$101,19,FALSE)))</f>
        <v/>
      </c>
      <c r="F139" s="100"/>
      <c r="G139" s="95" t="str">
        <f>IF(A139="","",IF($C139="DTS NOT IN M3",VLOOKUP($D139,FIFI!$A$4:$DD$101,59,FALSE),VLOOKUP($D139,FIFI!$A$4:$DD$101,32,FALSE)))</f>
        <v/>
      </c>
      <c r="H139" s="100"/>
      <c r="I139" s="105"/>
      <c r="J139" s="105"/>
      <c r="K139" s="106"/>
      <c r="L139" s="107"/>
      <c r="M139" s="108"/>
    </row>
    <row r="140" spans="1:13" x14ac:dyDescent="0.3">
      <c r="A140" s="92"/>
      <c r="B140" s="88" t="str">
        <f>IF(D140="","",VLOOKUP(D140,FIFI!$A$3:$J$1000,10,FALSE))</f>
        <v/>
      </c>
      <c r="C140" s="88" t="str">
        <f>IF(COUNTIF(A140,"*"&amp;REF!$A$1&amp;"*"),REF!$A$1,IF(COUNTIF(A140,"*"&amp;REF!$A$2&amp;"*"),REF!$A$2,IF(COUNTIF(A140,"*"&amp;REF!$A$3&amp;"*"),REF!$A$3,IF(COUNTIF(A140,"*"&amp;REF!$A$4&amp;"*"),REF!$A$4,IF(COUNTIF(A140,"*"&amp;REF!$A$5&amp;"*"),REF!$A$5,"")))))</f>
        <v/>
      </c>
      <c r="D140" s="95" t="str">
        <f t="shared" si="2"/>
        <v/>
      </c>
      <c r="E140" s="88" t="str">
        <f>IF(A140="","",IF($C140="DTS NOT IN M3",VLOOKUP($D140,FIFI!$A$4:$DD$101,59,FALSE),VLOOKUP($D140,FIFI!$A$4:$DD$101,19,FALSE)))</f>
        <v/>
      </c>
      <c r="F140" s="100"/>
      <c r="G140" s="95" t="str">
        <f>IF(A140="","",IF($C140="DTS NOT IN M3",VLOOKUP($D140,FIFI!$A$4:$DD$101,59,FALSE),VLOOKUP($D140,FIFI!$A$4:$DD$101,32,FALSE)))</f>
        <v/>
      </c>
      <c r="H140" s="100"/>
      <c r="I140" s="105"/>
      <c r="J140" s="105"/>
      <c r="K140" s="106"/>
      <c r="L140" s="107"/>
      <c r="M140" s="108"/>
    </row>
    <row r="141" spans="1:13" x14ac:dyDescent="0.3">
      <c r="A141" s="92"/>
      <c r="B141" s="88" t="str">
        <f>IF(D141="","",VLOOKUP(D141,FIFI!$A$3:$J$1000,10,FALSE))</f>
        <v/>
      </c>
      <c r="C141" s="88" t="str">
        <f>IF(COUNTIF(A141,"*"&amp;REF!$A$1&amp;"*"),REF!$A$1,IF(COUNTIF(A141,"*"&amp;REF!$A$2&amp;"*"),REF!$A$2,IF(COUNTIF(A141,"*"&amp;REF!$A$3&amp;"*"),REF!$A$3,IF(COUNTIF(A141,"*"&amp;REF!$A$4&amp;"*"),REF!$A$4,IF(COUNTIF(A141,"*"&amp;REF!$A$5&amp;"*"),REF!$A$5,"")))))</f>
        <v/>
      </c>
      <c r="D141" s="95" t="str">
        <f t="shared" si="2"/>
        <v/>
      </c>
      <c r="E141" s="88" t="str">
        <f>IF(A141="","",IF($C141="DTS NOT IN M3",VLOOKUP($D141,FIFI!$A$4:$DD$101,59,FALSE),VLOOKUP($D141,FIFI!$A$4:$DD$101,19,FALSE)))</f>
        <v/>
      </c>
      <c r="F141" s="100"/>
      <c r="G141" s="95" t="str">
        <f>IF(A141="","",IF($C141="DTS NOT IN M3",VLOOKUP($D141,FIFI!$A$4:$DD$101,59,FALSE),VLOOKUP($D141,FIFI!$A$4:$DD$101,32,FALSE)))</f>
        <v/>
      </c>
      <c r="H141" s="100"/>
      <c r="I141" s="105"/>
      <c r="J141" s="105"/>
      <c r="K141" s="106"/>
      <c r="L141" s="107"/>
      <c r="M141" s="108"/>
    </row>
    <row r="142" spans="1:13" x14ac:dyDescent="0.3">
      <c r="A142" s="92"/>
      <c r="B142" s="88" t="str">
        <f>IF(D142="","",VLOOKUP(D142,FIFI!$A$3:$J$1000,10,FALSE))</f>
        <v/>
      </c>
      <c r="C142" s="88" t="str">
        <f>IF(COUNTIF(A142,"*"&amp;REF!$A$1&amp;"*"),REF!$A$1,IF(COUNTIF(A142,"*"&amp;REF!$A$2&amp;"*"),REF!$A$2,IF(COUNTIF(A142,"*"&amp;REF!$A$3&amp;"*"),REF!$A$3,IF(COUNTIF(A142,"*"&amp;REF!$A$4&amp;"*"),REF!$A$4,IF(COUNTIF(A142,"*"&amp;REF!$A$5&amp;"*"),REF!$A$5,"")))))</f>
        <v/>
      </c>
      <c r="D142" s="95" t="str">
        <f t="shared" si="2"/>
        <v/>
      </c>
      <c r="E142" s="88" t="str">
        <f>IF(A142="","",IF($C142="DTS NOT IN M3",VLOOKUP($D142,FIFI!$A$4:$DD$101,59,FALSE),VLOOKUP($D142,FIFI!$A$4:$DD$101,19,FALSE)))</f>
        <v/>
      </c>
      <c r="F142" s="100"/>
      <c r="G142" s="95" t="str">
        <f>IF(A142="","",IF($C142="DTS NOT IN M3",VLOOKUP($D142,FIFI!$A$4:$DD$101,59,FALSE),VLOOKUP($D142,FIFI!$A$4:$DD$101,32,FALSE)))</f>
        <v/>
      </c>
      <c r="H142" s="100"/>
      <c r="I142" s="105"/>
      <c r="J142" s="105"/>
      <c r="K142" s="106"/>
      <c r="L142" s="107"/>
      <c r="M142" s="108"/>
    </row>
    <row r="143" spans="1:13" x14ac:dyDescent="0.3">
      <c r="A143" s="92"/>
      <c r="B143" s="88" t="str">
        <f>IF(D143="","",VLOOKUP(D143,FIFI!$A$3:$J$1000,10,FALSE))</f>
        <v/>
      </c>
      <c r="C143" s="88" t="str">
        <f>IF(COUNTIF(A143,"*"&amp;REF!$A$1&amp;"*"),REF!$A$1,IF(COUNTIF(A143,"*"&amp;REF!$A$2&amp;"*"),REF!$A$2,IF(COUNTIF(A143,"*"&amp;REF!$A$3&amp;"*"),REF!$A$3,IF(COUNTIF(A143,"*"&amp;REF!$A$4&amp;"*"),REF!$A$4,IF(COUNTIF(A143,"*"&amp;REF!$A$5&amp;"*"),REF!$A$5,"")))))</f>
        <v/>
      </c>
      <c r="D143" s="95" t="str">
        <f t="shared" si="2"/>
        <v/>
      </c>
      <c r="E143" s="88" t="str">
        <f>IF(A143="","",IF($C143="DTS NOT IN M3",VLOOKUP($D143,FIFI!$A$4:$DD$101,59,FALSE),VLOOKUP($D143,FIFI!$A$4:$DD$101,19,FALSE)))</f>
        <v/>
      </c>
      <c r="F143" s="100"/>
      <c r="G143" s="95" t="str">
        <f>IF(A143="","",IF($C143="DTS NOT IN M3",VLOOKUP($D143,FIFI!$A$4:$DD$101,59,FALSE),VLOOKUP($D143,FIFI!$A$4:$DD$101,32,FALSE)))</f>
        <v/>
      </c>
      <c r="H143" s="100"/>
      <c r="I143" s="105"/>
      <c r="J143" s="105"/>
      <c r="K143" s="106"/>
      <c r="L143" s="107"/>
      <c r="M143" s="108"/>
    </row>
    <row r="144" spans="1:13" x14ac:dyDescent="0.3">
      <c r="A144" s="92"/>
      <c r="B144" s="88" t="str">
        <f>IF(D144="","",VLOOKUP(D144,FIFI!$A$3:$J$1000,10,FALSE))</f>
        <v/>
      </c>
      <c r="C144" s="88" t="str">
        <f>IF(COUNTIF(A144,"*"&amp;REF!$A$1&amp;"*"),REF!$A$1,IF(COUNTIF(A144,"*"&amp;REF!$A$2&amp;"*"),REF!$A$2,IF(COUNTIF(A144,"*"&amp;REF!$A$3&amp;"*"),REF!$A$3,IF(COUNTIF(A144,"*"&amp;REF!$A$4&amp;"*"),REF!$A$4,IF(COUNTIF(A144,"*"&amp;REF!$A$5&amp;"*"),REF!$A$5,"")))))</f>
        <v/>
      </c>
      <c r="D144" s="95" t="str">
        <f t="shared" si="2"/>
        <v/>
      </c>
      <c r="E144" s="88" t="str">
        <f>IF(A144="","",IF($C144="DTS NOT IN M3",VLOOKUP($D144,FIFI!$A$4:$DD$101,59,FALSE),VLOOKUP($D144,FIFI!$A$4:$DD$101,19,FALSE)))</f>
        <v/>
      </c>
      <c r="F144" s="100"/>
      <c r="G144" s="95" t="str">
        <f>IF(A144="","",IF($C144="DTS NOT IN M3",VLOOKUP($D144,FIFI!$A$4:$DD$101,59,FALSE),VLOOKUP($D144,FIFI!$A$4:$DD$101,32,FALSE)))</f>
        <v/>
      </c>
      <c r="H144" s="100"/>
      <c r="I144" s="105"/>
      <c r="J144" s="105"/>
      <c r="K144" s="106"/>
      <c r="L144" s="107"/>
      <c r="M144" s="108"/>
    </row>
    <row r="145" spans="1:13" x14ac:dyDescent="0.3">
      <c r="A145" s="92"/>
      <c r="B145" s="88" t="str">
        <f>IF(D145="","",VLOOKUP(D145,FIFI!$A$3:$J$1000,10,FALSE))</f>
        <v/>
      </c>
      <c r="C145" s="88" t="str">
        <f>IF(COUNTIF(A145,"*"&amp;REF!$A$1&amp;"*"),REF!$A$1,IF(COUNTIF(A145,"*"&amp;REF!$A$2&amp;"*"),REF!$A$2,IF(COUNTIF(A145,"*"&amp;REF!$A$3&amp;"*"),REF!$A$3,IF(COUNTIF(A145,"*"&amp;REF!$A$4&amp;"*"),REF!$A$4,IF(COUNTIF(A145,"*"&amp;REF!$A$5&amp;"*"),REF!$A$5,"")))))</f>
        <v/>
      </c>
      <c r="D145" s="95" t="str">
        <f t="shared" si="2"/>
        <v/>
      </c>
      <c r="E145" s="88" t="str">
        <f>IF(A145="","",IF($C145="DTS NOT IN M3",VLOOKUP($D145,FIFI!$A$4:$DD$101,59,FALSE),VLOOKUP($D145,FIFI!$A$4:$DD$101,19,FALSE)))</f>
        <v/>
      </c>
      <c r="F145" s="100"/>
      <c r="G145" s="95" t="str">
        <f>IF(A145="","",IF($C145="DTS NOT IN M3",VLOOKUP($D145,FIFI!$A$4:$DD$101,59,FALSE),VLOOKUP($D145,FIFI!$A$4:$DD$101,32,FALSE)))</f>
        <v/>
      </c>
      <c r="H145" s="100"/>
      <c r="I145" s="105"/>
      <c r="J145" s="105"/>
      <c r="K145" s="106"/>
      <c r="L145" s="107"/>
      <c r="M145" s="108"/>
    </row>
    <row r="146" spans="1:13" x14ac:dyDescent="0.3">
      <c r="A146" s="92"/>
      <c r="B146" s="88" t="str">
        <f>IF(D146="","",VLOOKUP(D146,FIFI!$A$3:$J$1000,10,FALSE))</f>
        <v/>
      </c>
      <c r="C146" s="88" t="str">
        <f>IF(COUNTIF(A146,"*"&amp;REF!$A$1&amp;"*"),REF!$A$1,IF(COUNTIF(A146,"*"&amp;REF!$A$2&amp;"*"),REF!$A$2,IF(COUNTIF(A146,"*"&amp;REF!$A$3&amp;"*"),REF!$A$3,IF(COUNTIF(A146,"*"&amp;REF!$A$4&amp;"*"),REF!$A$4,IF(COUNTIF(A146,"*"&amp;REF!$A$5&amp;"*"),REF!$A$5,"")))))</f>
        <v/>
      </c>
      <c r="D146" s="95" t="str">
        <f t="shared" si="2"/>
        <v/>
      </c>
      <c r="E146" s="88" t="str">
        <f>IF(A146="","",IF($C146="DTS NOT IN M3",VLOOKUP($D146,FIFI!$A$4:$DD$101,59,FALSE),VLOOKUP($D146,FIFI!$A$4:$DD$101,19,FALSE)))</f>
        <v/>
      </c>
      <c r="F146" s="100"/>
      <c r="G146" s="95" t="str">
        <f>IF(A146="","",IF($C146="DTS NOT IN M3",VLOOKUP($D146,FIFI!$A$4:$DD$101,59,FALSE),VLOOKUP($D146,FIFI!$A$4:$DD$101,32,FALSE)))</f>
        <v/>
      </c>
      <c r="H146" s="100"/>
      <c r="I146" s="105"/>
      <c r="J146" s="105"/>
      <c r="K146" s="106"/>
      <c r="L146" s="107"/>
      <c r="M146" s="108"/>
    </row>
    <row r="147" spans="1:13" x14ac:dyDescent="0.3">
      <c r="A147" s="92"/>
      <c r="B147" s="88" t="str">
        <f>IF(D147="","",VLOOKUP(D147,FIFI!$A$3:$J$1000,10,FALSE))</f>
        <v/>
      </c>
      <c r="C147" s="88" t="str">
        <f>IF(COUNTIF(A147,"*"&amp;REF!$A$1&amp;"*"),REF!$A$1,IF(COUNTIF(A147,"*"&amp;REF!$A$2&amp;"*"),REF!$A$2,IF(COUNTIF(A147,"*"&amp;REF!$A$3&amp;"*"),REF!$A$3,IF(COUNTIF(A147,"*"&amp;REF!$A$4&amp;"*"),REF!$A$4,IF(COUNTIF(A147,"*"&amp;REF!$A$5&amp;"*"),REF!$A$5,"")))))</f>
        <v/>
      </c>
      <c r="D147" s="95" t="str">
        <f t="shared" si="2"/>
        <v/>
      </c>
      <c r="E147" s="88" t="str">
        <f>IF(A147="","",IF($C147="DTS NOT IN M3",VLOOKUP($D147,FIFI!$A$4:$DD$101,59,FALSE),VLOOKUP($D147,FIFI!$A$4:$DD$101,19,FALSE)))</f>
        <v/>
      </c>
      <c r="F147" s="100"/>
      <c r="G147" s="95" t="str">
        <f>IF(A147="","",IF($C147="DTS NOT IN M3",VLOOKUP($D147,FIFI!$A$4:$DD$101,59,FALSE),VLOOKUP($D147,FIFI!$A$4:$DD$101,32,FALSE)))</f>
        <v/>
      </c>
      <c r="H147" s="100"/>
      <c r="I147" s="105"/>
      <c r="J147" s="105"/>
      <c r="K147" s="106"/>
      <c r="L147" s="107"/>
      <c r="M147" s="108"/>
    </row>
    <row r="148" spans="1:13" x14ac:dyDescent="0.3">
      <c r="A148" s="92"/>
      <c r="B148" s="88" t="str">
        <f>IF(D148="","",VLOOKUP(D148,FIFI!$A$3:$J$1000,10,FALSE))</f>
        <v/>
      </c>
      <c r="C148" s="88" t="str">
        <f>IF(COUNTIF(A148,"*"&amp;REF!$A$1&amp;"*"),REF!$A$1,IF(COUNTIF(A148,"*"&amp;REF!$A$2&amp;"*"),REF!$A$2,IF(COUNTIF(A148,"*"&amp;REF!$A$3&amp;"*"),REF!$A$3,IF(COUNTIF(A148,"*"&amp;REF!$A$4&amp;"*"),REF!$A$4,IF(COUNTIF(A148,"*"&amp;REF!$A$5&amp;"*"),REF!$A$5,"")))))</f>
        <v/>
      </c>
      <c r="D148" s="95" t="str">
        <f t="shared" si="2"/>
        <v/>
      </c>
      <c r="E148" s="88" t="str">
        <f>IF(A148="","",IF($C148="DTS NOT IN M3",VLOOKUP($D148,FIFI!$A$4:$DD$101,59,FALSE),VLOOKUP($D148,FIFI!$A$4:$DD$101,19,FALSE)))</f>
        <v/>
      </c>
      <c r="F148" s="100"/>
      <c r="G148" s="95" t="str">
        <f>IF(A148="","",IF($C148="DTS NOT IN M3",VLOOKUP($D148,FIFI!$A$4:$DD$101,59,FALSE),VLOOKUP($D148,FIFI!$A$4:$DD$101,32,FALSE)))</f>
        <v/>
      </c>
      <c r="H148" s="100"/>
      <c r="I148" s="105"/>
      <c r="J148" s="105"/>
      <c r="K148" s="106"/>
      <c r="L148" s="107"/>
      <c r="M148" s="108"/>
    </row>
    <row r="149" spans="1:13" x14ac:dyDescent="0.3">
      <c r="A149" s="92"/>
      <c r="B149" s="88" t="str">
        <f>IF(D149="","",VLOOKUP(D149,FIFI!$A$3:$J$1000,10,FALSE))</f>
        <v/>
      </c>
      <c r="C149" s="88" t="str">
        <f>IF(COUNTIF(A149,"*"&amp;REF!$A$1&amp;"*"),REF!$A$1,IF(COUNTIF(A149,"*"&amp;REF!$A$2&amp;"*"),REF!$A$2,IF(COUNTIF(A149,"*"&amp;REF!$A$3&amp;"*"),REF!$A$3,IF(COUNTIF(A149,"*"&amp;REF!$A$4&amp;"*"),REF!$A$4,IF(COUNTIF(A149,"*"&amp;REF!$A$5&amp;"*"),REF!$A$5,"")))))</f>
        <v/>
      </c>
      <c r="D149" s="95" t="str">
        <f t="shared" si="2"/>
        <v/>
      </c>
      <c r="E149" s="88" t="str">
        <f>IF(A149="","",IF($C149="DTS NOT IN M3",VLOOKUP($D149,FIFI!$A$4:$DD$101,59,FALSE),VLOOKUP($D149,FIFI!$A$4:$DD$101,19,FALSE)))</f>
        <v/>
      </c>
      <c r="F149" s="100"/>
      <c r="G149" s="95" t="str">
        <f>IF(A149="","",IF($C149="DTS NOT IN M3",VLOOKUP($D149,FIFI!$A$4:$DD$101,59,FALSE),VLOOKUP($D149,FIFI!$A$4:$DD$101,32,FALSE)))</f>
        <v/>
      </c>
      <c r="H149" s="100"/>
      <c r="I149" s="105"/>
      <c r="J149" s="105"/>
      <c r="K149" s="106"/>
      <c r="L149" s="107"/>
      <c r="M149" s="108"/>
    </row>
    <row r="150" spans="1:13" x14ac:dyDescent="0.3">
      <c r="A150" s="92"/>
      <c r="B150" s="88" t="str">
        <f>IF(D150="","",VLOOKUP(D150,FIFI!$A$3:$J$1000,10,FALSE))</f>
        <v/>
      </c>
      <c r="C150" s="88" t="str">
        <f>IF(COUNTIF(A150,"*"&amp;REF!$A$1&amp;"*"),REF!$A$1,IF(COUNTIF(A150,"*"&amp;REF!$A$2&amp;"*"),REF!$A$2,IF(COUNTIF(A150,"*"&amp;REF!$A$3&amp;"*"),REF!$A$3,IF(COUNTIF(A150,"*"&amp;REF!$A$4&amp;"*"),REF!$A$4,IF(COUNTIF(A150,"*"&amp;REF!$A$5&amp;"*"),REF!$A$5,"")))))</f>
        <v/>
      </c>
      <c r="D150" s="95" t="str">
        <f t="shared" si="2"/>
        <v/>
      </c>
      <c r="E150" s="88" t="str">
        <f>IF(A150="","",IF($C150="DTS NOT IN M3",VLOOKUP($D150,FIFI!$A$4:$DD$101,59,FALSE),VLOOKUP($D150,FIFI!$A$4:$DD$101,19,FALSE)))</f>
        <v/>
      </c>
      <c r="F150" s="100"/>
      <c r="G150" s="95" t="str">
        <f>IF(A150="","",IF($C150="DTS NOT IN M3",VLOOKUP($D150,FIFI!$A$4:$DD$101,59,FALSE),VLOOKUP($D150,FIFI!$A$4:$DD$101,32,FALSE)))</f>
        <v/>
      </c>
      <c r="H150" s="100"/>
      <c r="I150" s="105"/>
      <c r="J150" s="105"/>
      <c r="K150" s="106"/>
      <c r="L150" s="107"/>
      <c r="M150" s="108"/>
    </row>
    <row r="151" spans="1:13" x14ac:dyDescent="0.3">
      <c r="A151" s="92"/>
      <c r="B151" s="88" t="str">
        <f>IF(D151="","",VLOOKUP(D151,FIFI!$A$3:$J$1000,10,FALSE))</f>
        <v/>
      </c>
      <c r="C151" s="88" t="str">
        <f>IF(COUNTIF(A151,"*"&amp;REF!$A$1&amp;"*"),REF!$A$1,IF(COUNTIF(A151,"*"&amp;REF!$A$2&amp;"*"),REF!$A$2,IF(COUNTIF(A151,"*"&amp;REF!$A$3&amp;"*"),REF!$A$3,IF(COUNTIF(A151,"*"&amp;REF!$A$4&amp;"*"),REF!$A$4,IF(COUNTIF(A151,"*"&amp;REF!$A$5&amp;"*"),REF!$A$5,"")))))</f>
        <v/>
      </c>
      <c r="D151" s="95" t="str">
        <f t="shared" si="2"/>
        <v/>
      </c>
      <c r="E151" s="88" t="str">
        <f>IF(A151="","",IF($C151="DTS NOT IN M3",VLOOKUP($D151,FIFI!$A$4:$DD$101,59,FALSE),VLOOKUP($D151,FIFI!$A$4:$DD$101,19,FALSE)))</f>
        <v/>
      </c>
      <c r="F151" s="100"/>
      <c r="G151" s="95" t="str">
        <f>IF(A151="","",IF($C151="DTS NOT IN M3",VLOOKUP($D151,FIFI!$A$4:$DD$101,59,FALSE),VLOOKUP($D151,FIFI!$A$4:$DD$101,32,FALSE)))</f>
        <v/>
      </c>
      <c r="H151" s="100"/>
      <c r="I151" s="105"/>
      <c r="J151" s="105"/>
      <c r="K151" s="106"/>
      <c r="L151" s="107"/>
      <c r="M151" s="108"/>
    </row>
    <row r="152" spans="1:13" x14ac:dyDescent="0.3">
      <c r="A152" s="92"/>
      <c r="B152" s="88" t="str">
        <f>IF(D152="","",VLOOKUP(D152,FIFI!$A$3:$J$1000,10,FALSE))</f>
        <v/>
      </c>
      <c r="C152" s="88" t="str">
        <f>IF(COUNTIF(A152,"*"&amp;REF!$A$1&amp;"*"),REF!$A$1,IF(COUNTIF(A152,"*"&amp;REF!$A$2&amp;"*"),REF!$A$2,IF(COUNTIF(A152,"*"&amp;REF!$A$3&amp;"*"),REF!$A$3,IF(COUNTIF(A152,"*"&amp;REF!$A$4&amp;"*"),REF!$A$4,IF(COUNTIF(A152,"*"&amp;REF!$A$5&amp;"*"),REF!$A$5,"")))))</f>
        <v/>
      </c>
      <c r="D152" s="95" t="str">
        <f t="shared" si="2"/>
        <v/>
      </c>
      <c r="E152" s="88" t="str">
        <f>IF(A152="","",IF($C152="DTS NOT IN M3",VLOOKUP($D152,FIFI!$A$4:$DD$101,59,FALSE),VLOOKUP($D152,FIFI!$A$4:$DD$101,19,FALSE)))</f>
        <v/>
      </c>
      <c r="F152" s="100"/>
      <c r="G152" s="95" t="str">
        <f>IF(A152="","",IF($C152="DTS NOT IN M3",VLOOKUP($D152,FIFI!$A$4:$DD$101,59,FALSE),VLOOKUP($D152,FIFI!$A$4:$DD$101,32,FALSE)))</f>
        <v/>
      </c>
      <c r="H152" s="100"/>
      <c r="I152" s="105"/>
      <c r="J152" s="105"/>
      <c r="K152" s="106"/>
      <c r="L152" s="107"/>
      <c r="M152" s="108"/>
    </row>
    <row r="153" spans="1:13" x14ac:dyDescent="0.3">
      <c r="A153" s="92"/>
      <c r="B153" s="88" t="str">
        <f>IF(D153="","",VLOOKUP(D153,FIFI!$A$3:$J$1000,10,FALSE))</f>
        <v/>
      </c>
      <c r="C153" s="88" t="str">
        <f>IF(COUNTIF(A153,"*"&amp;REF!$A$1&amp;"*"),REF!$A$1,IF(COUNTIF(A153,"*"&amp;REF!$A$2&amp;"*"),REF!$A$2,IF(COUNTIF(A153,"*"&amp;REF!$A$3&amp;"*"),REF!$A$3,IF(COUNTIF(A153,"*"&amp;REF!$A$4&amp;"*"),REF!$A$4,IF(COUNTIF(A153,"*"&amp;REF!$A$5&amp;"*"),REF!$A$5,"")))))</f>
        <v/>
      </c>
      <c r="D153" s="95" t="str">
        <f t="shared" si="2"/>
        <v/>
      </c>
      <c r="E153" s="88" t="str">
        <f>IF(A153="","",IF($C153="DTS NOT IN M3",VLOOKUP($D153,FIFI!$A$4:$DD$101,59,FALSE),VLOOKUP($D153,FIFI!$A$4:$DD$101,19,FALSE)))</f>
        <v/>
      </c>
      <c r="F153" s="100"/>
      <c r="G153" s="95" t="str">
        <f>IF(A153="","",IF($C153="DTS NOT IN M3",VLOOKUP($D153,FIFI!$A$4:$DD$101,59,FALSE),VLOOKUP($D153,FIFI!$A$4:$DD$101,32,FALSE)))</f>
        <v/>
      </c>
      <c r="H153" s="100"/>
      <c r="I153" s="105"/>
      <c r="J153" s="105"/>
      <c r="K153" s="106"/>
      <c r="L153" s="107"/>
      <c r="M153" s="108"/>
    </row>
    <row r="154" spans="1:13" x14ac:dyDescent="0.3">
      <c r="A154" s="92"/>
      <c r="B154" s="88" t="str">
        <f>IF(D154="","",VLOOKUP(D154,FIFI!$A$3:$J$1000,10,FALSE))</f>
        <v/>
      </c>
      <c r="C154" s="88" t="str">
        <f>IF(COUNTIF(A154,"*"&amp;REF!$A$1&amp;"*"),REF!$A$1,IF(COUNTIF(A154,"*"&amp;REF!$A$2&amp;"*"),REF!$A$2,IF(COUNTIF(A154,"*"&amp;REF!$A$3&amp;"*"),REF!$A$3,IF(COUNTIF(A154,"*"&amp;REF!$A$4&amp;"*"),REF!$A$4,IF(COUNTIF(A154,"*"&amp;REF!$A$5&amp;"*"),REF!$A$5,"")))))</f>
        <v/>
      </c>
      <c r="D154" s="95" t="str">
        <f t="shared" si="2"/>
        <v/>
      </c>
      <c r="E154" s="88" t="str">
        <f>IF(A154="","",IF($C154="DTS NOT IN M3",VLOOKUP($D154,FIFI!$A$4:$DD$101,59,FALSE),VLOOKUP($D154,FIFI!$A$4:$DD$101,19,FALSE)))</f>
        <v/>
      </c>
      <c r="F154" s="100"/>
      <c r="G154" s="95" t="str">
        <f>IF(A154="","",IF($C154="DTS NOT IN M3",VLOOKUP($D154,FIFI!$A$4:$DD$101,59,FALSE),VLOOKUP($D154,FIFI!$A$4:$DD$101,32,FALSE)))</f>
        <v/>
      </c>
      <c r="H154" s="100"/>
      <c r="I154" s="105"/>
      <c r="J154" s="105"/>
      <c r="K154" s="106"/>
      <c r="L154" s="107"/>
      <c r="M154" s="108"/>
    </row>
    <row r="155" spans="1:13" x14ac:dyDescent="0.3">
      <c r="A155" s="92"/>
      <c r="B155" s="88" t="str">
        <f>IF(D155="","",VLOOKUP(D155,FIFI!$A$3:$J$1000,10,FALSE))</f>
        <v/>
      </c>
      <c r="C155" s="88" t="str">
        <f>IF(COUNTIF(A155,"*"&amp;REF!$A$1&amp;"*"),REF!$A$1,IF(COUNTIF(A155,"*"&amp;REF!$A$2&amp;"*"),REF!$A$2,IF(COUNTIF(A155,"*"&amp;REF!$A$3&amp;"*"),REF!$A$3,IF(COUNTIF(A155,"*"&amp;REF!$A$4&amp;"*"),REF!$A$4,IF(COUNTIF(A155,"*"&amp;REF!$A$5&amp;"*"),REF!$A$5,"")))))</f>
        <v/>
      </c>
      <c r="D155" s="95" t="str">
        <f t="shared" si="2"/>
        <v/>
      </c>
      <c r="E155" s="88" t="str">
        <f>IF(A155="","",IF($C155="DTS NOT IN M3",VLOOKUP($D155,FIFI!$A$4:$DD$101,59,FALSE),VLOOKUP($D155,FIFI!$A$4:$DD$101,19,FALSE)))</f>
        <v/>
      </c>
      <c r="F155" s="100"/>
      <c r="G155" s="95" t="str">
        <f>IF(A155="","",IF($C155="DTS NOT IN M3",VLOOKUP($D155,FIFI!$A$4:$DD$101,59,FALSE),VLOOKUP($D155,FIFI!$A$4:$DD$101,32,FALSE)))</f>
        <v/>
      </c>
      <c r="H155" s="100"/>
      <c r="I155" s="105"/>
      <c r="J155" s="105"/>
      <c r="K155" s="106"/>
      <c r="L155" s="107"/>
      <c r="M155" s="108"/>
    </row>
    <row r="156" spans="1:13" x14ac:dyDescent="0.3">
      <c r="A156" s="92"/>
      <c r="B156" s="88" t="str">
        <f>IF(D156="","",VLOOKUP(D156,FIFI!$A$3:$J$1000,10,FALSE))</f>
        <v/>
      </c>
      <c r="C156" s="88" t="str">
        <f>IF(COUNTIF(A156,"*"&amp;REF!$A$1&amp;"*"),REF!$A$1,IF(COUNTIF(A156,"*"&amp;REF!$A$2&amp;"*"),REF!$A$2,IF(COUNTIF(A156,"*"&amp;REF!$A$3&amp;"*"),REF!$A$3,IF(COUNTIF(A156,"*"&amp;REF!$A$4&amp;"*"),REF!$A$4,IF(COUNTIF(A156,"*"&amp;REF!$A$5&amp;"*"),REF!$A$5,"")))))</f>
        <v/>
      </c>
      <c r="D156" s="95" t="str">
        <f t="shared" si="2"/>
        <v/>
      </c>
      <c r="E156" s="88" t="str">
        <f>IF(A156="","",IF($C156="DTS NOT IN M3",VLOOKUP($D156,FIFI!$A$4:$DD$101,59,FALSE),VLOOKUP($D156,FIFI!$A$4:$DD$101,19,FALSE)))</f>
        <v/>
      </c>
      <c r="F156" s="100"/>
      <c r="G156" s="95" t="str">
        <f>IF(A156="","",IF($C156="DTS NOT IN M3",VLOOKUP($D156,FIFI!$A$4:$DD$101,59,FALSE),VLOOKUP($D156,FIFI!$A$4:$DD$101,32,FALSE)))</f>
        <v/>
      </c>
      <c r="H156" s="100"/>
      <c r="I156" s="105"/>
      <c r="J156" s="105"/>
      <c r="K156" s="106"/>
      <c r="L156" s="107"/>
      <c r="M156" s="108"/>
    </row>
    <row r="157" spans="1:13" x14ac:dyDescent="0.3">
      <c r="A157" s="92"/>
      <c r="B157" s="88" t="str">
        <f>IF(D157="","",VLOOKUP(D157,FIFI!$A$3:$J$1000,10,FALSE))</f>
        <v/>
      </c>
      <c r="C157" s="88" t="str">
        <f>IF(COUNTIF(A157,"*"&amp;REF!$A$1&amp;"*"),REF!$A$1,IF(COUNTIF(A157,"*"&amp;REF!$A$2&amp;"*"),REF!$A$2,IF(COUNTIF(A157,"*"&amp;REF!$A$3&amp;"*"),REF!$A$3,IF(COUNTIF(A157,"*"&amp;REF!$A$4&amp;"*"),REF!$A$4,IF(COUNTIF(A157,"*"&amp;REF!$A$5&amp;"*"),REF!$A$5,"")))))</f>
        <v/>
      </c>
      <c r="D157" s="95" t="str">
        <f t="shared" si="2"/>
        <v/>
      </c>
      <c r="E157" s="88" t="str">
        <f>IF(A157="","",IF($C157="DTS NOT IN M3",VLOOKUP($D157,FIFI!$A$4:$DD$101,59,FALSE),VLOOKUP($D157,FIFI!$A$4:$DD$101,19,FALSE)))</f>
        <v/>
      </c>
      <c r="F157" s="100"/>
      <c r="G157" s="95" t="str">
        <f>IF(A157="","",IF($C157="DTS NOT IN M3",VLOOKUP($D157,FIFI!$A$4:$DD$101,59,FALSE),VLOOKUP($D157,FIFI!$A$4:$DD$101,32,FALSE)))</f>
        <v/>
      </c>
      <c r="H157" s="100"/>
      <c r="I157" s="105"/>
      <c r="J157" s="105"/>
      <c r="K157" s="106"/>
      <c r="L157" s="107"/>
      <c r="M157" s="108"/>
    </row>
    <row r="158" spans="1:13" x14ac:dyDescent="0.3">
      <c r="A158" s="92"/>
      <c r="B158" s="88" t="str">
        <f>IF(D158="","",VLOOKUP(D158,FIFI!$A$3:$J$1000,10,FALSE))</f>
        <v/>
      </c>
      <c r="C158" s="88" t="str">
        <f>IF(COUNTIF(A158,"*"&amp;REF!$A$1&amp;"*"),REF!$A$1,IF(COUNTIF(A158,"*"&amp;REF!$A$2&amp;"*"),REF!$A$2,IF(COUNTIF(A158,"*"&amp;REF!$A$3&amp;"*"),REF!$A$3,IF(COUNTIF(A158,"*"&amp;REF!$A$4&amp;"*"),REF!$A$4,IF(COUNTIF(A158,"*"&amp;REF!$A$5&amp;"*"),REF!$A$5,"")))))</f>
        <v/>
      </c>
      <c r="D158" s="95" t="str">
        <f t="shared" si="2"/>
        <v/>
      </c>
      <c r="E158" s="88" t="str">
        <f>IF(A158="","",IF($C158="DTS NOT IN M3",VLOOKUP($D158,FIFI!$A$4:$DD$101,59,FALSE),VLOOKUP($D158,FIFI!$A$4:$DD$101,19,FALSE)))</f>
        <v/>
      </c>
      <c r="F158" s="100"/>
      <c r="G158" s="95" t="str">
        <f>IF(A158="","",IF($C158="DTS NOT IN M3",VLOOKUP($D158,FIFI!$A$4:$DD$101,59,FALSE),VLOOKUP($D158,FIFI!$A$4:$DD$101,32,FALSE)))</f>
        <v/>
      </c>
      <c r="H158" s="100"/>
      <c r="I158" s="105"/>
      <c r="J158" s="105"/>
      <c r="K158" s="106"/>
      <c r="L158" s="107"/>
      <c r="M158" s="108"/>
    </row>
    <row r="159" spans="1:13" x14ac:dyDescent="0.3">
      <c r="A159" s="92"/>
      <c r="B159" s="88" t="str">
        <f>IF(D159="","",VLOOKUP(D159,FIFI!$A$3:$J$1000,10,FALSE))</f>
        <v/>
      </c>
      <c r="C159" s="88" t="str">
        <f>IF(COUNTIF(A159,"*"&amp;REF!$A$1&amp;"*"),REF!$A$1,IF(COUNTIF(A159,"*"&amp;REF!$A$2&amp;"*"),REF!$A$2,IF(COUNTIF(A159,"*"&amp;REF!$A$3&amp;"*"),REF!$A$3,IF(COUNTIF(A159,"*"&amp;REF!$A$4&amp;"*"),REF!$A$4,IF(COUNTIF(A159,"*"&amp;REF!$A$5&amp;"*"),REF!$A$5,"")))))</f>
        <v/>
      </c>
      <c r="D159" s="95" t="str">
        <f t="shared" si="2"/>
        <v/>
      </c>
      <c r="E159" s="88" t="str">
        <f>IF(A159="","",IF($C159="DTS NOT IN M3",VLOOKUP($D159,FIFI!$A$4:$DD$101,59,FALSE),VLOOKUP($D159,FIFI!$A$4:$DD$101,19,FALSE)))</f>
        <v/>
      </c>
      <c r="F159" s="100"/>
      <c r="G159" s="95" t="str">
        <f>IF(A159="","",IF($C159="DTS NOT IN M3",VLOOKUP($D159,FIFI!$A$4:$DD$101,59,FALSE),VLOOKUP($D159,FIFI!$A$4:$DD$101,32,FALSE)))</f>
        <v/>
      </c>
      <c r="H159" s="100"/>
      <c r="I159" s="105"/>
      <c r="J159" s="105"/>
      <c r="K159" s="106"/>
      <c r="L159" s="107"/>
      <c r="M159" s="108"/>
    </row>
    <row r="160" spans="1:13" x14ac:dyDescent="0.3">
      <c r="A160" s="92"/>
      <c r="B160" s="88" t="str">
        <f>IF(D160="","",VLOOKUP(D160,FIFI!$A$3:$J$1000,10,FALSE))</f>
        <v/>
      </c>
      <c r="C160" s="88" t="str">
        <f>IF(COUNTIF(A160,"*"&amp;REF!$A$1&amp;"*"),REF!$A$1,IF(COUNTIF(A160,"*"&amp;REF!$A$2&amp;"*"),REF!$A$2,IF(COUNTIF(A160,"*"&amp;REF!$A$3&amp;"*"),REF!$A$3,IF(COUNTIF(A160,"*"&amp;REF!$A$4&amp;"*"),REF!$A$4,IF(COUNTIF(A160,"*"&amp;REF!$A$5&amp;"*"),REF!$A$5,"")))))</f>
        <v/>
      </c>
      <c r="D160" s="95" t="str">
        <f t="shared" si="2"/>
        <v/>
      </c>
      <c r="E160" s="88" t="str">
        <f>IF(A160="","",IF($C160="DTS NOT IN M3",VLOOKUP($D160,FIFI!$A$4:$DD$101,59,FALSE),VLOOKUP($D160,FIFI!$A$4:$DD$101,19,FALSE)))</f>
        <v/>
      </c>
      <c r="F160" s="100"/>
      <c r="G160" s="95" t="str">
        <f>IF(A160="","",IF($C160="DTS NOT IN M3",VLOOKUP($D160,FIFI!$A$4:$DD$101,59,FALSE),VLOOKUP($D160,FIFI!$A$4:$DD$101,32,FALSE)))</f>
        <v/>
      </c>
      <c r="H160" s="100"/>
      <c r="I160" s="105"/>
      <c r="J160" s="105"/>
      <c r="K160" s="106"/>
      <c r="L160" s="107"/>
      <c r="M160" s="108"/>
    </row>
    <row r="161" spans="1:13" x14ac:dyDescent="0.3">
      <c r="A161" s="92"/>
      <c r="B161" s="88" t="str">
        <f>IF(D161="","",VLOOKUP(D161,FIFI!$A$3:$J$1000,10,FALSE))</f>
        <v/>
      </c>
      <c r="C161" s="88" t="str">
        <f>IF(COUNTIF(A161,"*"&amp;REF!$A$1&amp;"*"),REF!$A$1,IF(COUNTIF(A161,"*"&amp;REF!$A$2&amp;"*"),REF!$A$2,IF(COUNTIF(A161,"*"&amp;REF!$A$3&amp;"*"),REF!$A$3,IF(COUNTIF(A161,"*"&amp;REF!$A$4&amp;"*"),REF!$A$4,IF(COUNTIF(A161,"*"&amp;REF!$A$5&amp;"*"),REF!$A$5,"")))))</f>
        <v/>
      </c>
      <c r="D161" s="95" t="str">
        <f t="shared" si="2"/>
        <v/>
      </c>
      <c r="E161" s="88" t="str">
        <f>IF(A161="","",IF($C161="DTS NOT IN M3",VLOOKUP($D161,FIFI!$A$4:$DD$101,59,FALSE),VLOOKUP($D161,FIFI!$A$4:$DD$101,19,FALSE)))</f>
        <v/>
      </c>
      <c r="F161" s="100"/>
      <c r="G161" s="95" t="str">
        <f>IF(A161="","",IF($C161="DTS NOT IN M3",VLOOKUP($D161,FIFI!$A$4:$DD$101,59,FALSE),VLOOKUP($D161,FIFI!$A$4:$DD$101,32,FALSE)))</f>
        <v/>
      </c>
      <c r="H161" s="100"/>
      <c r="I161" s="105"/>
      <c r="J161" s="105"/>
      <c r="K161" s="106"/>
      <c r="L161" s="107"/>
      <c r="M161" s="108"/>
    </row>
    <row r="162" spans="1:13" x14ac:dyDescent="0.3">
      <c r="A162" s="92"/>
      <c r="B162" s="88" t="str">
        <f>IF(D162="","",VLOOKUP(D162,FIFI!$A$3:$J$1000,10,FALSE))</f>
        <v/>
      </c>
      <c r="C162" s="88" t="str">
        <f>IF(COUNTIF(A162,"*"&amp;REF!$A$1&amp;"*"),REF!$A$1,IF(COUNTIF(A162,"*"&amp;REF!$A$2&amp;"*"),REF!$A$2,IF(COUNTIF(A162,"*"&amp;REF!$A$3&amp;"*"),REF!$A$3,IF(COUNTIF(A162,"*"&amp;REF!$A$4&amp;"*"),REF!$A$4,IF(COUNTIF(A162,"*"&amp;REF!$A$5&amp;"*"),REF!$A$5,"")))))</f>
        <v/>
      </c>
      <c r="D162" s="95" t="str">
        <f t="shared" si="2"/>
        <v/>
      </c>
      <c r="E162" s="88" t="str">
        <f>IF(A162="","",IF($C162="DTS NOT IN M3",VLOOKUP($D162,FIFI!$A$4:$DD$101,59,FALSE),VLOOKUP($D162,FIFI!$A$4:$DD$101,19,FALSE)))</f>
        <v/>
      </c>
      <c r="F162" s="100"/>
      <c r="G162" s="95" t="str">
        <f>IF(A162="","",IF($C162="DTS NOT IN M3",VLOOKUP($D162,FIFI!$A$4:$DD$101,59,FALSE),VLOOKUP($D162,FIFI!$A$4:$DD$101,32,FALSE)))</f>
        <v/>
      </c>
      <c r="H162" s="100"/>
      <c r="I162" s="105"/>
      <c r="J162" s="105"/>
      <c r="K162" s="106"/>
      <c r="L162" s="107"/>
      <c r="M162" s="108"/>
    </row>
    <row r="163" spans="1:13" x14ac:dyDescent="0.3">
      <c r="A163" s="92"/>
      <c r="B163" s="88" t="str">
        <f>IF(D163="","",VLOOKUP(D163,FIFI!$A$3:$J$1000,10,FALSE))</f>
        <v/>
      </c>
      <c r="C163" s="88" t="str">
        <f>IF(COUNTIF(A163,"*"&amp;REF!$A$1&amp;"*"),REF!$A$1,IF(COUNTIF(A163,"*"&amp;REF!$A$2&amp;"*"),REF!$A$2,IF(COUNTIF(A163,"*"&amp;REF!$A$3&amp;"*"),REF!$A$3,IF(COUNTIF(A163,"*"&amp;REF!$A$4&amp;"*"),REF!$A$4,IF(COUNTIF(A163,"*"&amp;REF!$A$5&amp;"*"),REF!$A$5,"")))))</f>
        <v/>
      </c>
      <c r="D163" s="95" t="str">
        <f t="shared" si="2"/>
        <v/>
      </c>
      <c r="E163" s="88" t="str">
        <f>IF(A163="","",IF($C163="DTS NOT IN M3",VLOOKUP($D163,FIFI!$A$4:$DD$101,59,FALSE),VLOOKUP($D163,FIFI!$A$4:$DD$101,19,FALSE)))</f>
        <v/>
      </c>
      <c r="F163" s="100"/>
      <c r="G163" s="95" t="str">
        <f>IF(A163="","",IF($C163="DTS NOT IN M3",VLOOKUP($D163,FIFI!$A$4:$DD$101,59,FALSE),VLOOKUP($D163,FIFI!$A$4:$DD$101,32,FALSE)))</f>
        <v/>
      </c>
      <c r="H163" s="100"/>
      <c r="I163" s="105"/>
      <c r="J163" s="105"/>
      <c r="K163" s="106"/>
      <c r="L163" s="107"/>
      <c r="M163" s="108"/>
    </row>
    <row r="164" spans="1:13" x14ac:dyDescent="0.3">
      <c r="A164" s="92"/>
      <c r="B164" s="88" t="str">
        <f>IF(D164="","",VLOOKUP(D164,FIFI!$A$3:$J$1000,10,FALSE))</f>
        <v/>
      </c>
      <c r="C164" s="88" t="str">
        <f>IF(COUNTIF(A164,"*"&amp;REF!$A$1&amp;"*"),REF!$A$1,IF(COUNTIF(A164,"*"&amp;REF!$A$2&amp;"*"),REF!$A$2,IF(COUNTIF(A164,"*"&amp;REF!$A$3&amp;"*"),REF!$A$3,IF(COUNTIF(A164,"*"&amp;REF!$A$4&amp;"*"),REF!$A$4,IF(COUNTIF(A164,"*"&amp;REF!$A$5&amp;"*"),REF!$A$5,"")))))</f>
        <v/>
      </c>
      <c r="D164" s="95" t="str">
        <f t="shared" si="2"/>
        <v/>
      </c>
      <c r="E164" s="88" t="str">
        <f>IF(A164="","",IF($C164="DTS NOT IN M3",VLOOKUP($D164,FIFI!$A$4:$DD$101,59,FALSE),VLOOKUP($D164,FIFI!$A$4:$DD$101,19,FALSE)))</f>
        <v/>
      </c>
      <c r="F164" s="100"/>
      <c r="G164" s="95" t="str">
        <f>IF(A164="","",IF($C164="DTS NOT IN M3",VLOOKUP($D164,FIFI!$A$4:$DD$101,59,FALSE),VLOOKUP($D164,FIFI!$A$4:$DD$101,32,FALSE)))</f>
        <v/>
      </c>
      <c r="H164" s="100"/>
      <c r="I164" s="105"/>
      <c r="J164" s="105"/>
      <c r="K164" s="106"/>
      <c r="L164" s="107"/>
      <c r="M164" s="108"/>
    </row>
    <row r="165" spans="1:13" x14ac:dyDescent="0.3">
      <c r="A165" s="92"/>
      <c r="B165" s="88" t="str">
        <f>IF(D165="","",VLOOKUP(D165,FIFI!$A$3:$J$1000,10,FALSE))</f>
        <v/>
      </c>
      <c r="C165" s="88" t="str">
        <f>IF(COUNTIF(A165,"*"&amp;REF!$A$1&amp;"*"),REF!$A$1,IF(COUNTIF(A165,"*"&amp;REF!$A$2&amp;"*"),REF!$A$2,IF(COUNTIF(A165,"*"&amp;REF!$A$3&amp;"*"),REF!$A$3,IF(COUNTIF(A165,"*"&amp;REF!$A$4&amp;"*"),REF!$A$4,IF(COUNTIF(A165,"*"&amp;REF!$A$5&amp;"*"),REF!$A$5,"")))))</f>
        <v/>
      </c>
      <c r="D165" s="95" t="str">
        <f t="shared" si="2"/>
        <v/>
      </c>
      <c r="E165" s="88" t="str">
        <f>IF(A165="","",IF($C165="DTS NOT IN M3",VLOOKUP($D165,FIFI!$A$4:$DD$101,59,FALSE),VLOOKUP($D165,FIFI!$A$4:$DD$101,19,FALSE)))</f>
        <v/>
      </c>
      <c r="F165" s="100"/>
      <c r="G165" s="95" t="str">
        <f>IF(A165="","",IF($C165="DTS NOT IN M3",VLOOKUP($D165,FIFI!$A$4:$DD$101,59,FALSE),VLOOKUP($D165,FIFI!$A$4:$DD$101,32,FALSE)))</f>
        <v/>
      </c>
      <c r="H165" s="100"/>
      <c r="I165" s="105"/>
      <c r="J165" s="105"/>
      <c r="K165" s="106"/>
      <c r="L165" s="107"/>
      <c r="M165" s="108"/>
    </row>
    <row r="166" spans="1:13" x14ac:dyDescent="0.3">
      <c r="A166" s="92"/>
      <c r="B166" s="88" t="str">
        <f>IF(D166="","",VLOOKUP(D166,FIFI!$A$3:$J$1000,10,FALSE))</f>
        <v/>
      </c>
      <c r="C166" s="88" t="str">
        <f>IF(COUNTIF(A166,"*"&amp;REF!$A$1&amp;"*"),REF!$A$1,IF(COUNTIF(A166,"*"&amp;REF!$A$2&amp;"*"),REF!$A$2,IF(COUNTIF(A166,"*"&amp;REF!$A$3&amp;"*"),REF!$A$3,IF(COUNTIF(A166,"*"&amp;REF!$A$4&amp;"*"),REF!$A$4,IF(COUNTIF(A166,"*"&amp;REF!$A$5&amp;"*"),REF!$A$5,"")))))</f>
        <v/>
      </c>
      <c r="D166" s="95" t="str">
        <f t="shared" si="2"/>
        <v/>
      </c>
      <c r="E166" s="88" t="str">
        <f>IF(A166="","",IF($C166="DTS NOT IN M3",VLOOKUP($D166,FIFI!$A$4:$DD$101,59,FALSE),VLOOKUP($D166,FIFI!$A$4:$DD$101,19,FALSE)))</f>
        <v/>
      </c>
      <c r="F166" s="100"/>
      <c r="G166" s="95" t="str">
        <f>IF(A166="","",IF($C166="DTS NOT IN M3",VLOOKUP($D166,FIFI!$A$4:$DD$101,59,FALSE),VLOOKUP($D166,FIFI!$A$4:$DD$101,32,FALSE)))</f>
        <v/>
      </c>
      <c r="H166" s="100"/>
      <c r="I166" s="105"/>
      <c r="J166" s="105"/>
      <c r="K166" s="106"/>
      <c r="L166" s="107"/>
      <c r="M166" s="108"/>
    </row>
    <row r="167" spans="1:13" x14ac:dyDescent="0.3">
      <c r="A167" s="92"/>
      <c r="B167" s="88" t="str">
        <f>IF(D167="","",VLOOKUP(D167,FIFI!$A$3:$J$1000,10,FALSE))</f>
        <v/>
      </c>
      <c r="C167" s="88" t="str">
        <f>IF(COUNTIF(A167,"*"&amp;REF!$A$1&amp;"*"),REF!$A$1,IF(COUNTIF(A167,"*"&amp;REF!$A$2&amp;"*"),REF!$A$2,IF(COUNTIF(A167,"*"&amp;REF!$A$3&amp;"*"),REF!$A$3,IF(COUNTIF(A167,"*"&amp;REF!$A$4&amp;"*"),REF!$A$4,IF(COUNTIF(A167,"*"&amp;REF!$A$5&amp;"*"),REF!$A$5,"")))))</f>
        <v/>
      </c>
      <c r="D167" s="95" t="str">
        <f t="shared" si="2"/>
        <v/>
      </c>
      <c r="E167" s="88" t="str">
        <f>IF(A167="","",IF($C167="DTS NOT IN M3",VLOOKUP($D167,FIFI!$A$4:$DD$101,59,FALSE),VLOOKUP($D167,FIFI!$A$4:$DD$101,19,FALSE)))</f>
        <v/>
      </c>
      <c r="F167" s="100"/>
      <c r="G167" s="95" t="str">
        <f>IF(A167="","",IF($C167="DTS NOT IN M3",VLOOKUP($D167,FIFI!$A$4:$DD$101,59,FALSE),VLOOKUP($D167,FIFI!$A$4:$DD$101,32,FALSE)))</f>
        <v/>
      </c>
      <c r="H167" s="100"/>
      <c r="I167" s="105"/>
      <c r="J167" s="105"/>
      <c r="K167" s="106"/>
      <c r="L167" s="107"/>
      <c r="M167" s="108"/>
    </row>
    <row r="168" spans="1:13" x14ac:dyDescent="0.3">
      <c r="A168" s="92"/>
      <c r="B168" s="88" t="str">
        <f>IF(D168="","",VLOOKUP(D168,FIFI!$A$3:$J$1000,10,FALSE))</f>
        <v/>
      </c>
      <c r="C168" s="88" t="str">
        <f>IF(COUNTIF(A168,"*"&amp;REF!$A$1&amp;"*"),REF!$A$1,IF(COUNTIF(A168,"*"&amp;REF!$A$2&amp;"*"),REF!$A$2,IF(COUNTIF(A168,"*"&amp;REF!$A$3&amp;"*"),REF!$A$3,IF(COUNTIF(A168,"*"&amp;REF!$A$4&amp;"*"),REF!$A$4,IF(COUNTIF(A168,"*"&amp;REF!$A$5&amp;"*"),REF!$A$5,"")))))</f>
        <v/>
      </c>
      <c r="D168" s="95" t="str">
        <f t="shared" si="2"/>
        <v/>
      </c>
      <c r="E168" s="88" t="str">
        <f>IF(A168="","",IF($C168="DTS NOT IN M3",VLOOKUP($D168,FIFI!$A$4:$DD$101,59,FALSE),VLOOKUP($D168,FIFI!$A$4:$DD$101,19,FALSE)))</f>
        <v/>
      </c>
      <c r="F168" s="100"/>
      <c r="G168" s="95" t="str">
        <f>IF(A168="","",IF($C168="DTS NOT IN M3",VLOOKUP($D168,FIFI!$A$4:$DD$101,59,FALSE),VLOOKUP($D168,FIFI!$A$4:$DD$101,32,FALSE)))</f>
        <v/>
      </c>
      <c r="H168" s="100"/>
      <c r="I168" s="105"/>
      <c r="J168" s="105"/>
      <c r="K168" s="106"/>
      <c r="L168" s="107"/>
      <c r="M168" s="108"/>
    </row>
    <row r="169" spans="1:13" x14ac:dyDescent="0.3">
      <c r="A169" s="92"/>
      <c r="B169" s="88" t="str">
        <f>IF(D169="","",VLOOKUP(D169,FIFI!$A$3:$J$1000,10,FALSE))</f>
        <v/>
      </c>
      <c r="C169" s="88" t="str">
        <f>IF(COUNTIF(A169,"*"&amp;REF!$A$1&amp;"*"),REF!$A$1,IF(COUNTIF(A169,"*"&amp;REF!$A$2&amp;"*"),REF!$A$2,IF(COUNTIF(A169,"*"&amp;REF!$A$3&amp;"*"),REF!$A$3,IF(COUNTIF(A169,"*"&amp;REF!$A$4&amp;"*"),REF!$A$4,IF(COUNTIF(A169,"*"&amp;REF!$A$5&amp;"*"),REF!$A$5,"")))))</f>
        <v/>
      </c>
      <c r="D169" s="95" t="str">
        <f t="shared" si="2"/>
        <v/>
      </c>
      <c r="E169" s="88" t="str">
        <f>IF(A169="","",IF($C169="DTS NOT IN M3",VLOOKUP($D169,FIFI!$A$4:$DD$101,59,FALSE),VLOOKUP($D169,FIFI!$A$4:$DD$101,19,FALSE)))</f>
        <v/>
      </c>
      <c r="F169" s="100"/>
      <c r="G169" s="95" t="str">
        <f>IF(A169="","",IF($C169="DTS NOT IN M3",VLOOKUP($D169,FIFI!$A$4:$DD$101,59,FALSE),VLOOKUP($D169,FIFI!$A$4:$DD$101,32,FALSE)))</f>
        <v/>
      </c>
      <c r="H169" s="100"/>
      <c r="I169" s="105"/>
      <c r="J169" s="105"/>
      <c r="K169" s="106"/>
      <c r="L169" s="107"/>
      <c r="M169" s="108"/>
    </row>
    <row r="170" spans="1:13" x14ac:dyDescent="0.3">
      <c r="A170" s="92"/>
      <c r="B170" s="88" t="str">
        <f>IF(D170="","",VLOOKUP(D170,FIFI!$A$3:$J$1000,10,FALSE))</f>
        <v/>
      </c>
      <c r="C170" s="88" t="str">
        <f>IF(COUNTIF(A170,"*"&amp;REF!$A$1&amp;"*"),REF!$A$1,IF(COUNTIF(A170,"*"&amp;REF!$A$2&amp;"*"),REF!$A$2,IF(COUNTIF(A170,"*"&amp;REF!$A$3&amp;"*"),REF!$A$3,IF(COUNTIF(A170,"*"&amp;REF!$A$4&amp;"*"),REF!$A$4,IF(COUNTIF(A170,"*"&amp;REF!$A$5&amp;"*"),REF!$A$5,"")))))</f>
        <v/>
      </c>
      <c r="D170" s="95" t="str">
        <f t="shared" si="2"/>
        <v/>
      </c>
      <c r="E170" s="88" t="str">
        <f>IF(A170="","",IF($C170="DTS NOT IN M3",VLOOKUP($D170,FIFI!$A$4:$DD$101,59,FALSE),VLOOKUP($D170,FIFI!$A$4:$DD$101,19,FALSE)))</f>
        <v/>
      </c>
      <c r="F170" s="100"/>
      <c r="G170" s="95" t="str">
        <f>IF(A170="","",IF($C170="DTS NOT IN M3",VLOOKUP($D170,FIFI!$A$4:$DD$101,59,FALSE),VLOOKUP($D170,FIFI!$A$4:$DD$101,32,FALSE)))</f>
        <v/>
      </c>
      <c r="H170" s="100"/>
      <c r="I170" s="105"/>
      <c r="J170" s="105"/>
      <c r="K170" s="106"/>
      <c r="L170" s="107"/>
      <c r="M170" s="108"/>
    </row>
    <row r="171" spans="1:13" x14ac:dyDescent="0.3">
      <c r="A171" s="92"/>
      <c r="B171" s="88" t="str">
        <f>IF(D171="","",VLOOKUP(D171,FIFI!$A$3:$J$1000,10,FALSE))</f>
        <v/>
      </c>
      <c r="C171" s="88" t="str">
        <f>IF(COUNTIF(A171,"*"&amp;REF!$A$1&amp;"*"),REF!$A$1,IF(COUNTIF(A171,"*"&amp;REF!$A$2&amp;"*"),REF!$A$2,IF(COUNTIF(A171,"*"&amp;REF!$A$3&amp;"*"),REF!$A$3,IF(COUNTIF(A171,"*"&amp;REF!$A$4&amp;"*"),REF!$A$4,IF(COUNTIF(A171,"*"&amp;REF!$A$5&amp;"*"),REF!$A$5,"")))))</f>
        <v/>
      </c>
      <c r="D171" s="95" t="str">
        <f t="shared" si="2"/>
        <v/>
      </c>
      <c r="E171" s="88" t="str">
        <f>IF(A171="","",IF($C171="DTS NOT IN M3",VLOOKUP($D171,FIFI!$A$4:$DD$101,59,FALSE),VLOOKUP($D171,FIFI!$A$4:$DD$101,19,FALSE)))</f>
        <v/>
      </c>
      <c r="F171" s="100"/>
      <c r="G171" s="95" t="str">
        <f>IF(A171="","",IF($C171="DTS NOT IN M3",VLOOKUP($D171,FIFI!$A$4:$DD$101,59,FALSE),VLOOKUP($D171,FIFI!$A$4:$DD$101,32,FALSE)))</f>
        <v/>
      </c>
      <c r="H171" s="100"/>
      <c r="I171" s="105"/>
      <c r="J171" s="105"/>
      <c r="K171" s="106"/>
      <c r="L171" s="107"/>
      <c r="M171" s="108"/>
    </row>
    <row r="172" spans="1:13" x14ac:dyDescent="0.3">
      <c r="A172" s="92"/>
      <c r="B172" s="88" t="str">
        <f>IF(D172="","",VLOOKUP(D172,FIFI!$A$3:$J$1000,10,FALSE))</f>
        <v/>
      </c>
      <c r="C172" s="88" t="str">
        <f>IF(COUNTIF(A172,"*"&amp;REF!$A$1&amp;"*"),REF!$A$1,IF(COUNTIF(A172,"*"&amp;REF!$A$2&amp;"*"),REF!$A$2,IF(COUNTIF(A172,"*"&amp;REF!$A$3&amp;"*"),REF!$A$3,IF(COUNTIF(A172,"*"&amp;REF!$A$4&amp;"*"),REF!$A$4,IF(COUNTIF(A172,"*"&amp;REF!$A$5&amp;"*"),REF!$A$5,"")))))</f>
        <v/>
      </c>
      <c r="D172" s="95" t="str">
        <f t="shared" si="2"/>
        <v/>
      </c>
      <c r="E172" s="88" t="str">
        <f>IF(A172="","",IF($C172="DTS NOT IN M3",VLOOKUP($D172,FIFI!$A$4:$DD$101,59,FALSE),VLOOKUP($D172,FIFI!$A$4:$DD$101,19,FALSE)))</f>
        <v/>
      </c>
      <c r="F172" s="100"/>
      <c r="G172" s="95" t="str">
        <f>IF(A172="","",IF($C172="DTS NOT IN M3",VLOOKUP($D172,FIFI!$A$4:$DD$101,59,FALSE),VLOOKUP($D172,FIFI!$A$4:$DD$101,32,FALSE)))</f>
        <v/>
      </c>
      <c r="H172" s="100"/>
      <c r="I172" s="105"/>
      <c r="J172" s="105"/>
      <c r="K172" s="106"/>
      <c r="L172" s="107"/>
      <c r="M172" s="108"/>
    </row>
    <row r="173" spans="1:13" x14ac:dyDescent="0.3">
      <c r="A173" s="92"/>
      <c r="B173" s="88" t="str">
        <f>IF(D173="","",VLOOKUP(D173,FIFI!$A$3:$J$1000,10,FALSE))</f>
        <v/>
      </c>
      <c r="C173" s="88" t="str">
        <f>IF(COUNTIF(A173,"*"&amp;REF!$A$1&amp;"*"),REF!$A$1,IF(COUNTIF(A173,"*"&amp;REF!$A$2&amp;"*"),REF!$A$2,IF(COUNTIF(A173,"*"&amp;REF!$A$3&amp;"*"),REF!$A$3,IF(COUNTIF(A173,"*"&amp;REF!$A$4&amp;"*"),REF!$A$4,IF(COUNTIF(A173,"*"&amp;REF!$A$5&amp;"*"),REF!$A$5,"")))))</f>
        <v/>
      </c>
      <c r="D173" s="95" t="str">
        <f t="shared" si="2"/>
        <v/>
      </c>
      <c r="E173" s="88" t="str">
        <f>IF(A173="","",IF($C173="DTS NOT IN M3",VLOOKUP($D173,FIFI!$A$4:$DD$101,59,FALSE),VLOOKUP($D173,FIFI!$A$4:$DD$101,19,FALSE)))</f>
        <v/>
      </c>
      <c r="F173" s="100"/>
      <c r="G173" s="95" t="str">
        <f>IF(A173="","",IF($C173="DTS NOT IN M3",VLOOKUP($D173,FIFI!$A$4:$DD$101,59,FALSE),VLOOKUP($D173,FIFI!$A$4:$DD$101,32,FALSE)))</f>
        <v/>
      </c>
      <c r="H173" s="100"/>
      <c r="I173" s="105"/>
      <c r="J173" s="105"/>
      <c r="K173" s="106"/>
      <c r="L173" s="107"/>
      <c r="M173" s="108"/>
    </row>
    <row r="174" spans="1:13" x14ac:dyDescent="0.3">
      <c r="A174" s="92"/>
      <c r="B174" s="88" t="str">
        <f>IF(D174="","",VLOOKUP(D174,FIFI!$A$3:$J$1000,10,FALSE))</f>
        <v/>
      </c>
      <c r="C174" s="88" t="str">
        <f>IF(COUNTIF(A174,"*"&amp;REF!$A$1&amp;"*"),REF!$A$1,IF(COUNTIF(A174,"*"&amp;REF!$A$2&amp;"*"),REF!$A$2,IF(COUNTIF(A174,"*"&amp;REF!$A$3&amp;"*"),REF!$A$3,IF(COUNTIF(A174,"*"&amp;REF!$A$4&amp;"*"),REF!$A$4,IF(COUNTIF(A174,"*"&amp;REF!$A$5&amp;"*"),REF!$A$5,"")))))</f>
        <v/>
      </c>
      <c r="D174" s="95" t="str">
        <f t="shared" si="2"/>
        <v/>
      </c>
      <c r="E174" s="88" t="str">
        <f>IF(A174="","",IF($C174="DTS NOT IN M3",VLOOKUP($D174,FIFI!$A$4:$DD$101,59,FALSE),VLOOKUP($D174,FIFI!$A$4:$DD$101,19,FALSE)))</f>
        <v/>
      </c>
      <c r="F174" s="100"/>
      <c r="G174" s="95" t="str">
        <f>IF(A174="","",IF($C174="DTS NOT IN M3",VLOOKUP($D174,FIFI!$A$4:$DD$101,59,FALSE),VLOOKUP($D174,FIFI!$A$4:$DD$101,32,FALSE)))</f>
        <v/>
      </c>
      <c r="H174" s="100"/>
      <c r="I174" s="105"/>
      <c r="J174" s="105"/>
      <c r="K174" s="106"/>
      <c r="L174" s="107"/>
      <c r="M174" s="108"/>
    </row>
    <row r="175" spans="1:13" x14ac:dyDescent="0.3">
      <c r="A175" s="92"/>
      <c r="B175" s="88" t="str">
        <f>IF(D175="","",VLOOKUP(D175,FIFI!$A$3:$J$1000,10,FALSE))</f>
        <v/>
      </c>
      <c r="C175" s="88" t="str">
        <f>IF(COUNTIF(A175,"*"&amp;REF!$A$1&amp;"*"),REF!$A$1,IF(COUNTIF(A175,"*"&amp;REF!$A$2&amp;"*"),REF!$A$2,IF(COUNTIF(A175,"*"&amp;REF!$A$3&amp;"*"),REF!$A$3,IF(COUNTIF(A175,"*"&amp;REF!$A$4&amp;"*"),REF!$A$4,IF(COUNTIF(A175,"*"&amp;REF!$A$5&amp;"*"),REF!$A$5,"")))))</f>
        <v/>
      </c>
      <c r="D175" s="95" t="str">
        <f t="shared" si="2"/>
        <v/>
      </c>
      <c r="E175" s="88" t="str">
        <f>IF(A175="","",IF($C175="DTS NOT IN M3",VLOOKUP($D175,FIFI!$A$4:$DD$101,59,FALSE),VLOOKUP($D175,FIFI!$A$4:$DD$101,19,FALSE)))</f>
        <v/>
      </c>
      <c r="F175" s="100"/>
      <c r="G175" s="95" t="str">
        <f>IF(A175="","",IF($C175="DTS NOT IN M3",VLOOKUP($D175,FIFI!$A$4:$DD$101,59,FALSE),VLOOKUP($D175,FIFI!$A$4:$DD$101,32,FALSE)))</f>
        <v/>
      </c>
      <c r="H175" s="100"/>
      <c r="I175" s="105"/>
      <c r="J175" s="105"/>
      <c r="K175" s="106"/>
      <c r="L175" s="107"/>
      <c r="M175" s="108"/>
    </row>
    <row r="176" spans="1:13" x14ac:dyDescent="0.3">
      <c r="A176" s="92"/>
      <c r="B176" s="88" t="str">
        <f>IF(D176="","",VLOOKUP(D176,FIFI!$A$3:$J$1000,10,FALSE))</f>
        <v/>
      </c>
      <c r="C176" s="88" t="str">
        <f>IF(COUNTIF(A176,"*"&amp;REF!$A$1&amp;"*"),REF!$A$1,IF(COUNTIF(A176,"*"&amp;REF!$A$2&amp;"*"),REF!$A$2,IF(COUNTIF(A176,"*"&amp;REF!$A$3&amp;"*"),REF!$A$3,IF(COUNTIF(A176,"*"&amp;REF!$A$4&amp;"*"),REF!$A$4,IF(COUNTIF(A176,"*"&amp;REF!$A$5&amp;"*"),REF!$A$5,"")))))</f>
        <v/>
      </c>
      <c r="D176" s="95" t="str">
        <f t="shared" si="2"/>
        <v/>
      </c>
      <c r="E176" s="88" t="str">
        <f>IF(A176="","",IF($C176="DTS NOT IN M3",VLOOKUP($D176,FIFI!$A$4:$DD$101,59,FALSE),VLOOKUP($D176,FIFI!$A$4:$DD$101,19,FALSE)))</f>
        <v/>
      </c>
      <c r="F176" s="100"/>
      <c r="G176" s="95" t="str">
        <f>IF(A176="","",IF($C176="DTS NOT IN M3",VLOOKUP($D176,FIFI!$A$4:$DD$101,59,FALSE),VLOOKUP($D176,FIFI!$A$4:$DD$101,32,FALSE)))</f>
        <v/>
      </c>
      <c r="H176" s="100"/>
      <c r="I176" s="105"/>
      <c r="J176" s="105"/>
      <c r="K176" s="106"/>
      <c r="L176" s="107"/>
      <c r="M176" s="108"/>
    </row>
    <row r="177" spans="1:13" x14ac:dyDescent="0.3">
      <c r="A177" s="92"/>
      <c r="B177" s="88" t="str">
        <f>IF(D177="","",VLOOKUP(D177,FIFI!$A$3:$J$1000,10,FALSE))</f>
        <v/>
      </c>
      <c r="C177" s="88" t="str">
        <f>IF(COUNTIF(A177,"*"&amp;REF!$A$1&amp;"*"),REF!$A$1,IF(COUNTIF(A177,"*"&amp;REF!$A$2&amp;"*"),REF!$A$2,IF(COUNTIF(A177,"*"&amp;REF!$A$3&amp;"*"),REF!$A$3,IF(COUNTIF(A177,"*"&amp;REF!$A$4&amp;"*"),REF!$A$4,IF(COUNTIF(A177,"*"&amp;REF!$A$5&amp;"*"),REF!$A$5,"")))))</f>
        <v/>
      </c>
      <c r="D177" s="95" t="str">
        <f t="shared" si="2"/>
        <v/>
      </c>
      <c r="E177" s="88" t="str">
        <f>IF(A177="","",IF($C177="DTS NOT IN M3",VLOOKUP($D177,FIFI!$A$4:$DD$101,59,FALSE),VLOOKUP($D177,FIFI!$A$4:$DD$101,19,FALSE)))</f>
        <v/>
      </c>
      <c r="F177" s="100"/>
      <c r="G177" s="95" t="str">
        <f>IF(A177="","",IF($C177="DTS NOT IN M3",VLOOKUP($D177,FIFI!$A$4:$DD$101,59,FALSE),VLOOKUP($D177,FIFI!$A$4:$DD$101,32,FALSE)))</f>
        <v/>
      </c>
      <c r="H177" s="100"/>
      <c r="I177" s="105"/>
      <c r="J177" s="105"/>
      <c r="K177" s="106"/>
      <c r="L177" s="107"/>
      <c r="M177" s="108"/>
    </row>
    <row r="178" spans="1:13" x14ac:dyDescent="0.3">
      <c r="A178" s="92"/>
      <c r="B178" s="88" t="str">
        <f>IF(D178="","",VLOOKUP(D178,FIFI!$A$3:$J$1000,10,FALSE))</f>
        <v/>
      </c>
      <c r="C178" s="88" t="str">
        <f>IF(COUNTIF(A178,"*"&amp;REF!$A$1&amp;"*"),REF!$A$1,IF(COUNTIF(A178,"*"&amp;REF!$A$2&amp;"*"),REF!$A$2,IF(COUNTIF(A178,"*"&amp;REF!$A$3&amp;"*"),REF!$A$3,IF(COUNTIF(A178,"*"&amp;REF!$A$4&amp;"*"),REF!$A$4,IF(COUNTIF(A178,"*"&amp;REF!$A$5&amp;"*"),REF!$A$5,"")))))</f>
        <v/>
      </c>
      <c r="D178" s="95" t="str">
        <f t="shared" si="2"/>
        <v/>
      </c>
      <c r="E178" s="88" t="str">
        <f>IF(A178="","",IF($C178="DTS NOT IN M3",VLOOKUP($D178,FIFI!$A$4:$DD$101,59,FALSE),VLOOKUP($D178,FIFI!$A$4:$DD$101,19,FALSE)))</f>
        <v/>
      </c>
      <c r="F178" s="100"/>
      <c r="G178" s="95" t="str">
        <f>IF(A178="","",IF($C178="DTS NOT IN M3",VLOOKUP($D178,FIFI!$A$4:$DD$101,59,FALSE),VLOOKUP($D178,FIFI!$A$4:$DD$101,32,FALSE)))</f>
        <v/>
      </c>
      <c r="H178" s="100"/>
      <c r="I178" s="105"/>
      <c r="J178" s="105"/>
      <c r="K178" s="106"/>
      <c r="L178" s="107"/>
      <c r="M178" s="108"/>
    </row>
    <row r="179" spans="1:13" x14ac:dyDescent="0.3">
      <c r="A179" s="92"/>
      <c r="B179" s="88" t="str">
        <f>IF(D179="","",VLOOKUP(D179,FIFI!$A$3:$J$1000,10,FALSE))</f>
        <v/>
      </c>
      <c r="C179" s="88" t="str">
        <f>IF(COUNTIF(A179,"*"&amp;REF!$A$1&amp;"*"),REF!$A$1,IF(COUNTIF(A179,"*"&amp;REF!$A$2&amp;"*"),REF!$A$2,IF(COUNTIF(A179,"*"&amp;REF!$A$3&amp;"*"),REF!$A$3,IF(COUNTIF(A179,"*"&amp;REF!$A$4&amp;"*"),REF!$A$4,IF(COUNTIF(A179,"*"&amp;REF!$A$5&amp;"*"),REF!$A$5,"")))))</f>
        <v/>
      </c>
      <c r="D179" s="95" t="str">
        <f t="shared" si="2"/>
        <v/>
      </c>
      <c r="E179" s="88" t="str">
        <f>IF(A179="","",IF($C179="DTS NOT IN M3",VLOOKUP($D179,FIFI!$A$4:$DD$101,59,FALSE),VLOOKUP($D179,FIFI!$A$4:$DD$101,19,FALSE)))</f>
        <v/>
      </c>
      <c r="F179" s="100"/>
      <c r="G179" s="95" t="str">
        <f>IF(A179="","",IF($C179="DTS NOT IN M3",VLOOKUP($D179,FIFI!$A$4:$DD$101,59,FALSE),VLOOKUP($D179,FIFI!$A$4:$DD$101,32,FALSE)))</f>
        <v/>
      </c>
      <c r="H179" s="100"/>
      <c r="I179" s="105"/>
      <c r="J179" s="105"/>
      <c r="K179" s="106"/>
      <c r="L179" s="107"/>
      <c r="M179" s="108"/>
    </row>
    <row r="180" spans="1:13" x14ac:dyDescent="0.3">
      <c r="A180" s="92"/>
      <c r="B180" s="88" t="str">
        <f>IF(D180="","",VLOOKUP(D180,FIFI!$A$3:$J$1000,10,FALSE))</f>
        <v/>
      </c>
      <c r="C180" s="88" t="str">
        <f>IF(COUNTIF(A180,"*"&amp;REF!$A$1&amp;"*"),REF!$A$1,IF(COUNTIF(A180,"*"&amp;REF!$A$2&amp;"*"),REF!$A$2,IF(COUNTIF(A180,"*"&amp;REF!$A$3&amp;"*"),REF!$A$3,IF(COUNTIF(A180,"*"&amp;REF!$A$4&amp;"*"),REF!$A$4,IF(COUNTIF(A180,"*"&amp;REF!$A$5&amp;"*"),REF!$A$5,"")))))</f>
        <v/>
      </c>
      <c r="D180" s="95" t="str">
        <f t="shared" si="2"/>
        <v/>
      </c>
      <c r="E180" s="88" t="str">
        <f>IF(A180="","",IF($C180="DTS NOT IN M3",VLOOKUP($D180,FIFI!$A$4:$DD$101,59,FALSE),VLOOKUP($D180,FIFI!$A$4:$DD$101,19,FALSE)))</f>
        <v/>
      </c>
      <c r="F180" s="100"/>
      <c r="G180" s="95" t="str">
        <f>IF(A180="","",IF($C180="DTS NOT IN M3",VLOOKUP($D180,FIFI!$A$4:$DD$101,59,FALSE),VLOOKUP($D180,FIFI!$A$4:$DD$101,32,FALSE)))</f>
        <v/>
      </c>
      <c r="H180" s="100"/>
      <c r="I180" s="105"/>
      <c r="J180" s="105"/>
      <c r="K180" s="106"/>
      <c r="L180" s="107"/>
      <c r="M180" s="108"/>
    </row>
    <row r="181" spans="1:13" x14ac:dyDescent="0.3">
      <c r="A181" s="92"/>
      <c r="B181" s="88" t="str">
        <f>IF(D181="","",VLOOKUP(D181,FIFI!$A$3:$J$1000,10,FALSE))</f>
        <v/>
      </c>
      <c r="C181" s="88" t="str">
        <f>IF(COUNTIF(A181,"*"&amp;REF!$A$1&amp;"*"),REF!$A$1,IF(COUNTIF(A181,"*"&amp;REF!$A$2&amp;"*"),REF!$A$2,IF(COUNTIF(A181,"*"&amp;REF!$A$3&amp;"*"),REF!$A$3,IF(COUNTIF(A181,"*"&amp;REF!$A$4&amp;"*"),REF!$A$4,IF(COUNTIF(A181,"*"&amp;REF!$A$5&amp;"*"),REF!$A$5,"")))))</f>
        <v/>
      </c>
      <c r="D181" s="95" t="str">
        <f t="shared" si="2"/>
        <v/>
      </c>
      <c r="E181" s="88" t="str">
        <f>IF(A181="","",IF($C181="DTS NOT IN M3",VLOOKUP($D181,FIFI!$A$4:$DD$101,59,FALSE),VLOOKUP($D181,FIFI!$A$4:$DD$101,19,FALSE)))</f>
        <v/>
      </c>
      <c r="F181" s="100"/>
      <c r="G181" s="95" t="str">
        <f>IF(A181="","",IF($C181="DTS NOT IN M3",VLOOKUP($D181,FIFI!$A$4:$DD$101,59,FALSE),VLOOKUP($D181,FIFI!$A$4:$DD$101,32,FALSE)))</f>
        <v/>
      </c>
      <c r="H181" s="100"/>
      <c r="I181" s="105"/>
      <c r="J181" s="105"/>
      <c r="K181" s="106"/>
      <c r="L181" s="107"/>
      <c r="M181" s="108"/>
    </row>
    <row r="182" spans="1:13" x14ac:dyDescent="0.3">
      <c r="A182" s="92"/>
      <c r="B182" s="88" t="str">
        <f>IF(D182="","",VLOOKUP(D182,FIFI!$A$3:$J$1000,10,FALSE))</f>
        <v/>
      </c>
      <c r="C182" s="88" t="str">
        <f>IF(COUNTIF(A182,"*"&amp;REF!$A$1&amp;"*"),REF!$A$1,IF(COUNTIF(A182,"*"&amp;REF!$A$2&amp;"*"),REF!$A$2,IF(COUNTIF(A182,"*"&amp;REF!$A$3&amp;"*"),REF!$A$3,IF(COUNTIF(A182,"*"&amp;REF!$A$4&amp;"*"),REF!$A$4,IF(COUNTIF(A182,"*"&amp;REF!$A$5&amp;"*"),REF!$A$5,"")))))</f>
        <v/>
      </c>
      <c r="D182" s="95" t="str">
        <f t="shared" si="2"/>
        <v/>
      </c>
      <c r="E182" s="88" t="str">
        <f>IF(A182="","",IF($C182="DTS NOT IN M3",VLOOKUP($D182,FIFI!$A$4:$DD$101,59,FALSE),VLOOKUP($D182,FIFI!$A$4:$DD$101,19,FALSE)))</f>
        <v/>
      </c>
      <c r="F182" s="100"/>
      <c r="G182" s="95" t="str">
        <f>IF(A182="","",IF($C182="DTS NOT IN M3",VLOOKUP($D182,FIFI!$A$4:$DD$101,59,FALSE),VLOOKUP($D182,FIFI!$A$4:$DD$101,32,FALSE)))</f>
        <v/>
      </c>
      <c r="H182" s="100"/>
      <c r="I182" s="105"/>
      <c r="J182" s="105"/>
      <c r="K182" s="106"/>
      <c r="L182" s="107"/>
      <c r="M182" s="108"/>
    </row>
    <row r="183" spans="1:13" x14ac:dyDescent="0.3">
      <c r="A183" s="92"/>
      <c r="B183" s="88" t="str">
        <f>IF(D183="","",VLOOKUP(D183,FIFI!$A$3:$J$1000,10,FALSE))</f>
        <v/>
      </c>
      <c r="C183" s="88" t="str">
        <f>IF(COUNTIF(A183,"*"&amp;REF!$A$1&amp;"*"),REF!$A$1,IF(COUNTIF(A183,"*"&amp;REF!$A$2&amp;"*"),REF!$A$2,IF(COUNTIF(A183,"*"&amp;REF!$A$3&amp;"*"),REF!$A$3,IF(COUNTIF(A183,"*"&amp;REF!$A$4&amp;"*"),REF!$A$4,IF(COUNTIF(A183,"*"&amp;REF!$A$5&amp;"*"),REF!$A$5,"")))))</f>
        <v/>
      </c>
      <c r="D183" s="95" t="str">
        <f t="shared" si="2"/>
        <v/>
      </c>
      <c r="E183" s="88" t="str">
        <f>IF(A183="","",IF($C183="DTS NOT IN M3",VLOOKUP($D183,FIFI!$A$4:$DD$101,59,FALSE),VLOOKUP($D183,FIFI!$A$4:$DD$101,19,FALSE)))</f>
        <v/>
      </c>
      <c r="F183" s="100"/>
      <c r="G183" s="95" t="str">
        <f>IF(A183="","",IF($C183="DTS NOT IN M3",VLOOKUP($D183,FIFI!$A$4:$DD$101,59,FALSE),VLOOKUP($D183,FIFI!$A$4:$DD$101,32,FALSE)))</f>
        <v/>
      </c>
      <c r="H183" s="100"/>
      <c r="I183" s="105"/>
      <c r="J183" s="105"/>
      <c r="K183" s="106"/>
      <c r="L183" s="107"/>
      <c r="M183" s="108"/>
    </row>
    <row r="184" spans="1:13" x14ac:dyDescent="0.3">
      <c r="A184" s="92"/>
      <c r="B184" s="88" t="str">
        <f>IF(D184="","",VLOOKUP(D184,FIFI!$A$3:$J$1000,10,FALSE))</f>
        <v/>
      </c>
      <c r="C184" s="88" t="str">
        <f>IF(COUNTIF(A184,"*"&amp;REF!$A$1&amp;"*"),REF!$A$1,IF(COUNTIF(A184,"*"&amp;REF!$A$2&amp;"*"),REF!$A$2,IF(COUNTIF(A184,"*"&amp;REF!$A$3&amp;"*"),REF!$A$3,IF(COUNTIF(A184,"*"&amp;REF!$A$4&amp;"*"),REF!$A$4,IF(COUNTIF(A184,"*"&amp;REF!$A$5&amp;"*"),REF!$A$5,"")))))</f>
        <v/>
      </c>
      <c r="D184" s="95" t="str">
        <f t="shared" si="2"/>
        <v/>
      </c>
      <c r="E184" s="88" t="str">
        <f>IF(A184="","",IF($C184="DTS NOT IN M3",VLOOKUP($D184,FIFI!$A$4:$DD$101,59,FALSE),VLOOKUP($D184,FIFI!$A$4:$DD$101,19,FALSE)))</f>
        <v/>
      </c>
      <c r="F184" s="100"/>
      <c r="G184" s="95" t="str">
        <f>IF(A184="","",IF($C184="DTS NOT IN M3",VLOOKUP($D184,FIFI!$A$4:$DD$101,59,FALSE),VLOOKUP($D184,FIFI!$A$4:$DD$101,32,FALSE)))</f>
        <v/>
      </c>
      <c r="H184" s="100"/>
      <c r="I184" s="105"/>
      <c r="J184" s="105"/>
      <c r="K184" s="106"/>
      <c r="L184" s="107"/>
      <c r="M184" s="108"/>
    </row>
    <row r="185" spans="1:13" x14ac:dyDescent="0.3">
      <c r="A185" s="92"/>
      <c r="B185" s="88" t="str">
        <f>IF(D185="","",VLOOKUP(D185,FIFI!$A$3:$J$1000,10,FALSE))</f>
        <v/>
      </c>
      <c r="C185" s="88" t="str">
        <f>IF(COUNTIF(A185,"*"&amp;REF!$A$1&amp;"*"),REF!$A$1,IF(COUNTIF(A185,"*"&amp;REF!$A$2&amp;"*"),REF!$A$2,IF(COUNTIF(A185,"*"&amp;REF!$A$3&amp;"*"),REF!$A$3,IF(COUNTIF(A185,"*"&amp;REF!$A$4&amp;"*"),REF!$A$4,IF(COUNTIF(A185,"*"&amp;REF!$A$5&amp;"*"),REF!$A$5,"")))))</f>
        <v/>
      </c>
      <c r="D185" s="95" t="str">
        <f t="shared" si="2"/>
        <v/>
      </c>
      <c r="E185" s="88" t="str">
        <f>IF(A185="","",IF($C185="DTS NOT IN M3",VLOOKUP($D185,FIFI!$A$4:$DD$101,59,FALSE),VLOOKUP($D185,FIFI!$A$4:$DD$101,19,FALSE)))</f>
        <v/>
      </c>
      <c r="F185" s="100"/>
      <c r="G185" s="95" t="str">
        <f>IF(A185="","",IF($C185="DTS NOT IN M3",VLOOKUP($D185,FIFI!$A$4:$DD$101,59,FALSE),VLOOKUP($D185,FIFI!$A$4:$DD$101,32,FALSE)))</f>
        <v/>
      </c>
      <c r="H185" s="100"/>
      <c r="I185" s="105"/>
      <c r="J185" s="105"/>
      <c r="K185" s="106"/>
      <c r="L185" s="107"/>
      <c r="M185" s="108"/>
    </row>
    <row r="186" spans="1:13" x14ac:dyDescent="0.3">
      <c r="A186" s="92"/>
      <c r="B186" s="88" t="str">
        <f>IF(D186="","",VLOOKUP(D186,FIFI!$A$3:$J$1000,10,FALSE))</f>
        <v/>
      </c>
      <c r="C186" s="88" t="str">
        <f>IF(COUNTIF(A186,"*"&amp;REF!$A$1&amp;"*"),REF!$A$1,IF(COUNTIF(A186,"*"&amp;REF!$A$2&amp;"*"),REF!$A$2,IF(COUNTIF(A186,"*"&amp;REF!$A$3&amp;"*"),REF!$A$3,IF(COUNTIF(A186,"*"&amp;REF!$A$4&amp;"*"),REF!$A$4,IF(COUNTIF(A186,"*"&amp;REF!$A$5&amp;"*"),REF!$A$5,"")))))</f>
        <v/>
      </c>
      <c r="D186" s="95" t="str">
        <f t="shared" si="2"/>
        <v/>
      </c>
      <c r="E186" s="88" t="str">
        <f>IF(A186="","",IF($C186="DTS NOT IN M3",VLOOKUP($D186,FIFI!$A$4:$DD$101,59,FALSE),VLOOKUP($D186,FIFI!$A$4:$DD$101,19,FALSE)))</f>
        <v/>
      </c>
      <c r="F186" s="100"/>
      <c r="G186" s="95" t="str">
        <f>IF(A186="","",IF($C186="DTS NOT IN M3",VLOOKUP($D186,FIFI!$A$4:$DD$101,59,FALSE),VLOOKUP($D186,FIFI!$A$4:$DD$101,32,FALSE)))</f>
        <v/>
      </c>
      <c r="H186" s="100"/>
      <c r="I186" s="105"/>
      <c r="J186" s="105"/>
      <c r="K186" s="106"/>
      <c r="L186" s="107"/>
      <c r="M186" s="108"/>
    </row>
    <row r="187" spans="1:13" x14ac:dyDescent="0.3">
      <c r="A187" s="92"/>
      <c r="B187" s="88" t="str">
        <f>IF(D187="","",VLOOKUP(D187,FIFI!$A$3:$J$1000,10,FALSE))</f>
        <v/>
      </c>
      <c r="C187" s="88" t="str">
        <f>IF(COUNTIF(A187,"*"&amp;REF!$A$1&amp;"*"),REF!$A$1,IF(COUNTIF(A187,"*"&amp;REF!$A$2&amp;"*"),REF!$A$2,IF(COUNTIF(A187,"*"&amp;REF!$A$3&amp;"*"),REF!$A$3,IF(COUNTIF(A187,"*"&amp;REF!$A$4&amp;"*"),REF!$A$4,IF(COUNTIF(A187,"*"&amp;REF!$A$5&amp;"*"),REF!$A$5,"")))))</f>
        <v/>
      </c>
      <c r="D187" s="95" t="str">
        <f t="shared" si="2"/>
        <v/>
      </c>
      <c r="E187" s="88" t="str">
        <f>IF(A187="","",IF($C187="DTS NOT IN M3",VLOOKUP($D187,FIFI!$A$4:$DD$101,59,FALSE),VLOOKUP($D187,FIFI!$A$4:$DD$101,19,FALSE)))</f>
        <v/>
      </c>
      <c r="F187" s="100"/>
      <c r="G187" s="95" t="str">
        <f>IF(A187="","",IF($C187="DTS NOT IN M3",VLOOKUP($D187,FIFI!$A$4:$DD$101,59,FALSE),VLOOKUP($D187,FIFI!$A$4:$DD$101,32,FALSE)))</f>
        <v/>
      </c>
      <c r="H187" s="100"/>
      <c r="I187" s="105"/>
      <c r="J187" s="105"/>
      <c r="K187" s="106"/>
      <c r="L187" s="107"/>
      <c r="M187" s="108"/>
    </row>
    <row r="188" spans="1:13" x14ac:dyDescent="0.3">
      <c r="A188" s="92"/>
      <c r="B188" s="88" t="str">
        <f>IF(D188="","",VLOOKUP(D188,FIFI!$A$3:$J$1000,10,FALSE))</f>
        <v/>
      </c>
      <c r="C188" s="88" t="str">
        <f>IF(COUNTIF(A188,"*"&amp;REF!$A$1&amp;"*"),REF!$A$1,IF(COUNTIF(A188,"*"&amp;REF!$A$2&amp;"*"),REF!$A$2,IF(COUNTIF(A188,"*"&amp;REF!$A$3&amp;"*"),REF!$A$3,IF(COUNTIF(A188,"*"&amp;REF!$A$4&amp;"*"),REF!$A$4,IF(COUNTIF(A188,"*"&amp;REF!$A$5&amp;"*"),REF!$A$5,"")))))</f>
        <v/>
      </c>
      <c r="D188" s="95" t="str">
        <f t="shared" si="2"/>
        <v/>
      </c>
      <c r="E188" s="88" t="str">
        <f>IF(A188="","",IF($C188="DTS NOT IN M3",VLOOKUP($D188,FIFI!$A$4:$DD$101,59,FALSE),VLOOKUP($D188,FIFI!$A$4:$DD$101,19,FALSE)))</f>
        <v/>
      </c>
      <c r="F188" s="100"/>
      <c r="G188" s="95" t="str">
        <f>IF(A188="","",IF($C188="DTS NOT IN M3",VLOOKUP($D188,FIFI!$A$4:$DD$101,59,FALSE),VLOOKUP($D188,FIFI!$A$4:$DD$101,32,FALSE)))</f>
        <v/>
      </c>
      <c r="H188" s="100"/>
      <c r="I188" s="105"/>
      <c r="J188" s="105"/>
      <c r="K188" s="106"/>
      <c r="L188" s="107"/>
      <c r="M188" s="108"/>
    </row>
    <row r="189" spans="1:13" x14ac:dyDescent="0.3">
      <c r="A189" s="92"/>
      <c r="B189" s="88" t="str">
        <f>IF(D189="","",VLOOKUP(D189,FIFI!$A$3:$J$1000,10,FALSE))</f>
        <v/>
      </c>
      <c r="C189" s="88" t="str">
        <f>IF(COUNTIF(A189,"*"&amp;REF!$A$1&amp;"*"),REF!$A$1,IF(COUNTIF(A189,"*"&amp;REF!$A$2&amp;"*"),REF!$A$2,IF(COUNTIF(A189,"*"&amp;REF!$A$3&amp;"*"),REF!$A$3,IF(COUNTIF(A189,"*"&amp;REF!$A$4&amp;"*"),REF!$A$4,IF(COUNTIF(A189,"*"&amp;REF!$A$5&amp;"*"),REF!$A$5,"")))))</f>
        <v/>
      </c>
      <c r="D189" s="95" t="str">
        <f t="shared" si="2"/>
        <v/>
      </c>
      <c r="E189" s="88" t="str">
        <f>IF(A189="","",IF($C189="DTS NOT IN M3",VLOOKUP($D189,FIFI!$A$4:$DD$101,59,FALSE),VLOOKUP($D189,FIFI!$A$4:$DD$101,19,FALSE)))</f>
        <v/>
      </c>
      <c r="F189" s="100"/>
      <c r="G189" s="95" t="str">
        <f>IF(A189="","",IF($C189="DTS NOT IN M3",VLOOKUP($D189,FIFI!$A$4:$DD$101,59,FALSE),VLOOKUP($D189,FIFI!$A$4:$DD$101,32,FALSE)))</f>
        <v/>
      </c>
      <c r="H189" s="100"/>
      <c r="I189" s="105"/>
      <c r="J189" s="105"/>
      <c r="K189" s="106"/>
      <c r="L189" s="107"/>
      <c r="M189" s="108"/>
    </row>
    <row r="190" spans="1:13" x14ac:dyDescent="0.3">
      <c r="A190" s="92"/>
      <c r="B190" s="88" t="str">
        <f>IF(D190="","",VLOOKUP(D190,FIFI!$A$3:$J$1000,10,FALSE))</f>
        <v/>
      </c>
      <c r="C190" s="88" t="str">
        <f>IF(COUNTIF(A190,"*"&amp;REF!$A$1&amp;"*"),REF!$A$1,IF(COUNTIF(A190,"*"&amp;REF!$A$2&amp;"*"),REF!$A$2,IF(COUNTIF(A190,"*"&amp;REF!$A$3&amp;"*"),REF!$A$3,IF(COUNTIF(A190,"*"&amp;REF!$A$4&amp;"*"),REF!$A$4,IF(COUNTIF(A190,"*"&amp;REF!$A$5&amp;"*"),REF!$A$5,"")))))</f>
        <v/>
      </c>
      <c r="D190" s="95" t="str">
        <f t="shared" si="2"/>
        <v/>
      </c>
      <c r="E190" s="88" t="str">
        <f>IF(A190="","",IF($C190="DTS NOT IN M3",VLOOKUP($D190,FIFI!$A$4:$DD$101,59,FALSE),VLOOKUP($D190,FIFI!$A$4:$DD$101,19,FALSE)))</f>
        <v/>
      </c>
      <c r="F190" s="100"/>
      <c r="G190" s="95" t="str">
        <f>IF(A190="","",IF($C190="DTS NOT IN M3",VLOOKUP($D190,FIFI!$A$4:$DD$101,59,FALSE),VLOOKUP($D190,FIFI!$A$4:$DD$101,32,FALSE)))</f>
        <v/>
      </c>
      <c r="H190" s="100"/>
      <c r="I190" s="105"/>
      <c r="J190" s="105"/>
      <c r="K190" s="106"/>
      <c r="L190" s="107"/>
      <c r="M190" s="108"/>
    </row>
    <row r="191" spans="1:13" x14ac:dyDescent="0.3">
      <c r="A191" s="92"/>
      <c r="B191" s="88" t="str">
        <f>IF(D191="","",VLOOKUP(D191,FIFI!$A$3:$J$1000,10,FALSE))</f>
        <v/>
      </c>
      <c r="C191" s="88" t="str">
        <f>IF(COUNTIF(A191,"*"&amp;REF!$A$1&amp;"*"),REF!$A$1,IF(COUNTIF(A191,"*"&amp;REF!$A$2&amp;"*"),REF!$A$2,IF(COUNTIF(A191,"*"&amp;REF!$A$3&amp;"*"),REF!$A$3,IF(COUNTIF(A191,"*"&amp;REF!$A$4&amp;"*"),REF!$A$4,IF(COUNTIF(A191,"*"&amp;REF!$A$5&amp;"*"),REF!$A$5,"")))))</f>
        <v/>
      </c>
      <c r="D191" s="95" t="str">
        <f t="shared" si="2"/>
        <v/>
      </c>
      <c r="E191" s="88" t="str">
        <f>IF(A191="","",IF($C191="DTS NOT IN M3",VLOOKUP($D191,FIFI!$A$4:$DD$101,59,FALSE),VLOOKUP($D191,FIFI!$A$4:$DD$101,19,FALSE)))</f>
        <v/>
      </c>
      <c r="F191" s="100"/>
      <c r="G191" s="95" t="str">
        <f>IF(A191="","",IF($C191="DTS NOT IN M3",VLOOKUP($D191,FIFI!$A$4:$DD$101,59,FALSE),VLOOKUP($D191,FIFI!$A$4:$DD$101,32,FALSE)))</f>
        <v/>
      </c>
      <c r="H191" s="100"/>
      <c r="I191" s="105"/>
      <c r="J191" s="105"/>
      <c r="K191" s="106"/>
      <c r="L191" s="107"/>
      <c r="M191" s="108"/>
    </row>
    <row r="192" spans="1:13" x14ac:dyDescent="0.3">
      <c r="A192" s="92"/>
      <c r="B192" s="88" t="str">
        <f>IF(D192="","",VLOOKUP(D192,FIFI!$A$3:$J$1000,10,FALSE))</f>
        <v/>
      </c>
      <c r="C192" s="88" t="str">
        <f>IF(COUNTIF(A192,"*"&amp;REF!$A$1&amp;"*"),REF!$A$1,IF(COUNTIF(A192,"*"&amp;REF!$A$2&amp;"*"),REF!$A$2,IF(COUNTIF(A192,"*"&amp;REF!$A$3&amp;"*"),REF!$A$3,IF(COUNTIF(A192,"*"&amp;REF!$A$4&amp;"*"),REF!$A$4,IF(COUNTIF(A192,"*"&amp;REF!$A$5&amp;"*"),REF!$A$5,"")))))</f>
        <v/>
      </c>
      <c r="D192" s="95" t="str">
        <f t="shared" si="2"/>
        <v/>
      </c>
      <c r="E192" s="88" t="str">
        <f>IF(A192="","",IF($C192="DTS NOT IN M3",VLOOKUP($D192,FIFI!$A$4:$DD$101,59,FALSE),VLOOKUP($D192,FIFI!$A$4:$DD$101,19,FALSE)))</f>
        <v/>
      </c>
      <c r="F192" s="100"/>
      <c r="G192" s="95" t="str">
        <f>IF(A192="","",IF($C192="DTS NOT IN M3",VLOOKUP($D192,FIFI!$A$4:$DD$101,59,FALSE),VLOOKUP($D192,FIFI!$A$4:$DD$101,32,FALSE)))</f>
        <v/>
      </c>
      <c r="H192" s="100"/>
      <c r="I192" s="105"/>
      <c r="J192" s="105"/>
      <c r="K192" s="106"/>
      <c r="L192" s="107"/>
      <c r="M192" s="108"/>
    </row>
    <row r="193" spans="1:13" x14ac:dyDescent="0.3">
      <c r="A193" s="92"/>
      <c r="B193" s="88" t="str">
        <f>IF(D193="","",VLOOKUP(D193,FIFI!$A$3:$J$1000,10,FALSE))</f>
        <v/>
      </c>
      <c r="C193" s="88" t="str">
        <f>IF(COUNTIF(A193,"*"&amp;REF!$A$1&amp;"*"),REF!$A$1,IF(COUNTIF(A193,"*"&amp;REF!$A$2&amp;"*"),REF!$A$2,IF(COUNTIF(A193,"*"&amp;REF!$A$3&amp;"*"),REF!$A$3,IF(COUNTIF(A193,"*"&amp;REF!$A$4&amp;"*"),REF!$A$4,IF(COUNTIF(A193,"*"&amp;REF!$A$5&amp;"*"),REF!$A$5,"")))))</f>
        <v/>
      </c>
      <c r="D193" s="95" t="str">
        <f t="shared" si="2"/>
        <v/>
      </c>
      <c r="E193" s="88" t="str">
        <f>IF(A193="","",IF($C193="DTS NOT IN M3",VLOOKUP($D193,FIFI!$A$4:$DD$101,59,FALSE),VLOOKUP($D193,FIFI!$A$4:$DD$101,19,FALSE)))</f>
        <v/>
      </c>
      <c r="F193" s="100"/>
      <c r="G193" s="95" t="str">
        <f>IF(A193="","",IF($C193="DTS NOT IN M3",VLOOKUP($D193,FIFI!$A$4:$DD$101,59,FALSE),VLOOKUP($D193,FIFI!$A$4:$DD$101,32,FALSE)))</f>
        <v/>
      </c>
      <c r="H193" s="100"/>
      <c r="I193" s="105"/>
      <c r="J193" s="105"/>
      <c r="K193" s="106"/>
      <c r="L193" s="107"/>
      <c r="M193" s="108"/>
    </row>
    <row r="194" spans="1:13" x14ac:dyDescent="0.3">
      <c r="A194" s="92"/>
      <c r="B194" s="88" t="str">
        <f>IF(D194="","",VLOOKUP(D194,FIFI!$A$3:$J$1000,10,FALSE))</f>
        <v/>
      </c>
      <c r="C194" s="88" t="str">
        <f>IF(COUNTIF(A194,"*"&amp;REF!$A$1&amp;"*"),REF!$A$1,IF(COUNTIF(A194,"*"&amp;REF!$A$2&amp;"*"),REF!$A$2,IF(COUNTIF(A194,"*"&amp;REF!$A$3&amp;"*"),REF!$A$3,IF(COUNTIF(A194,"*"&amp;REF!$A$4&amp;"*"),REF!$A$4,IF(COUNTIF(A194,"*"&amp;REF!$A$5&amp;"*"),REF!$A$5,"")))))</f>
        <v/>
      </c>
      <c r="D194" s="95" t="str">
        <f t="shared" si="2"/>
        <v/>
      </c>
      <c r="E194" s="88" t="str">
        <f>IF(A194="","",IF($C194="DTS NOT IN M3",VLOOKUP($D194,FIFI!$A$4:$DD$101,59,FALSE),VLOOKUP($D194,FIFI!$A$4:$DD$101,19,FALSE)))</f>
        <v/>
      </c>
      <c r="F194" s="100"/>
      <c r="G194" s="95" t="str">
        <f>IF(A194="","",IF($C194="DTS NOT IN M3",VLOOKUP($D194,FIFI!$A$4:$DD$101,59,FALSE),VLOOKUP($D194,FIFI!$A$4:$DD$101,32,FALSE)))</f>
        <v/>
      </c>
      <c r="H194" s="100"/>
      <c r="I194" s="105"/>
      <c r="J194" s="105"/>
      <c r="K194" s="106"/>
      <c r="L194" s="107"/>
      <c r="M194" s="108"/>
    </row>
    <row r="195" spans="1:13" x14ac:dyDescent="0.3">
      <c r="A195" s="92"/>
      <c r="B195" s="88" t="str">
        <f>IF(D195="","",VLOOKUP(D195,FIFI!$A$3:$J$1000,10,FALSE))</f>
        <v/>
      </c>
      <c r="C195" s="88" t="str">
        <f>IF(COUNTIF(A195,"*"&amp;REF!$A$1&amp;"*"),REF!$A$1,IF(COUNTIF(A195,"*"&amp;REF!$A$2&amp;"*"),REF!$A$2,IF(COUNTIF(A195,"*"&amp;REF!$A$3&amp;"*"),REF!$A$3,IF(COUNTIF(A195,"*"&amp;REF!$A$4&amp;"*"),REF!$A$4,IF(COUNTIF(A195,"*"&amp;REF!$A$5&amp;"*"),REF!$A$5,"")))))</f>
        <v/>
      </c>
      <c r="D195" s="95" t="str">
        <f t="shared" si="2"/>
        <v/>
      </c>
      <c r="E195" s="88" t="str">
        <f>IF(A195="","",IF($C195="DTS NOT IN M3",VLOOKUP($D195,FIFI!$A$4:$DD$101,59,FALSE),VLOOKUP($D195,FIFI!$A$4:$DD$101,19,FALSE)))</f>
        <v/>
      </c>
      <c r="F195" s="100"/>
      <c r="G195" s="95" t="str">
        <f>IF(A195="","",IF($C195="DTS NOT IN M3",VLOOKUP($D195,FIFI!$A$4:$DD$101,59,FALSE),VLOOKUP($D195,FIFI!$A$4:$DD$101,32,FALSE)))</f>
        <v/>
      </c>
      <c r="H195" s="100"/>
      <c r="I195" s="105"/>
      <c r="J195" s="105"/>
      <c r="K195" s="106"/>
      <c r="L195" s="107"/>
      <c r="M195" s="108"/>
    </row>
    <row r="196" spans="1:13" x14ac:dyDescent="0.3">
      <c r="A196" s="92"/>
      <c r="B196" s="88" t="str">
        <f>IF(D196="","",VLOOKUP(D196,FIFI!$A$3:$J$1000,10,FALSE))</f>
        <v/>
      </c>
      <c r="C196" s="88" t="str">
        <f>IF(COUNTIF(A196,"*"&amp;REF!$A$1&amp;"*"),REF!$A$1,IF(COUNTIF(A196,"*"&amp;REF!$A$2&amp;"*"),REF!$A$2,IF(COUNTIF(A196,"*"&amp;REF!$A$3&amp;"*"),REF!$A$3,IF(COUNTIF(A196,"*"&amp;REF!$A$4&amp;"*"),REF!$A$4,IF(COUNTIF(A196,"*"&amp;REF!$A$5&amp;"*"),REF!$A$5,"")))))</f>
        <v/>
      </c>
      <c r="D196" s="95" t="str">
        <f t="shared" ref="D196:D259" si="3">IF(C196="","",IF(C195=C196,1+D195,1))</f>
        <v/>
      </c>
      <c r="E196" s="88" t="str">
        <f>IF(A196="","",IF($C196="DTS NOT IN M3",VLOOKUP($D196,FIFI!$A$4:$DD$101,59,FALSE),VLOOKUP($D196,FIFI!$A$4:$DD$101,19,FALSE)))</f>
        <v/>
      </c>
      <c r="F196" s="100"/>
      <c r="G196" s="95" t="str">
        <f>IF(A196="","",IF($C196="DTS NOT IN M3",VLOOKUP($D196,FIFI!$A$4:$DD$101,59,FALSE),VLOOKUP($D196,FIFI!$A$4:$DD$101,32,FALSE)))</f>
        <v/>
      </c>
      <c r="H196" s="100"/>
      <c r="I196" s="105"/>
      <c r="J196" s="105"/>
      <c r="K196" s="106"/>
      <c r="L196" s="107"/>
      <c r="M196" s="108"/>
    </row>
    <row r="197" spans="1:13" x14ac:dyDescent="0.3">
      <c r="A197" s="92"/>
      <c r="B197" s="88" t="str">
        <f>IF(D197="","",VLOOKUP(D197,FIFI!$A$3:$J$1000,10,FALSE))</f>
        <v/>
      </c>
      <c r="C197" s="88" t="str">
        <f>IF(COUNTIF(A197,"*"&amp;REF!$A$1&amp;"*"),REF!$A$1,IF(COUNTIF(A197,"*"&amp;REF!$A$2&amp;"*"),REF!$A$2,IF(COUNTIF(A197,"*"&amp;REF!$A$3&amp;"*"),REF!$A$3,IF(COUNTIF(A197,"*"&amp;REF!$A$4&amp;"*"),REF!$A$4,IF(COUNTIF(A197,"*"&amp;REF!$A$5&amp;"*"),REF!$A$5,"")))))</f>
        <v/>
      </c>
      <c r="D197" s="95" t="str">
        <f t="shared" si="3"/>
        <v/>
      </c>
      <c r="E197" s="88" t="str">
        <f>IF(A197="","",IF($C197="DTS NOT IN M3",VLOOKUP($D197,FIFI!$A$4:$DD$101,59,FALSE),VLOOKUP($D197,FIFI!$A$4:$DD$101,19,FALSE)))</f>
        <v/>
      </c>
      <c r="F197" s="100"/>
      <c r="G197" s="95" t="str">
        <f>IF(A197="","",IF($C197="DTS NOT IN M3",VLOOKUP($D197,FIFI!$A$4:$DD$101,59,FALSE),VLOOKUP($D197,FIFI!$A$4:$DD$101,32,FALSE)))</f>
        <v/>
      </c>
      <c r="H197" s="100"/>
      <c r="I197" s="105"/>
      <c r="J197" s="105"/>
      <c r="K197" s="106"/>
      <c r="L197" s="107"/>
      <c r="M197" s="108"/>
    </row>
    <row r="198" spans="1:13" x14ac:dyDescent="0.3">
      <c r="A198" s="92"/>
      <c r="B198" s="88" t="str">
        <f>IF(D198="","",VLOOKUP(D198,FIFI!$A$3:$J$1000,10,FALSE))</f>
        <v/>
      </c>
      <c r="C198" s="88" t="str">
        <f>IF(COUNTIF(A198,"*"&amp;REF!$A$1&amp;"*"),REF!$A$1,IF(COUNTIF(A198,"*"&amp;REF!$A$2&amp;"*"),REF!$A$2,IF(COUNTIF(A198,"*"&amp;REF!$A$3&amp;"*"),REF!$A$3,IF(COUNTIF(A198,"*"&amp;REF!$A$4&amp;"*"),REF!$A$4,IF(COUNTIF(A198,"*"&amp;REF!$A$5&amp;"*"),REF!$A$5,"")))))</f>
        <v/>
      </c>
      <c r="D198" s="95" t="str">
        <f t="shared" si="3"/>
        <v/>
      </c>
      <c r="E198" s="88" t="str">
        <f>IF(A198="","",IF($C198="DTS NOT IN M3",VLOOKUP($D198,FIFI!$A$4:$DD$101,59,FALSE),VLOOKUP($D198,FIFI!$A$4:$DD$101,19,FALSE)))</f>
        <v/>
      </c>
      <c r="F198" s="100"/>
      <c r="G198" s="95" t="str">
        <f>IF(A198="","",IF($C198="DTS NOT IN M3",VLOOKUP($D198,FIFI!$A$4:$DD$101,59,FALSE),VLOOKUP($D198,FIFI!$A$4:$DD$101,32,FALSE)))</f>
        <v/>
      </c>
      <c r="H198" s="100"/>
      <c r="I198" s="105"/>
      <c r="J198" s="105"/>
      <c r="K198" s="106"/>
      <c r="L198" s="107"/>
      <c r="M198" s="108"/>
    </row>
    <row r="199" spans="1:13" x14ac:dyDescent="0.3">
      <c r="A199" s="92"/>
      <c r="B199" s="88" t="str">
        <f>IF(D199="","",VLOOKUP(D199,FIFI!$A$3:$J$1000,10,FALSE))</f>
        <v/>
      </c>
      <c r="C199" s="88" t="str">
        <f>IF(COUNTIF(A199,"*"&amp;REF!$A$1&amp;"*"),REF!$A$1,IF(COUNTIF(A199,"*"&amp;REF!$A$2&amp;"*"),REF!$A$2,IF(COUNTIF(A199,"*"&amp;REF!$A$3&amp;"*"),REF!$A$3,IF(COUNTIF(A199,"*"&amp;REF!$A$4&amp;"*"),REF!$A$4,IF(COUNTIF(A199,"*"&amp;REF!$A$5&amp;"*"),REF!$A$5,"")))))</f>
        <v/>
      </c>
      <c r="D199" s="95" t="str">
        <f t="shared" si="3"/>
        <v/>
      </c>
      <c r="E199" s="88" t="str">
        <f>IF(A199="","",IF($C199="DTS NOT IN M3",VLOOKUP($D199,FIFI!$A$4:$DD$101,59,FALSE),VLOOKUP($D199,FIFI!$A$4:$DD$101,19,FALSE)))</f>
        <v/>
      </c>
      <c r="F199" s="100"/>
      <c r="G199" s="95" t="str">
        <f>IF(A199="","",IF($C199="DTS NOT IN M3",VLOOKUP($D199,FIFI!$A$4:$DD$101,59,FALSE),VLOOKUP($D199,FIFI!$A$4:$DD$101,32,FALSE)))</f>
        <v/>
      </c>
      <c r="H199" s="100"/>
      <c r="I199" s="105"/>
      <c r="J199" s="105"/>
      <c r="K199" s="106"/>
      <c r="L199" s="107"/>
      <c r="M199" s="108"/>
    </row>
    <row r="200" spans="1:13" x14ac:dyDescent="0.3">
      <c r="A200" s="92"/>
      <c r="B200" s="88" t="str">
        <f>IF(D200="","",VLOOKUP(D200,FIFI!$A$3:$J$1000,10,FALSE))</f>
        <v/>
      </c>
      <c r="C200" s="88" t="str">
        <f>IF(COUNTIF(A200,"*"&amp;REF!$A$1&amp;"*"),REF!$A$1,IF(COUNTIF(A200,"*"&amp;REF!$A$2&amp;"*"),REF!$A$2,IF(COUNTIF(A200,"*"&amp;REF!$A$3&amp;"*"),REF!$A$3,IF(COUNTIF(A200,"*"&amp;REF!$A$4&amp;"*"),REF!$A$4,IF(COUNTIF(A200,"*"&amp;REF!$A$5&amp;"*"),REF!$A$5,"")))))</f>
        <v/>
      </c>
      <c r="D200" s="95" t="str">
        <f t="shared" si="3"/>
        <v/>
      </c>
      <c r="E200" s="88" t="str">
        <f>IF(A200="","",IF($C200="DTS NOT IN M3",VLOOKUP($D200,FIFI!$A$4:$DD$101,59,FALSE),VLOOKUP($D200,FIFI!$A$4:$DD$101,19,FALSE)))</f>
        <v/>
      </c>
      <c r="F200" s="100"/>
      <c r="G200" s="95" t="str">
        <f>IF(A200="","",IF($C200="DTS NOT IN M3",VLOOKUP($D200,FIFI!$A$4:$DD$101,59,FALSE),VLOOKUP($D200,FIFI!$A$4:$DD$101,32,FALSE)))</f>
        <v/>
      </c>
      <c r="H200" s="100"/>
      <c r="I200" s="105"/>
      <c r="J200" s="105"/>
      <c r="K200" s="106"/>
      <c r="L200" s="107"/>
      <c r="M200" s="108"/>
    </row>
    <row r="201" spans="1:13" x14ac:dyDescent="0.3">
      <c r="A201" s="92"/>
      <c r="B201" s="88" t="str">
        <f>IF(D201="","",VLOOKUP(D201,FIFI!$A$3:$J$1000,10,FALSE))</f>
        <v/>
      </c>
      <c r="C201" s="88" t="str">
        <f>IF(COUNTIF(A201,"*"&amp;REF!$A$1&amp;"*"),REF!$A$1,IF(COUNTIF(A201,"*"&amp;REF!$A$2&amp;"*"),REF!$A$2,IF(COUNTIF(A201,"*"&amp;REF!$A$3&amp;"*"),REF!$A$3,IF(COUNTIF(A201,"*"&amp;REF!$A$4&amp;"*"),REF!$A$4,IF(COUNTIF(A201,"*"&amp;REF!$A$5&amp;"*"),REF!$A$5,"")))))</f>
        <v/>
      </c>
      <c r="D201" s="95" t="str">
        <f t="shared" si="3"/>
        <v/>
      </c>
      <c r="E201" s="88" t="str">
        <f>IF(A201="","",IF($C201="DTS NOT IN M3",VLOOKUP($D201,FIFI!$A$4:$DD$101,59,FALSE),VLOOKUP($D201,FIFI!$A$4:$DD$101,19,FALSE)))</f>
        <v/>
      </c>
      <c r="F201" s="100"/>
      <c r="G201" s="95" t="str">
        <f>IF(A201="","",IF($C201="DTS NOT IN M3",VLOOKUP($D201,FIFI!$A$4:$DD$101,59,FALSE),VLOOKUP($D201,FIFI!$A$4:$DD$101,32,FALSE)))</f>
        <v/>
      </c>
      <c r="H201" s="100"/>
      <c r="I201" s="105"/>
      <c r="J201" s="105"/>
      <c r="K201" s="106"/>
      <c r="L201" s="107"/>
      <c r="M201" s="108"/>
    </row>
    <row r="202" spans="1:13" x14ac:dyDescent="0.3">
      <c r="A202" s="92"/>
      <c r="B202" s="88" t="str">
        <f>IF(D202="","",VLOOKUP(D202,FIFI!$A$3:$J$1000,10,FALSE))</f>
        <v/>
      </c>
      <c r="C202" s="88" t="str">
        <f>IF(COUNTIF(A202,"*"&amp;REF!$A$1&amp;"*"),REF!$A$1,IF(COUNTIF(A202,"*"&amp;REF!$A$2&amp;"*"),REF!$A$2,IF(COUNTIF(A202,"*"&amp;REF!$A$3&amp;"*"),REF!$A$3,IF(COUNTIF(A202,"*"&amp;REF!$A$4&amp;"*"),REF!$A$4,IF(COUNTIF(A202,"*"&amp;REF!$A$5&amp;"*"),REF!$A$5,"")))))</f>
        <v/>
      </c>
      <c r="D202" s="95" t="str">
        <f t="shared" si="3"/>
        <v/>
      </c>
      <c r="E202" s="88" t="str">
        <f>IF(A202="","",IF($C202="DTS NOT IN M3",VLOOKUP($D202,FIFI!$A$4:$DD$101,59,FALSE),VLOOKUP($D202,FIFI!$A$4:$DD$101,19,FALSE)))</f>
        <v/>
      </c>
      <c r="F202" s="100"/>
      <c r="G202" s="95" t="str">
        <f>IF(A202="","",IF($C202="DTS NOT IN M3",VLOOKUP($D202,FIFI!$A$4:$DD$101,59,FALSE),VLOOKUP($D202,FIFI!$A$4:$DD$101,32,FALSE)))</f>
        <v/>
      </c>
      <c r="H202" s="100"/>
      <c r="I202" s="105"/>
      <c r="J202" s="105"/>
      <c r="K202" s="106"/>
      <c r="L202" s="107"/>
      <c r="M202" s="108"/>
    </row>
    <row r="203" spans="1:13" x14ac:dyDescent="0.3">
      <c r="A203" s="92"/>
      <c r="B203" s="88" t="str">
        <f>IF(D203="","",VLOOKUP(D203,FIFI!$A$3:$J$1000,10,FALSE))</f>
        <v/>
      </c>
      <c r="C203" s="88" t="str">
        <f>IF(COUNTIF(A203,"*"&amp;REF!$A$1&amp;"*"),REF!$A$1,IF(COUNTIF(A203,"*"&amp;REF!$A$2&amp;"*"),REF!$A$2,IF(COUNTIF(A203,"*"&amp;REF!$A$3&amp;"*"),REF!$A$3,IF(COUNTIF(A203,"*"&amp;REF!$A$4&amp;"*"),REF!$A$4,IF(COUNTIF(A203,"*"&amp;REF!$A$5&amp;"*"),REF!$A$5,"")))))</f>
        <v/>
      </c>
      <c r="D203" s="95" t="str">
        <f t="shared" si="3"/>
        <v/>
      </c>
      <c r="E203" s="88" t="str">
        <f>IF(A203="","",IF($C203="DTS NOT IN M3",VLOOKUP($D203,FIFI!$A$4:$DD$101,59,FALSE),VLOOKUP($D203,FIFI!$A$4:$DD$101,19,FALSE)))</f>
        <v/>
      </c>
      <c r="F203" s="100"/>
      <c r="G203" s="95" t="str">
        <f>IF(A203="","",IF($C203="DTS NOT IN M3",VLOOKUP($D203,FIFI!$A$4:$DD$101,59,FALSE),VLOOKUP($D203,FIFI!$A$4:$DD$101,32,FALSE)))</f>
        <v/>
      </c>
      <c r="H203" s="100"/>
      <c r="I203" s="105"/>
      <c r="J203" s="105"/>
      <c r="K203" s="106"/>
      <c r="L203" s="107"/>
      <c r="M203" s="108"/>
    </row>
    <row r="204" spans="1:13" x14ac:dyDescent="0.3">
      <c r="A204" s="92"/>
      <c r="B204" s="88" t="str">
        <f>IF(D204="","",VLOOKUP(D204,FIFI!$A$3:$J$1000,10,FALSE))</f>
        <v/>
      </c>
      <c r="C204" s="88" t="str">
        <f>IF(COUNTIF(A204,"*"&amp;REF!$A$1&amp;"*"),REF!$A$1,IF(COUNTIF(A204,"*"&amp;REF!$A$2&amp;"*"),REF!$A$2,IF(COUNTIF(A204,"*"&amp;REF!$A$3&amp;"*"),REF!$A$3,IF(COUNTIF(A204,"*"&amp;REF!$A$4&amp;"*"),REF!$A$4,IF(COUNTIF(A204,"*"&amp;REF!$A$5&amp;"*"),REF!$A$5,"")))))</f>
        <v/>
      </c>
      <c r="D204" s="95" t="str">
        <f t="shared" si="3"/>
        <v/>
      </c>
      <c r="E204" s="88" t="str">
        <f>IF(A204="","",IF($C204="DTS NOT IN M3",VLOOKUP($D204,FIFI!$A$4:$DD$101,59,FALSE),VLOOKUP($D204,FIFI!$A$4:$DD$101,19,FALSE)))</f>
        <v/>
      </c>
      <c r="F204" s="100"/>
      <c r="G204" s="95" t="str">
        <f>IF(A204="","",IF($C204="DTS NOT IN M3",VLOOKUP($D204,FIFI!$A$4:$DD$101,59,FALSE),VLOOKUP($D204,FIFI!$A$4:$DD$101,32,FALSE)))</f>
        <v/>
      </c>
      <c r="H204" s="100"/>
      <c r="I204" s="105"/>
      <c r="J204" s="105"/>
      <c r="K204" s="106"/>
      <c r="L204" s="107"/>
      <c r="M204" s="108"/>
    </row>
    <row r="205" spans="1:13" x14ac:dyDescent="0.3">
      <c r="A205" s="92"/>
      <c r="B205" s="88" t="str">
        <f>IF(D205="","",VLOOKUP(D205,FIFI!$A$3:$J$1000,10,FALSE))</f>
        <v/>
      </c>
      <c r="C205" s="88" t="str">
        <f>IF(COUNTIF(A205,"*"&amp;REF!$A$1&amp;"*"),REF!$A$1,IF(COUNTIF(A205,"*"&amp;REF!$A$2&amp;"*"),REF!$A$2,IF(COUNTIF(A205,"*"&amp;REF!$A$3&amp;"*"),REF!$A$3,IF(COUNTIF(A205,"*"&amp;REF!$A$4&amp;"*"),REF!$A$4,IF(COUNTIF(A205,"*"&amp;REF!$A$5&amp;"*"),REF!$A$5,"")))))</f>
        <v/>
      </c>
      <c r="D205" s="95" t="str">
        <f t="shared" si="3"/>
        <v/>
      </c>
      <c r="E205" s="88" t="str">
        <f>IF(A205="","",IF($C205="DTS NOT IN M3",VLOOKUP($D205,FIFI!$A$4:$DD$101,59,FALSE),VLOOKUP($D205,FIFI!$A$4:$DD$101,19,FALSE)))</f>
        <v/>
      </c>
      <c r="F205" s="100"/>
      <c r="G205" s="95" t="str">
        <f>IF(A205="","",IF($C205="DTS NOT IN M3",VLOOKUP($D205,FIFI!$A$4:$DD$101,59,FALSE),VLOOKUP($D205,FIFI!$A$4:$DD$101,32,FALSE)))</f>
        <v/>
      </c>
      <c r="H205" s="100"/>
      <c r="I205" s="105"/>
      <c r="J205" s="105"/>
      <c r="K205" s="106"/>
      <c r="L205" s="107"/>
      <c r="M205" s="108"/>
    </row>
    <row r="206" spans="1:13" x14ac:dyDescent="0.3">
      <c r="A206" s="92"/>
      <c r="B206" s="88" t="str">
        <f>IF(D206="","",VLOOKUP(D206,FIFI!$A$3:$J$1000,10,FALSE))</f>
        <v/>
      </c>
      <c r="C206" s="88" t="str">
        <f>IF(COUNTIF(A206,"*"&amp;REF!$A$1&amp;"*"),REF!$A$1,IF(COUNTIF(A206,"*"&amp;REF!$A$2&amp;"*"),REF!$A$2,IF(COUNTIF(A206,"*"&amp;REF!$A$3&amp;"*"),REF!$A$3,IF(COUNTIF(A206,"*"&amp;REF!$A$4&amp;"*"),REF!$A$4,IF(COUNTIF(A206,"*"&amp;REF!$A$5&amp;"*"),REF!$A$5,"")))))</f>
        <v/>
      </c>
      <c r="D206" s="95" t="str">
        <f t="shared" si="3"/>
        <v/>
      </c>
      <c r="E206" s="88" t="str">
        <f>IF(A206="","",IF($C206="DTS NOT IN M3",VLOOKUP($D206,FIFI!$A$4:$DD$101,59,FALSE),VLOOKUP($D206,FIFI!$A$4:$DD$101,19,FALSE)))</f>
        <v/>
      </c>
      <c r="F206" s="100"/>
      <c r="G206" s="95" t="str">
        <f>IF(A206="","",IF($C206="DTS NOT IN M3",VLOOKUP($D206,FIFI!$A$4:$DD$101,59,FALSE),VLOOKUP($D206,FIFI!$A$4:$DD$101,32,FALSE)))</f>
        <v/>
      </c>
      <c r="H206" s="100"/>
      <c r="I206" s="105"/>
      <c r="J206" s="105"/>
      <c r="K206" s="106"/>
      <c r="L206" s="107"/>
      <c r="M206" s="108"/>
    </row>
    <row r="207" spans="1:13" x14ac:dyDescent="0.3">
      <c r="A207" s="92"/>
      <c r="B207" s="88" t="str">
        <f>IF(D207="","",VLOOKUP(D207,FIFI!$A$3:$J$1000,10,FALSE))</f>
        <v/>
      </c>
      <c r="C207" s="88" t="str">
        <f>IF(COUNTIF(A207,"*"&amp;REF!$A$1&amp;"*"),REF!$A$1,IF(COUNTIF(A207,"*"&amp;REF!$A$2&amp;"*"),REF!$A$2,IF(COUNTIF(A207,"*"&amp;REF!$A$3&amp;"*"),REF!$A$3,IF(COUNTIF(A207,"*"&amp;REF!$A$4&amp;"*"),REF!$A$4,IF(COUNTIF(A207,"*"&amp;REF!$A$5&amp;"*"),REF!$A$5,"")))))</f>
        <v/>
      </c>
      <c r="D207" s="95" t="str">
        <f t="shared" si="3"/>
        <v/>
      </c>
      <c r="E207" s="88" t="str">
        <f>IF(A207="","",IF($C207="DTS NOT IN M3",VLOOKUP($D207,FIFI!$A$4:$DD$101,59,FALSE),VLOOKUP($D207,FIFI!$A$4:$DD$101,19,FALSE)))</f>
        <v/>
      </c>
      <c r="F207" s="100"/>
      <c r="G207" s="95" t="str">
        <f>IF(A207="","",IF($C207="DTS NOT IN M3",VLOOKUP($D207,FIFI!$A$4:$DD$101,59,FALSE),VLOOKUP($D207,FIFI!$A$4:$DD$101,32,FALSE)))</f>
        <v/>
      </c>
      <c r="H207" s="100"/>
      <c r="I207" s="105"/>
      <c r="J207" s="105"/>
      <c r="K207" s="106"/>
      <c r="L207" s="107"/>
      <c r="M207" s="108"/>
    </row>
    <row r="208" spans="1:13" x14ac:dyDescent="0.3">
      <c r="A208" s="92"/>
      <c r="B208" s="88" t="str">
        <f>IF(D208="","",VLOOKUP(D208,FIFI!$A$3:$J$1000,10,FALSE))</f>
        <v/>
      </c>
      <c r="C208" s="88" t="str">
        <f>IF(COUNTIF(A208,"*"&amp;REF!$A$1&amp;"*"),REF!$A$1,IF(COUNTIF(A208,"*"&amp;REF!$A$2&amp;"*"),REF!$A$2,IF(COUNTIF(A208,"*"&amp;REF!$A$3&amp;"*"),REF!$A$3,IF(COUNTIF(A208,"*"&amp;REF!$A$4&amp;"*"),REF!$A$4,IF(COUNTIF(A208,"*"&amp;REF!$A$5&amp;"*"),REF!$A$5,"")))))</f>
        <v/>
      </c>
      <c r="D208" s="95" t="str">
        <f t="shared" si="3"/>
        <v/>
      </c>
      <c r="E208" s="88" t="str">
        <f>IF(A208="","",IF($C208="DTS NOT IN M3",VLOOKUP($D208,FIFI!$A$4:$DD$101,59,FALSE),VLOOKUP($D208,FIFI!$A$4:$DD$101,19,FALSE)))</f>
        <v/>
      </c>
      <c r="F208" s="100"/>
      <c r="G208" s="95" t="str">
        <f>IF(A208="","",IF($C208="DTS NOT IN M3",VLOOKUP($D208,FIFI!$A$4:$DD$101,59,FALSE),VLOOKUP($D208,FIFI!$A$4:$DD$101,32,FALSE)))</f>
        <v/>
      </c>
      <c r="H208" s="100"/>
      <c r="I208" s="105"/>
      <c r="J208" s="105"/>
      <c r="K208" s="106"/>
      <c r="L208" s="107"/>
      <c r="M208" s="108"/>
    </row>
    <row r="209" spans="1:13" x14ac:dyDescent="0.3">
      <c r="A209" s="92"/>
      <c r="B209" s="88" t="str">
        <f>IF(D209="","",VLOOKUP(D209,FIFI!$A$3:$J$1000,10,FALSE))</f>
        <v/>
      </c>
      <c r="C209" s="88" t="str">
        <f>IF(COUNTIF(A209,"*"&amp;REF!$A$1&amp;"*"),REF!$A$1,IF(COUNTIF(A209,"*"&amp;REF!$A$2&amp;"*"),REF!$A$2,IF(COUNTIF(A209,"*"&amp;REF!$A$3&amp;"*"),REF!$A$3,IF(COUNTIF(A209,"*"&amp;REF!$A$4&amp;"*"),REF!$A$4,IF(COUNTIF(A209,"*"&amp;REF!$A$5&amp;"*"),REF!$A$5,"")))))</f>
        <v/>
      </c>
      <c r="D209" s="95" t="str">
        <f t="shared" si="3"/>
        <v/>
      </c>
      <c r="E209" s="88" t="str">
        <f>IF(A209="","",IF($C209="DTS NOT IN M3",VLOOKUP($D209,FIFI!$A$4:$DD$101,59,FALSE),VLOOKUP($D209,FIFI!$A$4:$DD$101,19,FALSE)))</f>
        <v/>
      </c>
      <c r="F209" s="100"/>
      <c r="G209" s="95" t="str">
        <f>IF(A209="","",IF($C209="DTS NOT IN M3",VLOOKUP($D209,FIFI!$A$4:$DD$101,59,FALSE),VLOOKUP($D209,FIFI!$A$4:$DD$101,32,FALSE)))</f>
        <v/>
      </c>
      <c r="H209" s="100"/>
      <c r="I209" s="105"/>
      <c r="J209" s="105"/>
      <c r="K209" s="106"/>
      <c r="L209" s="107"/>
      <c r="M209" s="108"/>
    </row>
    <row r="210" spans="1:13" x14ac:dyDescent="0.3">
      <c r="A210" s="92"/>
      <c r="B210" s="88" t="str">
        <f>IF(D210="","",VLOOKUP(D210,FIFI!$A$3:$J$1000,10,FALSE))</f>
        <v/>
      </c>
      <c r="C210" s="88" t="str">
        <f>IF(COUNTIF(A210,"*"&amp;REF!$A$1&amp;"*"),REF!$A$1,IF(COUNTIF(A210,"*"&amp;REF!$A$2&amp;"*"),REF!$A$2,IF(COUNTIF(A210,"*"&amp;REF!$A$3&amp;"*"),REF!$A$3,IF(COUNTIF(A210,"*"&amp;REF!$A$4&amp;"*"),REF!$A$4,IF(COUNTIF(A210,"*"&amp;REF!$A$5&amp;"*"),REF!$A$5,"")))))</f>
        <v/>
      </c>
      <c r="D210" s="95" t="str">
        <f t="shared" si="3"/>
        <v/>
      </c>
      <c r="E210" s="88" t="str">
        <f>IF(A210="","",IF($C210="DTS NOT IN M3",VLOOKUP($D210,FIFI!$A$4:$DD$101,59,FALSE),VLOOKUP($D210,FIFI!$A$4:$DD$101,19,FALSE)))</f>
        <v/>
      </c>
      <c r="F210" s="100"/>
      <c r="G210" s="95" t="str">
        <f>IF(A210="","",IF($C210="DTS NOT IN M3",VLOOKUP($D210,FIFI!$A$4:$DD$101,59,FALSE),VLOOKUP($D210,FIFI!$A$4:$DD$101,32,FALSE)))</f>
        <v/>
      </c>
      <c r="H210" s="100"/>
      <c r="I210" s="105"/>
      <c r="J210" s="105"/>
      <c r="K210" s="106"/>
      <c r="L210" s="107"/>
      <c r="M210" s="108"/>
    </row>
    <row r="211" spans="1:13" x14ac:dyDescent="0.3">
      <c r="A211" s="92"/>
      <c r="B211" s="88" t="str">
        <f>IF(D211="","",VLOOKUP(D211,FIFI!$A$3:$J$1000,10,FALSE))</f>
        <v/>
      </c>
      <c r="C211" s="88" t="str">
        <f>IF(COUNTIF(A211,"*"&amp;REF!$A$1&amp;"*"),REF!$A$1,IF(COUNTIF(A211,"*"&amp;REF!$A$2&amp;"*"),REF!$A$2,IF(COUNTIF(A211,"*"&amp;REF!$A$3&amp;"*"),REF!$A$3,IF(COUNTIF(A211,"*"&amp;REF!$A$4&amp;"*"),REF!$A$4,IF(COUNTIF(A211,"*"&amp;REF!$A$5&amp;"*"),REF!$A$5,"")))))</f>
        <v/>
      </c>
      <c r="D211" s="95" t="str">
        <f t="shared" si="3"/>
        <v/>
      </c>
      <c r="E211" s="88" t="str">
        <f>IF(A211="","",IF($C211="DTS NOT IN M3",VLOOKUP($D211,FIFI!$A$4:$DD$101,59,FALSE),VLOOKUP($D211,FIFI!$A$4:$DD$101,19,FALSE)))</f>
        <v/>
      </c>
      <c r="F211" s="100"/>
      <c r="G211" s="95" t="str">
        <f>IF(A211="","",IF($C211="DTS NOT IN M3",VLOOKUP($D211,FIFI!$A$4:$DD$101,59,FALSE),VLOOKUP($D211,FIFI!$A$4:$DD$101,32,FALSE)))</f>
        <v/>
      </c>
      <c r="H211" s="100"/>
      <c r="I211" s="105"/>
      <c r="J211" s="105"/>
      <c r="K211" s="106"/>
      <c r="L211" s="107"/>
      <c r="M211" s="108"/>
    </row>
    <row r="212" spans="1:13" x14ac:dyDescent="0.3">
      <c r="A212" s="92"/>
      <c r="B212" s="88" t="str">
        <f>IF(D212="","",VLOOKUP(D212,FIFI!$A$3:$J$1000,10,FALSE))</f>
        <v/>
      </c>
      <c r="C212" s="88" t="str">
        <f>IF(COUNTIF(A212,"*"&amp;REF!$A$1&amp;"*"),REF!$A$1,IF(COUNTIF(A212,"*"&amp;REF!$A$2&amp;"*"),REF!$A$2,IF(COUNTIF(A212,"*"&amp;REF!$A$3&amp;"*"),REF!$A$3,IF(COUNTIF(A212,"*"&amp;REF!$A$4&amp;"*"),REF!$A$4,IF(COUNTIF(A212,"*"&amp;REF!$A$5&amp;"*"),REF!$A$5,"")))))</f>
        <v/>
      </c>
      <c r="D212" s="95" t="str">
        <f t="shared" si="3"/>
        <v/>
      </c>
      <c r="E212" s="88" t="str">
        <f>IF(A212="","",IF($C212="DTS NOT IN M3",VLOOKUP($D212,FIFI!$A$4:$DD$101,59,FALSE),VLOOKUP($D212,FIFI!$A$4:$DD$101,19,FALSE)))</f>
        <v/>
      </c>
      <c r="F212" s="100"/>
      <c r="G212" s="95" t="str">
        <f>IF(A212="","",IF($C212="DTS NOT IN M3",VLOOKUP($D212,FIFI!$A$4:$DD$101,59,FALSE),VLOOKUP($D212,FIFI!$A$4:$DD$101,32,FALSE)))</f>
        <v/>
      </c>
      <c r="H212" s="100"/>
      <c r="I212" s="105"/>
      <c r="J212" s="105"/>
      <c r="K212" s="106"/>
      <c r="L212" s="107"/>
      <c r="M212" s="108"/>
    </row>
    <row r="213" spans="1:13" x14ac:dyDescent="0.3">
      <c r="A213" s="92"/>
      <c r="B213" s="88" t="str">
        <f>IF(D213="","",VLOOKUP(D213,FIFI!$A$3:$J$1000,10,FALSE))</f>
        <v/>
      </c>
      <c r="C213" s="88" t="str">
        <f>IF(COUNTIF(A213,"*"&amp;REF!$A$1&amp;"*"),REF!$A$1,IF(COUNTIF(A213,"*"&amp;REF!$A$2&amp;"*"),REF!$A$2,IF(COUNTIF(A213,"*"&amp;REF!$A$3&amp;"*"),REF!$A$3,IF(COUNTIF(A213,"*"&amp;REF!$A$4&amp;"*"),REF!$A$4,IF(COUNTIF(A213,"*"&amp;REF!$A$5&amp;"*"),REF!$A$5,"")))))</f>
        <v/>
      </c>
      <c r="D213" s="95" t="str">
        <f t="shared" si="3"/>
        <v/>
      </c>
      <c r="E213" s="88" t="str">
        <f>IF(A213="","",IF($C213="DTS NOT IN M3",VLOOKUP($D213,FIFI!$A$4:$DD$101,59,FALSE),VLOOKUP($D213,FIFI!$A$4:$DD$101,19,FALSE)))</f>
        <v/>
      </c>
      <c r="F213" s="100"/>
      <c r="G213" s="95" t="str">
        <f>IF(A213="","",IF($C213="DTS NOT IN M3",VLOOKUP($D213,FIFI!$A$4:$DD$101,59,FALSE),VLOOKUP($D213,FIFI!$A$4:$DD$101,32,FALSE)))</f>
        <v/>
      </c>
      <c r="H213" s="100"/>
      <c r="I213" s="105"/>
      <c r="J213" s="105"/>
      <c r="K213" s="106"/>
      <c r="L213" s="107"/>
      <c r="M213" s="108"/>
    </row>
    <row r="214" spans="1:13" x14ac:dyDescent="0.3">
      <c r="A214" s="92"/>
      <c r="B214" s="88" t="str">
        <f>IF(D214="","",VLOOKUP(D214,FIFI!$A$3:$J$1000,10,FALSE))</f>
        <v/>
      </c>
      <c r="C214" s="88" t="str">
        <f>IF(COUNTIF(A214,"*"&amp;REF!$A$1&amp;"*"),REF!$A$1,IF(COUNTIF(A214,"*"&amp;REF!$A$2&amp;"*"),REF!$A$2,IF(COUNTIF(A214,"*"&amp;REF!$A$3&amp;"*"),REF!$A$3,IF(COUNTIF(A214,"*"&amp;REF!$A$4&amp;"*"),REF!$A$4,IF(COUNTIF(A214,"*"&amp;REF!$A$5&amp;"*"),REF!$A$5,"")))))</f>
        <v/>
      </c>
      <c r="D214" s="95" t="str">
        <f t="shared" si="3"/>
        <v/>
      </c>
      <c r="E214" s="88" t="str">
        <f>IF(A214="","",IF($C214="DTS NOT IN M3",VLOOKUP($D214,FIFI!$A$4:$DD$101,59,FALSE),VLOOKUP($D214,FIFI!$A$4:$DD$101,19,FALSE)))</f>
        <v/>
      </c>
      <c r="F214" s="100"/>
      <c r="G214" s="95" t="str">
        <f>IF(A214="","",IF($C214="DTS NOT IN M3",VLOOKUP($D214,FIFI!$A$4:$DD$101,59,FALSE),VLOOKUP($D214,FIFI!$A$4:$DD$101,32,FALSE)))</f>
        <v/>
      </c>
      <c r="H214" s="100"/>
      <c r="I214" s="105"/>
      <c r="J214" s="105"/>
      <c r="K214" s="106"/>
      <c r="L214" s="107"/>
      <c r="M214" s="108"/>
    </row>
    <row r="215" spans="1:13" x14ac:dyDescent="0.3">
      <c r="A215" s="92"/>
      <c r="B215" s="88" t="str">
        <f>IF(D215="","",VLOOKUP(D215,FIFI!$A$3:$J$1000,10,FALSE))</f>
        <v/>
      </c>
      <c r="C215" s="88" t="str">
        <f>IF(COUNTIF(A215,"*"&amp;REF!$A$1&amp;"*"),REF!$A$1,IF(COUNTIF(A215,"*"&amp;REF!$A$2&amp;"*"),REF!$A$2,IF(COUNTIF(A215,"*"&amp;REF!$A$3&amp;"*"),REF!$A$3,IF(COUNTIF(A215,"*"&amp;REF!$A$4&amp;"*"),REF!$A$4,IF(COUNTIF(A215,"*"&amp;REF!$A$5&amp;"*"),REF!$A$5,"")))))</f>
        <v/>
      </c>
      <c r="D215" s="95" t="str">
        <f t="shared" si="3"/>
        <v/>
      </c>
      <c r="E215" s="88" t="str">
        <f>IF(A215="","",IF($C215="DTS NOT IN M3",VLOOKUP($D215,FIFI!$A$4:$DD$101,59,FALSE),VLOOKUP($D215,FIFI!$A$4:$DD$101,19,FALSE)))</f>
        <v/>
      </c>
      <c r="F215" s="100"/>
      <c r="G215" s="95" t="str">
        <f>IF(A215="","",IF($C215="DTS NOT IN M3",VLOOKUP($D215,FIFI!$A$4:$DD$101,59,FALSE),VLOOKUP($D215,FIFI!$A$4:$DD$101,32,FALSE)))</f>
        <v/>
      </c>
      <c r="H215" s="100"/>
      <c r="I215" s="105"/>
      <c r="J215" s="105"/>
      <c r="K215" s="106"/>
      <c r="L215" s="107"/>
      <c r="M215" s="108"/>
    </row>
    <row r="216" spans="1:13" x14ac:dyDescent="0.3">
      <c r="A216" s="92"/>
      <c r="B216" s="88" t="str">
        <f>IF(D216="","",VLOOKUP(D216,FIFI!$A$3:$J$1000,10,FALSE))</f>
        <v/>
      </c>
      <c r="C216" s="88" t="str">
        <f>IF(COUNTIF(A216,"*"&amp;REF!$A$1&amp;"*"),REF!$A$1,IF(COUNTIF(A216,"*"&amp;REF!$A$2&amp;"*"),REF!$A$2,IF(COUNTIF(A216,"*"&amp;REF!$A$3&amp;"*"),REF!$A$3,IF(COUNTIF(A216,"*"&amp;REF!$A$4&amp;"*"),REF!$A$4,IF(COUNTIF(A216,"*"&amp;REF!$A$5&amp;"*"),REF!$A$5,"")))))</f>
        <v/>
      </c>
      <c r="D216" s="95" t="str">
        <f t="shared" si="3"/>
        <v/>
      </c>
      <c r="E216" s="88" t="str">
        <f>IF(A216="","",IF($C216="DTS NOT IN M3",VLOOKUP($D216,FIFI!$A$4:$DD$101,59,FALSE),VLOOKUP($D216,FIFI!$A$4:$DD$101,19,FALSE)))</f>
        <v/>
      </c>
      <c r="F216" s="100"/>
      <c r="G216" s="95" t="str">
        <f>IF(A216="","",IF($C216="DTS NOT IN M3",VLOOKUP($D216,FIFI!$A$4:$DD$101,59,FALSE),VLOOKUP($D216,FIFI!$A$4:$DD$101,32,FALSE)))</f>
        <v/>
      </c>
      <c r="H216" s="100"/>
      <c r="I216" s="105"/>
      <c r="J216" s="105"/>
      <c r="K216" s="106"/>
      <c r="L216" s="107"/>
      <c r="M216" s="108"/>
    </row>
    <row r="217" spans="1:13" x14ac:dyDescent="0.3">
      <c r="A217" s="92"/>
      <c r="B217" s="88" t="str">
        <f>IF(D217="","",VLOOKUP(D217,FIFI!$A$3:$J$1000,10,FALSE))</f>
        <v/>
      </c>
      <c r="C217" s="88" t="str">
        <f>IF(COUNTIF(A217,"*"&amp;REF!$A$1&amp;"*"),REF!$A$1,IF(COUNTIF(A217,"*"&amp;REF!$A$2&amp;"*"),REF!$A$2,IF(COUNTIF(A217,"*"&amp;REF!$A$3&amp;"*"),REF!$A$3,IF(COUNTIF(A217,"*"&amp;REF!$A$4&amp;"*"),REF!$A$4,IF(COUNTIF(A217,"*"&amp;REF!$A$5&amp;"*"),REF!$A$5,"")))))</f>
        <v/>
      </c>
      <c r="D217" s="95" t="str">
        <f t="shared" si="3"/>
        <v/>
      </c>
      <c r="E217" s="88" t="str">
        <f>IF(A217="","",IF($C217="DTS NOT IN M3",VLOOKUP($D217,FIFI!$A$4:$DD$101,59,FALSE),VLOOKUP($D217,FIFI!$A$4:$DD$101,19,FALSE)))</f>
        <v/>
      </c>
      <c r="F217" s="100"/>
      <c r="G217" s="95" t="str">
        <f>IF(A217="","",IF($C217="DTS NOT IN M3",VLOOKUP($D217,FIFI!$A$4:$DD$101,59,FALSE),VLOOKUP($D217,FIFI!$A$4:$DD$101,32,FALSE)))</f>
        <v/>
      </c>
      <c r="H217" s="100"/>
      <c r="I217" s="105"/>
      <c r="J217" s="105"/>
      <c r="K217" s="106"/>
      <c r="L217" s="107"/>
      <c r="M217" s="108"/>
    </row>
    <row r="218" spans="1:13" x14ac:dyDescent="0.3">
      <c r="A218" s="92"/>
      <c r="B218" s="88" t="str">
        <f>IF(D218="","",VLOOKUP(D218,FIFI!$A$3:$J$1000,10,FALSE))</f>
        <v/>
      </c>
      <c r="C218" s="88" t="str">
        <f>IF(COUNTIF(A218,"*"&amp;REF!$A$1&amp;"*"),REF!$A$1,IF(COUNTIF(A218,"*"&amp;REF!$A$2&amp;"*"),REF!$A$2,IF(COUNTIF(A218,"*"&amp;REF!$A$3&amp;"*"),REF!$A$3,IF(COUNTIF(A218,"*"&amp;REF!$A$4&amp;"*"),REF!$A$4,IF(COUNTIF(A218,"*"&amp;REF!$A$5&amp;"*"),REF!$A$5,"")))))</f>
        <v/>
      </c>
      <c r="D218" s="95" t="str">
        <f t="shared" si="3"/>
        <v/>
      </c>
      <c r="E218" s="88" t="str">
        <f>IF(A218="","",IF($C218="DTS NOT IN M3",VLOOKUP($D218,FIFI!$A$4:$DD$101,59,FALSE),VLOOKUP($D218,FIFI!$A$4:$DD$101,19,FALSE)))</f>
        <v/>
      </c>
      <c r="F218" s="100"/>
      <c r="G218" s="95" t="str">
        <f>IF(A218="","",IF($C218="DTS NOT IN M3",VLOOKUP($D218,FIFI!$A$4:$DD$101,59,FALSE),VLOOKUP($D218,FIFI!$A$4:$DD$101,32,FALSE)))</f>
        <v/>
      </c>
      <c r="H218" s="100"/>
      <c r="I218" s="105"/>
      <c r="J218" s="105"/>
      <c r="K218" s="106"/>
      <c r="L218" s="107"/>
      <c r="M218" s="108"/>
    </row>
    <row r="219" spans="1:13" x14ac:dyDescent="0.3">
      <c r="A219" s="92"/>
      <c r="B219" s="88" t="str">
        <f>IF(D219="","",VLOOKUP(D219,FIFI!$A$3:$J$1000,10,FALSE))</f>
        <v/>
      </c>
      <c r="C219" s="88" t="str">
        <f>IF(COUNTIF(A219,"*"&amp;REF!$A$1&amp;"*"),REF!$A$1,IF(COUNTIF(A219,"*"&amp;REF!$A$2&amp;"*"),REF!$A$2,IF(COUNTIF(A219,"*"&amp;REF!$A$3&amp;"*"),REF!$A$3,IF(COUNTIF(A219,"*"&amp;REF!$A$4&amp;"*"),REF!$A$4,IF(COUNTIF(A219,"*"&amp;REF!$A$5&amp;"*"),REF!$A$5,"")))))</f>
        <v/>
      </c>
      <c r="D219" s="95" t="str">
        <f t="shared" si="3"/>
        <v/>
      </c>
      <c r="E219" s="88" t="str">
        <f>IF(A219="","",IF($C219="DTS NOT IN M3",VLOOKUP($D219,FIFI!$A$4:$DD$101,59,FALSE),VLOOKUP($D219,FIFI!$A$4:$DD$101,19,FALSE)))</f>
        <v/>
      </c>
      <c r="F219" s="100"/>
      <c r="G219" s="95" t="str">
        <f>IF(A219="","",IF($C219="DTS NOT IN M3",VLOOKUP($D219,FIFI!$A$4:$DD$101,59,FALSE),VLOOKUP($D219,FIFI!$A$4:$DD$101,32,FALSE)))</f>
        <v/>
      </c>
      <c r="H219" s="100"/>
      <c r="I219" s="105"/>
      <c r="J219" s="105"/>
      <c r="K219" s="106"/>
      <c r="L219" s="107"/>
      <c r="M219" s="108"/>
    </row>
    <row r="220" spans="1:13" x14ac:dyDescent="0.3">
      <c r="A220" s="92"/>
      <c r="B220" s="88" t="str">
        <f>IF(D220="","",VLOOKUP(D220,FIFI!$A$3:$J$1000,10,FALSE))</f>
        <v/>
      </c>
      <c r="C220" s="88" t="str">
        <f>IF(COUNTIF(A220,"*"&amp;REF!$A$1&amp;"*"),REF!$A$1,IF(COUNTIF(A220,"*"&amp;REF!$A$2&amp;"*"),REF!$A$2,IF(COUNTIF(A220,"*"&amp;REF!$A$3&amp;"*"),REF!$A$3,IF(COUNTIF(A220,"*"&amp;REF!$A$4&amp;"*"),REF!$A$4,IF(COUNTIF(A220,"*"&amp;REF!$A$5&amp;"*"),REF!$A$5,"")))))</f>
        <v/>
      </c>
      <c r="D220" s="95" t="str">
        <f t="shared" si="3"/>
        <v/>
      </c>
      <c r="E220" s="88" t="str">
        <f>IF(A220="","",IF($C220="DTS NOT IN M3",VLOOKUP($D220,FIFI!$A$4:$DD$101,59,FALSE),VLOOKUP($D220,FIFI!$A$4:$DD$101,19,FALSE)))</f>
        <v/>
      </c>
      <c r="F220" s="100"/>
      <c r="G220" s="95" t="str">
        <f>IF(A220="","",IF($C220="DTS NOT IN M3",VLOOKUP($D220,FIFI!$A$4:$DD$101,59,FALSE),VLOOKUP($D220,FIFI!$A$4:$DD$101,32,FALSE)))</f>
        <v/>
      </c>
      <c r="H220" s="100"/>
      <c r="I220" s="105"/>
      <c r="J220" s="105"/>
      <c r="K220" s="106"/>
      <c r="L220" s="107"/>
      <c r="M220" s="108"/>
    </row>
    <row r="221" spans="1:13" x14ac:dyDescent="0.3">
      <c r="A221" s="92"/>
      <c r="B221" s="88" t="str">
        <f>IF(D221="","",VLOOKUP(D221,FIFI!$A$3:$J$1000,10,FALSE))</f>
        <v/>
      </c>
      <c r="C221" s="88" t="str">
        <f>IF(COUNTIF(A221,"*"&amp;REF!$A$1&amp;"*"),REF!$A$1,IF(COUNTIF(A221,"*"&amp;REF!$A$2&amp;"*"),REF!$A$2,IF(COUNTIF(A221,"*"&amp;REF!$A$3&amp;"*"),REF!$A$3,IF(COUNTIF(A221,"*"&amp;REF!$A$4&amp;"*"),REF!$A$4,IF(COUNTIF(A221,"*"&amp;REF!$A$5&amp;"*"),REF!$A$5,"")))))</f>
        <v/>
      </c>
      <c r="D221" s="95" t="str">
        <f t="shared" si="3"/>
        <v/>
      </c>
      <c r="E221" s="88" t="str">
        <f>IF(A221="","",IF($C221="DTS NOT IN M3",VLOOKUP($D221,FIFI!$A$4:$DD$101,59,FALSE),VLOOKUP($D221,FIFI!$A$4:$DD$101,19,FALSE)))</f>
        <v/>
      </c>
      <c r="F221" s="100"/>
      <c r="G221" s="95" t="str">
        <f>IF(A221="","",IF($C221="DTS NOT IN M3",VLOOKUP($D221,FIFI!$A$4:$DD$101,59,FALSE),VLOOKUP($D221,FIFI!$A$4:$DD$101,32,FALSE)))</f>
        <v/>
      </c>
      <c r="H221" s="100"/>
      <c r="I221" s="105"/>
      <c r="J221" s="105"/>
      <c r="K221" s="106"/>
      <c r="L221" s="107"/>
      <c r="M221" s="108"/>
    </row>
    <row r="222" spans="1:13" x14ac:dyDescent="0.3">
      <c r="A222" s="92"/>
      <c r="B222" s="88" t="str">
        <f>IF(D222="","",VLOOKUP(D222,FIFI!$A$3:$J$1000,10,FALSE))</f>
        <v/>
      </c>
      <c r="C222" s="88" t="str">
        <f>IF(COUNTIF(A222,"*"&amp;REF!$A$1&amp;"*"),REF!$A$1,IF(COUNTIF(A222,"*"&amp;REF!$A$2&amp;"*"),REF!$A$2,IF(COUNTIF(A222,"*"&amp;REF!$A$3&amp;"*"),REF!$A$3,IF(COUNTIF(A222,"*"&amp;REF!$A$4&amp;"*"),REF!$A$4,IF(COUNTIF(A222,"*"&amp;REF!$A$5&amp;"*"),REF!$A$5,"")))))</f>
        <v/>
      </c>
      <c r="D222" s="95" t="str">
        <f t="shared" si="3"/>
        <v/>
      </c>
      <c r="E222" s="88" t="str">
        <f>IF(A222="","",IF($C222="DTS NOT IN M3",VLOOKUP($D222,FIFI!$A$4:$DD$101,59,FALSE),VLOOKUP($D222,FIFI!$A$4:$DD$101,19,FALSE)))</f>
        <v/>
      </c>
      <c r="F222" s="100"/>
      <c r="G222" s="95" t="str">
        <f>IF(A222="","",IF($C222="DTS NOT IN M3",VLOOKUP($D222,FIFI!$A$4:$DD$101,59,FALSE),VLOOKUP($D222,FIFI!$A$4:$DD$101,32,FALSE)))</f>
        <v/>
      </c>
      <c r="H222" s="100"/>
      <c r="I222" s="105"/>
      <c r="J222" s="105"/>
      <c r="K222" s="106"/>
      <c r="L222" s="107"/>
      <c r="M222" s="108"/>
    </row>
    <row r="223" spans="1:13" x14ac:dyDescent="0.3">
      <c r="A223" s="92"/>
      <c r="B223" s="88" t="str">
        <f>IF(D223="","",VLOOKUP(D223,FIFI!$A$3:$J$1000,10,FALSE))</f>
        <v/>
      </c>
      <c r="C223" s="88" t="str">
        <f>IF(COUNTIF(A223,"*"&amp;REF!$A$1&amp;"*"),REF!$A$1,IF(COUNTIF(A223,"*"&amp;REF!$A$2&amp;"*"),REF!$A$2,IF(COUNTIF(A223,"*"&amp;REF!$A$3&amp;"*"),REF!$A$3,IF(COUNTIF(A223,"*"&amp;REF!$A$4&amp;"*"),REF!$A$4,IF(COUNTIF(A223,"*"&amp;REF!$A$5&amp;"*"),REF!$A$5,"")))))</f>
        <v/>
      </c>
      <c r="D223" s="95" t="str">
        <f t="shared" si="3"/>
        <v/>
      </c>
      <c r="E223" s="88" t="str">
        <f>IF(A223="","",IF($C223="DTS NOT IN M3",VLOOKUP($D223,FIFI!$A$4:$DD$101,59,FALSE),VLOOKUP($D223,FIFI!$A$4:$DD$101,19,FALSE)))</f>
        <v/>
      </c>
      <c r="F223" s="100"/>
      <c r="G223" s="95" t="str">
        <f>IF(A223="","",IF($C223="DTS NOT IN M3",VLOOKUP($D223,FIFI!$A$4:$DD$101,59,FALSE),VLOOKUP($D223,FIFI!$A$4:$DD$101,32,FALSE)))</f>
        <v/>
      </c>
      <c r="H223" s="100"/>
      <c r="I223" s="105"/>
      <c r="J223" s="105"/>
      <c r="K223" s="106"/>
      <c r="L223" s="107"/>
      <c r="M223" s="108"/>
    </row>
    <row r="224" spans="1:13" x14ac:dyDescent="0.3">
      <c r="A224" s="92"/>
      <c r="B224" s="88" t="str">
        <f>IF(D224="","",VLOOKUP(D224,FIFI!$A$3:$J$1000,10,FALSE))</f>
        <v/>
      </c>
      <c r="C224" s="88" t="str">
        <f>IF(COUNTIF(A224,"*"&amp;REF!$A$1&amp;"*"),REF!$A$1,IF(COUNTIF(A224,"*"&amp;REF!$A$2&amp;"*"),REF!$A$2,IF(COUNTIF(A224,"*"&amp;REF!$A$3&amp;"*"),REF!$A$3,IF(COUNTIF(A224,"*"&amp;REF!$A$4&amp;"*"),REF!$A$4,IF(COUNTIF(A224,"*"&amp;REF!$A$5&amp;"*"),REF!$A$5,"")))))</f>
        <v/>
      </c>
      <c r="D224" s="95" t="str">
        <f t="shared" si="3"/>
        <v/>
      </c>
      <c r="E224" s="88" t="str">
        <f>IF(A224="","",IF($C224="DTS NOT IN M3",VLOOKUP($D224,FIFI!$A$4:$DD$101,59,FALSE),VLOOKUP($D224,FIFI!$A$4:$DD$101,19,FALSE)))</f>
        <v/>
      </c>
      <c r="F224" s="100"/>
      <c r="G224" s="95" t="str">
        <f>IF(A224="","",IF($C224="DTS NOT IN M3",VLOOKUP($D224,FIFI!$A$4:$DD$101,59,FALSE),VLOOKUP($D224,FIFI!$A$4:$DD$101,32,FALSE)))</f>
        <v/>
      </c>
      <c r="H224" s="100"/>
      <c r="I224" s="105"/>
      <c r="J224" s="105"/>
      <c r="K224" s="106"/>
      <c r="L224" s="107"/>
      <c r="M224" s="108"/>
    </row>
    <row r="225" spans="1:13" x14ac:dyDescent="0.3">
      <c r="A225" s="92"/>
      <c r="B225" s="88" t="str">
        <f>IF(D225="","",VLOOKUP(D225,FIFI!$A$3:$J$1000,10,FALSE))</f>
        <v/>
      </c>
      <c r="C225" s="88" t="str">
        <f>IF(COUNTIF(A225,"*"&amp;REF!$A$1&amp;"*"),REF!$A$1,IF(COUNTIF(A225,"*"&amp;REF!$A$2&amp;"*"),REF!$A$2,IF(COUNTIF(A225,"*"&amp;REF!$A$3&amp;"*"),REF!$A$3,IF(COUNTIF(A225,"*"&amp;REF!$A$4&amp;"*"),REF!$A$4,IF(COUNTIF(A225,"*"&amp;REF!$A$5&amp;"*"),REF!$A$5,"")))))</f>
        <v/>
      </c>
      <c r="D225" s="95" t="str">
        <f t="shared" si="3"/>
        <v/>
      </c>
      <c r="E225" s="88" t="str">
        <f>IF(A225="","",IF($C225="DTS NOT IN M3",VLOOKUP($D225,FIFI!$A$4:$DD$101,59,FALSE),VLOOKUP($D225,FIFI!$A$4:$DD$101,19,FALSE)))</f>
        <v/>
      </c>
      <c r="F225" s="100"/>
      <c r="G225" s="95" t="str">
        <f>IF(A225="","",IF($C225="DTS NOT IN M3",VLOOKUP($D225,FIFI!$A$4:$DD$101,59,FALSE),VLOOKUP($D225,FIFI!$A$4:$DD$101,32,FALSE)))</f>
        <v/>
      </c>
      <c r="H225" s="100"/>
      <c r="I225" s="105"/>
      <c r="J225" s="105"/>
      <c r="K225" s="106"/>
      <c r="L225" s="107"/>
      <c r="M225" s="108"/>
    </row>
    <row r="226" spans="1:13" x14ac:dyDescent="0.3">
      <c r="A226" s="92"/>
      <c r="B226" s="88" t="str">
        <f>IF(D226="","",VLOOKUP(D226,FIFI!$A$3:$J$1000,10,FALSE))</f>
        <v/>
      </c>
      <c r="C226" s="88" t="str">
        <f>IF(COUNTIF(A226,"*"&amp;REF!$A$1&amp;"*"),REF!$A$1,IF(COUNTIF(A226,"*"&amp;REF!$A$2&amp;"*"),REF!$A$2,IF(COUNTIF(A226,"*"&amp;REF!$A$3&amp;"*"),REF!$A$3,IF(COUNTIF(A226,"*"&amp;REF!$A$4&amp;"*"),REF!$A$4,IF(COUNTIF(A226,"*"&amp;REF!$A$5&amp;"*"),REF!$A$5,"")))))</f>
        <v/>
      </c>
      <c r="D226" s="95" t="str">
        <f t="shared" si="3"/>
        <v/>
      </c>
      <c r="E226" s="88" t="str">
        <f>IF(A226="","",IF($C226="DTS NOT IN M3",VLOOKUP($D226,FIFI!$A$4:$DD$101,59,FALSE),VLOOKUP($D226,FIFI!$A$4:$DD$101,19,FALSE)))</f>
        <v/>
      </c>
      <c r="F226" s="100"/>
      <c r="G226" s="95" t="str">
        <f>IF(A226="","",IF($C226="DTS NOT IN M3",VLOOKUP($D226,FIFI!$A$4:$DD$101,59,FALSE),VLOOKUP($D226,FIFI!$A$4:$DD$101,32,FALSE)))</f>
        <v/>
      </c>
      <c r="H226" s="100"/>
      <c r="I226" s="105"/>
      <c r="J226" s="105"/>
      <c r="K226" s="106"/>
      <c r="L226" s="107"/>
      <c r="M226" s="108"/>
    </row>
    <row r="227" spans="1:13" x14ac:dyDescent="0.3">
      <c r="A227" s="92"/>
      <c r="B227" s="88" t="str">
        <f>IF(D227="","",VLOOKUP(D227,FIFI!$A$3:$J$1000,10,FALSE))</f>
        <v/>
      </c>
      <c r="C227" s="88" t="str">
        <f>IF(COUNTIF(A227,"*"&amp;REF!$A$1&amp;"*"),REF!$A$1,IF(COUNTIF(A227,"*"&amp;REF!$A$2&amp;"*"),REF!$A$2,IF(COUNTIF(A227,"*"&amp;REF!$A$3&amp;"*"),REF!$A$3,IF(COUNTIF(A227,"*"&amp;REF!$A$4&amp;"*"),REF!$A$4,IF(COUNTIF(A227,"*"&amp;REF!$A$5&amp;"*"),REF!$A$5,"")))))</f>
        <v/>
      </c>
      <c r="D227" s="95" t="str">
        <f t="shared" si="3"/>
        <v/>
      </c>
      <c r="E227" s="88" t="str">
        <f>IF(A227="","",IF($C227="DTS NOT IN M3",VLOOKUP($D227,FIFI!$A$4:$DD$101,59,FALSE),VLOOKUP($D227,FIFI!$A$4:$DD$101,19,FALSE)))</f>
        <v/>
      </c>
      <c r="F227" s="100"/>
      <c r="G227" s="95" t="str">
        <f>IF(A227="","",IF($C227="DTS NOT IN M3",VLOOKUP($D227,FIFI!$A$4:$DD$101,59,FALSE),VLOOKUP($D227,FIFI!$A$4:$DD$101,32,FALSE)))</f>
        <v/>
      </c>
      <c r="H227" s="100"/>
      <c r="I227" s="105"/>
      <c r="J227" s="105"/>
      <c r="K227" s="106"/>
      <c r="L227" s="107"/>
      <c r="M227" s="108"/>
    </row>
    <row r="228" spans="1:13" x14ac:dyDescent="0.3">
      <c r="A228" s="92"/>
      <c r="B228" s="88" t="str">
        <f>IF(D228="","",VLOOKUP(D228,FIFI!$A$3:$J$1000,10,FALSE))</f>
        <v/>
      </c>
      <c r="C228" s="88" t="str">
        <f>IF(COUNTIF(A228,"*"&amp;REF!$A$1&amp;"*"),REF!$A$1,IF(COUNTIF(A228,"*"&amp;REF!$A$2&amp;"*"),REF!$A$2,IF(COUNTIF(A228,"*"&amp;REF!$A$3&amp;"*"),REF!$A$3,IF(COUNTIF(A228,"*"&amp;REF!$A$4&amp;"*"),REF!$A$4,IF(COUNTIF(A228,"*"&amp;REF!$A$5&amp;"*"),REF!$A$5,"")))))</f>
        <v/>
      </c>
      <c r="D228" s="95" t="str">
        <f t="shared" si="3"/>
        <v/>
      </c>
      <c r="E228" s="88" t="str">
        <f>IF(A228="","",IF($C228="DTS NOT IN M3",VLOOKUP($D228,FIFI!$A$4:$DD$101,59,FALSE),VLOOKUP($D228,FIFI!$A$4:$DD$101,19,FALSE)))</f>
        <v/>
      </c>
      <c r="F228" s="100"/>
      <c r="G228" s="95" t="str">
        <f>IF(A228="","",IF($C228="DTS NOT IN M3",VLOOKUP($D228,FIFI!$A$4:$DD$101,59,FALSE),VLOOKUP($D228,FIFI!$A$4:$DD$101,32,FALSE)))</f>
        <v/>
      </c>
      <c r="H228" s="100"/>
      <c r="I228" s="105"/>
      <c r="J228" s="105"/>
      <c r="K228" s="106"/>
      <c r="L228" s="107"/>
      <c r="M228" s="108"/>
    </row>
    <row r="229" spans="1:13" x14ac:dyDescent="0.3">
      <c r="A229" s="92"/>
      <c r="B229" s="88" t="str">
        <f>IF(D229="","",VLOOKUP(D229,FIFI!$A$3:$J$1000,10,FALSE))</f>
        <v/>
      </c>
      <c r="C229" s="88" t="str">
        <f>IF(COUNTIF(A229,"*"&amp;REF!$A$1&amp;"*"),REF!$A$1,IF(COUNTIF(A229,"*"&amp;REF!$A$2&amp;"*"),REF!$A$2,IF(COUNTIF(A229,"*"&amp;REF!$A$3&amp;"*"),REF!$A$3,IF(COUNTIF(A229,"*"&amp;REF!$A$4&amp;"*"),REF!$A$4,IF(COUNTIF(A229,"*"&amp;REF!$A$5&amp;"*"),REF!$A$5,"")))))</f>
        <v/>
      </c>
      <c r="D229" s="95" t="str">
        <f t="shared" si="3"/>
        <v/>
      </c>
      <c r="E229" s="88" t="str">
        <f>IF(A229="","",IF($C229="DTS NOT IN M3",VLOOKUP($D229,FIFI!$A$4:$DD$101,59,FALSE),VLOOKUP($D229,FIFI!$A$4:$DD$101,19,FALSE)))</f>
        <v/>
      </c>
      <c r="F229" s="100"/>
      <c r="G229" s="95" t="str">
        <f>IF(A229="","",IF($C229="DTS NOT IN M3",VLOOKUP($D229,FIFI!$A$4:$DD$101,59,FALSE),VLOOKUP($D229,FIFI!$A$4:$DD$101,32,FALSE)))</f>
        <v/>
      </c>
      <c r="H229" s="100"/>
      <c r="I229" s="105"/>
      <c r="J229" s="105"/>
      <c r="K229" s="106"/>
      <c r="L229" s="107"/>
      <c r="M229" s="108"/>
    </row>
    <row r="230" spans="1:13" x14ac:dyDescent="0.3">
      <c r="A230" s="92"/>
      <c r="B230" s="88" t="str">
        <f>IF(D230="","",VLOOKUP(D230,FIFI!$A$3:$J$1000,10,FALSE))</f>
        <v/>
      </c>
      <c r="C230" s="88" t="str">
        <f>IF(COUNTIF(A230,"*"&amp;REF!$A$1&amp;"*"),REF!$A$1,IF(COUNTIF(A230,"*"&amp;REF!$A$2&amp;"*"),REF!$A$2,IF(COUNTIF(A230,"*"&amp;REF!$A$3&amp;"*"),REF!$A$3,IF(COUNTIF(A230,"*"&amp;REF!$A$4&amp;"*"),REF!$A$4,IF(COUNTIF(A230,"*"&amp;REF!$A$5&amp;"*"),REF!$A$5,"")))))</f>
        <v/>
      </c>
      <c r="D230" s="95" t="str">
        <f t="shared" si="3"/>
        <v/>
      </c>
      <c r="E230" s="88" t="str">
        <f>IF(A230="","",IF($C230="DTS NOT IN M3",VLOOKUP($D230,FIFI!$A$4:$DD$101,59,FALSE),VLOOKUP($D230,FIFI!$A$4:$DD$101,19,FALSE)))</f>
        <v/>
      </c>
      <c r="F230" s="100"/>
      <c r="G230" s="95" t="str">
        <f>IF(A230="","",IF($C230="DTS NOT IN M3",VLOOKUP($D230,FIFI!$A$4:$DD$101,59,FALSE),VLOOKUP($D230,FIFI!$A$4:$DD$101,32,FALSE)))</f>
        <v/>
      </c>
      <c r="H230" s="100"/>
      <c r="I230" s="105"/>
      <c r="J230" s="105"/>
      <c r="K230" s="106"/>
      <c r="L230" s="107"/>
      <c r="M230" s="108"/>
    </row>
    <row r="231" spans="1:13" x14ac:dyDescent="0.3">
      <c r="A231" s="92"/>
      <c r="B231" s="88" t="str">
        <f>IF(D231="","",VLOOKUP(D231,FIFI!$A$3:$J$1000,10,FALSE))</f>
        <v/>
      </c>
      <c r="C231" s="88" t="str">
        <f>IF(COUNTIF(A231,"*"&amp;REF!$A$1&amp;"*"),REF!$A$1,IF(COUNTIF(A231,"*"&amp;REF!$A$2&amp;"*"),REF!$A$2,IF(COUNTIF(A231,"*"&amp;REF!$A$3&amp;"*"),REF!$A$3,IF(COUNTIF(A231,"*"&amp;REF!$A$4&amp;"*"),REF!$A$4,IF(COUNTIF(A231,"*"&amp;REF!$A$5&amp;"*"),REF!$A$5,"")))))</f>
        <v/>
      </c>
      <c r="D231" s="95" t="str">
        <f t="shared" si="3"/>
        <v/>
      </c>
      <c r="E231" s="88" t="str">
        <f>IF(A231="","",IF($C231="DTS NOT IN M3",VLOOKUP($D231,FIFI!$A$4:$DD$101,59,FALSE),VLOOKUP($D231,FIFI!$A$4:$DD$101,19,FALSE)))</f>
        <v/>
      </c>
      <c r="F231" s="100"/>
      <c r="G231" s="95" t="str">
        <f>IF(A231="","",IF($C231="DTS NOT IN M3",VLOOKUP($D231,FIFI!$A$4:$DD$101,59,FALSE),VLOOKUP($D231,FIFI!$A$4:$DD$101,32,FALSE)))</f>
        <v/>
      </c>
      <c r="H231" s="100"/>
      <c r="I231" s="105"/>
      <c r="J231" s="105"/>
      <c r="K231" s="106"/>
      <c r="L231" s="107"/>
      <c r="M231" s="108"/>
    </row>
    <row r="232" spans="1:13" x14ac:dyDescent="0.3">
      <c r="A232" s="92"/>
      <c r="B232" s="88" t="str">
        <f>IF(D232="","",VLOOKUP(D232,FIFI!$A$3:$J$1000,10,FALSE))</f>
        <v/>
      </c>
      <c r="C232" s="88" t="str">
        <f>IF(COUNTIF(A232,"*"&amp;REF!$A$1&amp;"*"),REF!$A$1,IF(COUNTIF(A232,"*"&amp;REF!$A$2&amp;"*"),REF!$A$2,IF(COUNTIF(A232,"*"&amp;REF!$A$3&amp;"*"),REF!$A$3,IF(COUNTIF(A232,"*"&amp;REF!$A$4&amp;"*"),REF!$A$4,IF(COUNTIF(A232,"*"&amp;REF!$A$5&amp;"*"),REF!$A$5,"")))))</f>
        <v/>
      </c>
      <c r="D232" s="95" t="str">
        <f t="shared" si="3"/>
        <v/>
      </c>
      <c r="E232" s="88" t="str">
        <f>IF(A232="","",IF($C232="DTS NOT IN M3",VLOOKUP($D232,FIFI!$A$4:$DD$101,59,FALSE),VLOOKUP($D232,FIFI!$A$4:$DD$101,19,FALSE)))</f>
        <v/>
      </c>
      <c r="F232" s="100"/>
      <c r="G232" s="95" t="str">
        <f>IF(A232="","",IF($C232="DTS NOT IN M3",VLOOKUP($D232,FIFI!$A$4:$DD$101,59,FALSE),VLOOKUP($D232,FIFI!$A$4:$DD$101,32,FALSE)))</f>
        <v/>
      </c>
      <c r="H232" s="100"/>
      <c r="I232" s="105"/>
      <c r="J232" s="105"/>
      <c r="K232" s="106"/>
      <c r="L232" s="107"/>
      <c r="M232" s="108"/>
    </row>
    <row r="233" spans="1:13" x14ac:dyDescent="0.3">
      <c r="A233" s="92"/>
      <c r="B233" s="88" t="str">
        <f>IF(D233="","",VLOOKUP(D233,FIFI!$A$3:$J$1000,10,FALSE))</f>
        <v/>
      </c>
      <c r="C233" s="88" t="str">
        <f>IF(COUNTIF(A233,"*"&amp;REF!$A$1&amp;"*"),REF!$A$1,IF(COUNTIF(A233,"*"&amp;REF!$A$2&amp;"*"),REF!$A$2,IF(COUNTIF(A233,"*"&amp;REF!$A$3&amp;"*"),REF!$A$3,IF(COUNTIF(A233,"*"&amp;REF!$A$4&amp;"*"),REF!$A$4,IF(COUNTIF(A233,"*"&amp;REF!$A$5&amp;"*"),REF!$A$5,"")))))</f>
        <v/>
      </c>
      <c r="D233" s="95" t="str">
        <f t="shared" si="3"/>
        <v/>
      </c>
      <c r="E233" s="88" t="str">
        <f>IF(A233="","",IF($C233="DTS NOT IN M3",VLOOKUP($D233,FIFI!$A$4:$DD$101,59,FALSE),VLOOKUP($D233,FIFI!$A$4:$DD$101,19,FALSE)))</f>
        <v/>
      </c>
      <c r="F233" s="100"/>
      <c r="G233" s="95" t="str">
        <f>IF(A233="","",IF($C233="DTS NOT IN M3",VLOOKUP($D233,FIFI!$A$4:$DD$101,59,FALSE),VLOOKUP($D233,FIFI!$A$4:$DD$101,32,FALSE)))</f>
        <v/>
      </c>
      <c r="H233" s="100"/>
      <c r="I233" s="105"/>
      <c r="J233" s="105"/>
      <c r="K233" s="106"/>
      <c r="L233" s="107"/>
      <c r="M233" s="108"/>
    </row>
    <row r="234" spans="1:13" x14ac:dyDescent="0.3">
      <c r="A234" s="92"/>
      <c r="B234" s="88" t="str">
        <f>IF(D234="","",VLOOKUP(D234,FIFI!$A$3:$J$1000,10,FALSE))</f>
        <v/>
      </c>
      <c r="C234" s="88" t="str">
        <f>IF(COUNTIF(A234,"*"&amp;REF!$A$1&amp;"*"),REF!$A$1,IF(COUNTIF(A234,"*"&amp;REF!$A$2&amp;"*"),REF!$A$2,IF(COUNTIF(A234,"*"&amp;REF!$A$3&amp;"*"),REF!$A$3,IF(COUNTIF(A234,"*"&amp;REF!$A$4&amp;"*"),REF!$A$4,IF(COUNTIF(A234,"*"&amp;REF!$A$5&amp;"*"),REF!$A$5,"")))))</f>
        <v/>
      </c>
      <c r="D234" s="95" t="str">
        <f t="shared" si="3"/>
        <v/>
      </c>
      <c r="E234" s="88" t="str">
        <f>IF(A234="","",IF($C234="DTS NOT IN M3",VLOOKUP($D234,FIFI!$A$4:$DD$101,59,FALSE),VLOOKUP($D234,FIFI!$A$4:$DD$101,19,FALSE)))</f>
        <v/>
      </c>
      <c r="F234" s="100"/>
      <c r="G234" s="95" t="str">
        <f>IF(A234="","",IF($C234="DTS NOT IN M3",VLOOKUP($D234,FIFI!$A$4:$DD$101,59,FALSE),VLOOKUP($D234,FIFI!$A$4:$DD$101,32,FALSE)))</f>
        <v/>
      </c>
      <c r="H234" s="100"/>
      <c r="I234" s="105"/>
      <c r="J234" s="105"/>
      <c r="K234" s="106"/>
      <c r="L234" s="107"/>
      <c r="M234" s="108"/>
    </row>
    <row r="235" spans="1:13" x14ac:dyDescent="0.3">
      <c r="A235" s="92"/>
      <c r="B235" s="88" t="str">
        <f>IF(D235="","",VLOOKUP(D235,FIFI!$A$3:$J$1000,10,FALSE))</f>
        <v/>
      </c>
      <c r="C235" s="88" t="str">
        <f>IF(COUNTIF(A235,"*"&amp;REF!$A$1&amp;"*"),REF!$A$1,IF(COUNTIF(A235,"*"&amp;REF!$A$2&amp;"*"),REF!$A$2,IF(COUNTIF(A235,"*"&amp;REF!$A$3&amp;"*"),REF!$A$3,IF(COUNTIF(A235,"*"&amp;REF!$A$4&amp;"*"),REF!$A$4,IF(COUNTIF(A235,"*"&amp;REF!$A$5&amp;"*"),REF!$A$5,"")))))</f>
        <v/>
      </c>
      <c r="D235" s="95" t="str">
        <f t="shared" si="3"/>
        <v/>
      </c>
      <c r="E235" s="88" t="str">
        <f>IF(A235="","",IF($C235="DTS NOT IN M3",VLOOKUP($D235,FIFI!$A$4:$DD$101,59,FALSE),VLOOKUP($D235,FIFI!$A$4:$DD$101,19,FALSE)))</f>
        <v/>
      </c>
      <c r="F235" s="100"/>
      <c r="G235" s="95" t="str">
        <f>IF(A235="","",IF($C235="DTS NOT IN M3",VLOOKUP($D235,FIFI!$A$4:$DD$101,59,FALSE),VLOOKUP($D235,FIFI!$A$4:$DD$101,32,FALSE)))</f>
        <v/>
      </c>
      <c r="H235" s="100"/>
      <c r="I235" s="105"/>
      <c r="J235" s="105"/>
      <c r="K235" s="106"/>
      <c r="L235" s="107"/>
      <c r="M235" s="108"/>
    </row>
    <row r="236" spans="1:13" x14ac:dyDescent="0.3">
      <c r="A236" s="92"/>
      <c r="B236" s="88" t="str">
        <f>IF(D236="","",VLOOKUP(D236,FIFI!$A$3:$J$1000,10,FALSE))</f>
        <v/>
      </c>
      <c r="C236" s="88" t="str">
        <f>IF(COUNTIF(A236,"*"&amp;REF!$A$1&amp;"*"),REF!$A$1,IF(COUNTIF(A236,"*"&amp;REF!$A$2&amp;"*"),REF!$A$2,IF(COUNTIF(A236,"*"&amp;REF!$A$3&amp;"*"),REF!$A$3,IF(COUNTIF(A236,"*"&amp;REF!$A$4&amp;"*"),REF!$A$4,IF(COUNTIF(A236,"*"&amp;REF!$A$5&amp;"*"),REF!$A$5,"")))))</f>
        <v/>
      </c>
      <c r="D236" s="95" t="str">
        <f t="shared" si="3"/>
        <v/>
      </c>
      <c r="E236" s="88" t="str">
        <f>IF(A236="","",IF($C236="DTS NOT IN M3",VLOOKUP($D236,FIFI!$A$4:$DD$101,59,FALSE),VLOOKUP($D236,FIFI!$A$4:$DD$101,19,FALSE)))</f>
        <v/>
      </c>
      <c r="F236" s="100"/>
      <c r="G236" s="95" t="str">
        <f>IF(A236="","",IF($C236="DTS NOT IN M3",VLOOKUP($D236,FIFI!$A$4:$DD$101,59,FALSE),VLOOKUP($D236,FIFI!$A$4:$DD$101,32,FALSE)))</f>
        <v/>
      </c>
      <c r="H236" s="100"/>
      <c r="I236" s="105"/>
      <c r="J236" s="105"/>
      <c r="K236" s="106"/>
      <c r="L236" s="107"/>
      <c r="M236" s="108"/>
    </row>
    <row r="237" spans="1:13" x14ac:dyDescent="0.3">
      <c r="A237" s="92"/>
      <c r="B237" s="88" t="str">
        <f>IF(D237="","",VLOOKUP(D237,FIFI!$A$3:$J$1000,10,FALSE))</f>
        <v/>
      </c>
      <c r="C237" s="88" t="str">
        <f>IF(COUNTIF(A237,"*"&amp;REF!$A$1&amp;"*"),REF!$A$1,IF(COUNTIF(A237,"*"&amp;REF!$A$2&amp;"*"),REF!$A$2,IF(COUNTIF(A237,"*"&amp;REF!$A$3&amp;"*"),REF!$A$3,IF(COUNTIF(A237,"*"&amp;REF!$A$4&amp;"*"),REF!$A$4,IF(COUNTIF(A237,"*"&amp;REF!$A$5&amp;"*"),REF!$A$5,"")))))</f>
        <v/>
      </c>
      <c r="D237" s="95" t="str">
        <f t="shared" si="3"/>
        <v/>
      </c>
      <c r="E237" s="88" t="str">
        <f>IF(A237="","",IF($C237="DTS NOT IN M3",VLOOKUP($D237,FIFI!$A$4:$DD$101,59,FALSE),VLOOKUP($D237,FIFI!$A$4:$DD$101,19,FALSE)))</f>
        <v/>
      </c>
      <c r="F237" s="100"/>
      <c r="G237" s="95" t="str">
        <f>IF(A237="","",IF($C237="DTS NOT IN M3",VLOOKUP($D237,FIFI!$A$4:$DD$101,59,FALSE),VLOOKUP($D237,FIFI!$A$4:$DD$101,32,FALSE)))</f>
        <v/>
      </c>
      <c r="H237" s="100"/>
      <c r="I237" s="105"/>
      <c r="J237" s="105"/>
      <c r="K237" s="106"/>
      <c r="L237" s="107"/>
      <c r="M237" s="108"/>
    </row>
    <row r="238" spans="1:13" x14ac:dyDescent="0.3">
      <c r="A238" s="92"/>
      <c r="B238" s="88" t="str">
        <f>IF(D238="","",VLOOKUP(D238,FIFI!$A$3:$J$1000,10,FALSE))</f>
        <v/>
      </c>
      <c r="C238" s="88" t="str">
        <f>IF(COUNTIF(A238,"*"&amp;REF!$A$1&amp;"*"),REF!$A$1,IF(COUNTIF(A238,"*"&amp;REF!$A$2&amp;"*"),REF!$A$2,IF(COUNTIF(A238,"*"&amp;REF!$A$3&amp;"*"),REF!$A$3,IF(COUNTIF(A238,"*"&amp;REF!$A$4&amp;"*"),REF!$A$4,IF(COUNTIF(A238,"*"&amp;REF!$A$5&amp;"*"),REF!$A$5,"")))))</f>
        <v/>
      </c>
      <c r="D238" s="95" t="str">
        <f t="shared" si="3"/>
        <v/>
      </c>
      <c r="E238" s="88" t="str">
        <f>IF(A238="","",IF($C238="DTS NOT IN M3",VLOOKUP($D238,FIFI!$A$4:$DD$101,59,FALSE),VLOOKUP($D238,FIFI!$A$4:$DD$101,19,FALSE)))</f>
        <v/>
      </c>
      <c r="F238" s="100"/>
      <c r="G238" s="95" t="str">
        <f>IF(A238="","",IF($C238="DTS NOT IN M3",VLOOKUP($D238,FIFI!$A$4:$DD$101,59,FALSE),VLOOKUP($D238,FIFI!$A$4:$DD$101,32,FALSE)))</f>
        <v/>
      </c>
      <c r="H238" s="100"/>
      <c r="I238" s="105"/>
      <c r="J238" s="105"/>
      <c r="K238" s="106"/>
      <c r="L238" s="107"/>
      <c r="M238" s="108"/>
    </row>
    <row r="239" spans="1:13" x14ac:dyDescent="0.3">
      <c r="A239" s="92"/>
      <c r="B239" s="88" t="str">
        <f>IF(D239="","",VLOOKUP(D239,FIFI!$A$3:$J$1000,10,FALSE))</f>
        <v/>
      </c>
      <c r="C239" s="88" t="str">
        <f>IF(COUNTIF(A239,"*"&amp;REF!$A$1&amp;"*"),REF!$A$1,IF(COUNTIF(A239,"*"&amp;REF!$A$2&amp;"*"),REF!$A$2,IF(COUNTIF(A239,"*"&amp;REF!$A$3&amp;"*"),REF!$A$3,IF(COUNTIF(A239,"*"&amp;REF!$A$4&amp;"*"),REF!$A$4,IF(COUNTIF(A239,"*"&amp;REF!$A$5&amp;"*"),REF!$A$5,"")))))</f>
        <v/>
      </c>
      <c r="D239" s="95" t="str">
        <f t="shared" si="3"/>
        <v/>
      </c>
      <c r="E239" s="88" t="str">
        <f>IF(A239="","",IF($C239="DTS NOT IN M3",VLOOKUP($D239,FIFI!$A$4:$DD$101,59,FALSE),VLOOKUP($D239,FIFI!$A$4:$DD$101,19,FALSE)))</f>
        <v/>
      </c>
      <c r="F239" s="100"/>
      <c r="G239" s="95" t="str">
        <f>IF(A239="","",IF($C239="DTS NOT IN M3",VLOOKUP($D239,FIFI!$A$4:$DD$101,59,FALSE),VLOOKUP($D239,FIFI!$A$4:$DD$101,32,FALSE)))</f>
        <v/>
      </c>
      <c r="H239" s="100"/>
      <c r="I239" s="105"/>
      <c r="J239" s="105"/>
      <c r="K239" s="106"/>
      <c r="L239" s="107"/>
      <c r="M239" s="108"/>
    </row>
    <row r="240" spans="1:13" x14ac:dyDescent="0.3">
      <c r="A240" s="92"/>
      <c r="B240" s="88" t="str">
        <f>IF(D240="","",VLOOKUP(D240,FIFI!$A$3:$J$1000,10,FALSE))</f>
        <v/>
      </c>
      <c r="C240" s="88" t="str">
        <f>IF(COUNTIF(A240,"*"&amp;REF!$A$1&amp;"*"),REF!$A$1,IF(COUNTIF(A240,"*"&amp;REF!$A$2&amp;"*"),REF!$A$2,IF(COUNTIF(A240,"*"&amp;REF!$A$3&amp;"*"),REF!$A$3,IF(COUNTIF(A240,"*"&amp;REF!$A$4&amp;"*"),REF!$A$4,IF(COUNTIF(A240,"*"&amp;REF!$A$5&amp;"*"),REF!$A$5,"")))))</f>
        <v/>
      </c>
      <c r="D240" s="95" t="str">
        <f t="shared" si="3"/>
        <v/>
      </c>
      <c r="E240" s="88" t="str">
        <f>IF(A240="","",IF($C240="DTS NOT IN M3",VLOOKUP($D240,FIFI!$A$4:$DD$101,59,FALSE),VLOOKUP($D240,FIFI!$A$4:$DD$101,19,FALSE)))</f>
        <v/>
      </c>
      <c r="F240" s="100"/>
      <c r="G240" s="95" t="str">
        <f>IF(A240="","",IF($C240="DTS NOT IN M3",VLOOKUP($D240,FIFI!$A$4:$DD$101,59,FALSE),VLOOKUP($D240,FIFI!$A$4:$DD$101,32,FALSE)))</f>
        <v/>
      </c>
      <c r="H240" s="100"/>
      <c r="I240" s="105"/>
      <c r="J240" s="105"/>
      <c r="K240" s="106"/>
      <c r="L240" s="107"/>
      <c r="M240" s="108"/>
    </row>
    <row r="241" spans="1:13" x14ac:dyDescent="0.3">
      <c r="A241" s="92"/>
      <c r="B241" s="88" t="str">
        <f>IF(D241="","",VLOOKUP(D241,FIFI!$A$3:$J$1000,10,FALSE))</f>
        <v/>
      </c>
      <c r="C241" s="88" t="str">
        <f>IF(COUNTIF(A241,"*"&amp;REF!$A$1&amp;"*"),REF!$A$1,IF(COUNTIF(A241,"*"&amp;REF!$A$2&amp;"*"),REF!$A$2,IF(COUNTIF(A241,"*"&amp;REF!$A$3&amp;"*"),REF!$A$3,IF(COUNTIF(A241,"*"&amp;REF!$A$4&amp;"*"),REF!$A$4,IF(COUNTIF(A241,"*"&amp;REF!$A$5&amp;"*"),REF!$A$5,"")))))</f>
        <v/>
      </c>
      <c r="D241" s="95" t="str">
        <f t="shared" si="3"/>
        <v/>
      </c>
      <c r="E241" s="88" t="str">
        <f>IF(A241="","",IF($C241="DTS NOT IN M3",VLOOKUP($D241,FIFI!$A$4:$DD$101,59,FALSE),VLOOKUP($D241,FIFI!$A$4:$DD$101,19,FALSE)))</f>
        <v/>
      </c>
      <c r="F241" s="100"/>
      <c r="G241" s="95" t="str">
        <f>IF(A241="","",IF($C241="DTS NOT IN M3",VLOOKUP($D241,FIFI!$A$4:$DD$101,59,FALSE),VLOOKUP($D241,FIFI!$A$4:$DD$101,32,FALSE)))</f>
        <v/>
      </c>
      <c r="H241" s="100"/>
      <c r="I241" s="105"/>
      <c r="J241" s="105"/>
      <c r="K241" s="106"/>
      <c r="L241" s="107"/>
      <c r="M241" s="108"/>
    </row>
    <row r="242" spans="1:13" x14ac:dyDescent="0.3">
      <c r="A242" s="92"/>
      <c r="B242" s="88" t="str">
        <f>IF(D242="","",VLOOKUP(D242,FIFI!$A$3:$J$1000,10,FALSE))</f>
        <v/>
      </c>
      <c r="C242" s="88" t="str">
        <f>IF(COUNTIF(A242,"*"&amp;REF!$A$1&amp;"*"),REF!$A$1,IF(COUNTIF(A242,"*"&amp;REF!$A$2&amp;"*"),REF!$A$2,IF(COUNTIF(A242,"*"&amp;REF!$A$3&amp;"*"),REF!$A$3,IF(COUNTIF(A242,"*"&amp;REF!$A$4&amp;"*"),REF!$A$4,IF(COUNTIF(A242,"*"&amp;REF!$A$5&amp;"*"),REF!$A$5,"")))))</f>
        <v/>
      </c>
      <c r="D242" s="95" t="str">
        <f t="shared" si="3"/>
        <v/>
      </c>
      <c r="E242" s="88" t="str">
        <f>IF(A242="","",IF($C242="DTS NOT IN M3",VLOOKUP($D242,FIFI!$A$4:$DD$101,59,FALSE),VLOOKUP($D242,FIFI!$A$4:$DD$101,19,FALSE)))</f>
        <v/>
      </c>
      <c r="F242" s="100"/>
      <c r="G242" s="95" t="str">
        <f>IF(A242="","",IF($C242="DTS NOT IN M3",VLOOKUP($D242,FIFI!$A$4:$DD$101,59,FALSE),VLOOKUP($D242,FIFI!$A$4:$DD$101,32,FALSE)))</f>
        <v/>
      </c>
      <c r="H242" s="100"/>
      <c r="I242" s="105"/>
      <c r="J242" s="105"/>
      <c r="K242" s="106"/>
      <c r="L242" s="107"/>
      <c r="M242" s="108"/>
    </row>
    <row r="243" spans="1:13" x14ac:dyDescent="0.3">
      <c r="A243" s="92"/>
      <c r="B243" s="88" t="str">
        <f>IF(D243="","",VLOOKUP(D243,FIFI!$A$3:$J$1000,10,FALSE))</f>
        <v/>
      </c>
      <c r="C243" s="88" t="str">
        <f>IF(COUNTIF(A243,"*"&amp;REF!$A$1&amp;"*"),REF!$A$1,IF(COUNTIF(A243,"*"&amp;REF!$A$2&amp;"*"),REF!$A$2,IF(COUNTIF(A243,"*"&amp;REF!$A$3&amp;"*"),REF!$A$3,IF(COUNTIF(A243,"*"&amp;REF!$A$4&amp;"*"),REF!$A$4,IF(COUNTIF(A243,"*"&amp;REF!$A$5&amp;"*"),REF!$A$5,"")))))</f>
        <v/>
      </c>
      <c r="D243" s="95" t="str">
        <f t="shared" si="3"/>
        <v/>
      </c>
      <c r="E243" s="88" t="str">
        <f>IF(A243="","",IF($C243="DTS NOT IN M3",VLOOKUP($D243,FIFI!$A$4:$DD$101,59,FALSE),VLOOKUP($D243,FIFI!$A$4:$DD$101,19,FALSE)))</f>
        <v/>
      </c>
      <c r="F243" s="100"/>
      <c r="G243" s="95" t="str">
        <f>IF(A243="","",IF($C243="DTS NOT IN M3",VLOOKUP($D243,FIFI!$A$4:$DD$101,59,FALSE),VLOOKUP($D243,FIFI!$A$4:$DD$101,32,FALSE)))</f>
        <v/>
      </c>
      <c r="H243" s="100"/>
      <c r="I243" s="105"/>
      <c r="J243" s="105"/>
      <c r="K243" s="106"/>
      <c r="L243" s="107"/>
      <c r="M243" s="108"/>
    </row>
    <row r="244" spans="1:13" x14ac:dyDescent="0.3">
      <c r="A244" s="92"/>
      <c r="B244" s="88" t="str">
        <f>IF(D244="","",VLOOKUP(D244,FIFI!$A$3:$J$1000,10,FALSE))</f>
        <v/>
      </c>
      <c r="C244" s="88" t="str">
        <f>IF(COUNTIF(A244,"*"&amp;REF!$A$1&amp;"*"),REF!$A$1,IF(COUNTIF(A244,"*"&amp;REF!$A$2&amp;"*"),REF!$A$2,IF(COUNTIF(A244,"*"&amp;REF!$A$3&amp;"*"),REF!$A$3,IF(COUNTIF(A244,"*"&amp;REF!$A$4&amp;"*"),REF!$A$4,IF(COUNTIF(A244,"*"&amp;REF!$A$5&amp;"*"),REF!$A$5,"")))))</f>
        <v/>
      </c>
      <c r="D244" s="95" t="str">
        <f t="shared" si="3"/>
        <v/>
      </c>
      <c r="E244" s="88" t="str">
        <f>IF(A244="","",IF($C244="DTS NOT IN M3",VLOOKUP($D244,FIFI!$A$4:$DD$101,59,FALSE),VLOOKUP($D244,FIFI!$A$4:$DD$101,19,FALSE)))</f>
        <v/>
      </c>
      <c r="F244" s="100"/>
      <c r="G244" s="95" t="str">
        <f>IF(A244="","",IF($C244="DTS NOT IN M3",VLOOKUP($D244,FIFI!$A$4:$DD$101,59,FALSE),VLOOKUP($D244,FIFI!$A$4:$DD$101,32,FALSE)))</f>
        <v/>
      </c>
      <c r="H244" s="100"/>
      <c r="I244" s="105"/>
      <c r="J244" s="105"/>
      <c r="K244" s="106"/>
      <c r="L244" s="107"/>
      <c r="M244" s="108"/>
    </row>
    <row r="245" spans="1:13" x14ac:dyDescent="0.3">
      <c r="A245" s="92"/>
      <c r="B245" s="88" t="str">
        <f>IF(D245="","",VLOOKUP(D245,FIFI!$A$3:$J$1000,10,FALSE))</f>
        <v/>
      </c>
      <c r="C245" s="88" t="str">
        <f>IF(COUNTIF(A245,"*"&amp;REF!$A$1&amp;"*"),REF!$A$1,IF(COUNTIF(A245,"*"&amp;REF!$A$2&amp;"*"),REF!$A$2,IF(COUNTIF(A245,"*"&amp;REF!$A$3&amp;"*"),REF!$A$3,IF(COUNTIF(A245,"*"&amp;REF!$A$4&amp;"*"),REF!$A$4,IF(COUNTIF(A245,"*"&amp;REF!$A$5&amp;"*"),REF!$A$5,"")))))</f>
        <v/>
      </c>
      <c r="D245" s="95" t="str">
        <f t="shared" si="3"/>
        <v/>
      </c>
      <c r="E245" s="88" t="str">
        <f>IF(A245="","",IF($C245="DTS NOT IN M3",VLOOKUP($D245,FIFI!$A$4:$DD$101,59,FALSE),VLOOKUP($D245,FIFI!$A$4:$DD$101,19,FALSE)))</f>
        <v/>
      </c>
      <c r="F245" s="100"/>
      <c r="G245" s="95" t="str">
        <f>IF(A245="","",IF($C245="DTS NOT IN M3",VLOOKUP($D245,FIFI!$A$4:$DD$101,59,FALSE),VLOOKUP($D245,FIFI!$A$4:$DD$101,32,FALSE)))</f>
        <v/>
      </c>
      <c r="H245" s="100"/>
      <c r="I245" s="105"/>
      <c r="J245" s="105"/>
      <c r="K245" s="106"/>
      <c r="L245" s="107"/>
      <c r="M245" s="108"/>
    </row>
    <row r="246" spans="1:13" x14ac:dyDescent="0.3">
      <c r="A246" s="92"/>
      <c r="B246" s="88" t="str">
        <f>IF(D246="","",VLOOKUP(D246,FIFI!$A$3:$J$1000,10,FALSE))</f>
        <v/>
      </c>
      <c r="C246" s="88" t="str">
        <f>IF(COUNTIF(A246,"*"&amp;REF!$A$1&amp;"*"),REF!$A$1,IF(COUNTIF(A246,"*"&amp;REF!$A$2&amp;"*"),REF!$A$2,IF(COUNTIF(A246,"*"&amp;REF!$A$3&amp;"*"),REF!$A$3,IF(COUNTIF(A246,"*"&amp;REF!$A$4&amp;"*"),REF!$A$4,IF(COUNTIF(A246,"*"&amp;REF!$A$5&amp;"*"),REF!$A$5,"")))))</f>
        <v/>
      </c>
      <c r="D246" s="95" t="str">
        <f t="shared" si="3"/>
        <v/>
      </c>
      <c r="E246" s="88" t="str">
        <f>IF(A246="","",IF($C246="DTS NOT IN M3",VLOOKUP($D246,FIFI!$A$4:$DD$101,59,FALSE),VLOOKUP($D246,FIFI!$A$4:$DD$101,19,FALSE)))</f>
        <v/>
      </c>
      <c r="F246" s="100"/>
      <c r="G246" s="95" t="str">
        <f>IF(A246="","",IF($C246="DTS NOT IN M3",VLOOKUP($D246,FIFI!$A$4:$DD$101,59,FALSE),VLOOKUP($D246,FIFI!$A$4:$DD$101,32,FALSE)))</f>
        <v/>
      </c>
      <c r="H246" s="100"/>
      <c r="I246" s="105"/>
      <c r="J246" s="105"/>
      <c r="K246" s="106"/>
      <c r="L246" s="107"/>
      <c r="M246" s="108"/>
    </row>
    <row r="247" spans="1:13" x14ac:dyDescent="0.3">
      <c r="A247" s="92"/>
      <c r="B247" s="88" t="str">
        <f>IF(D247="","",VLOOKUP(D247,FIFI!$A$3:$J$1000,10,FALSE))</f>
        <v/>
      </c>
      <c r="C247" s="88" t="str">
        <f>IF(COUNTIF(A247,"*"&amp;REF!$A$1&amp;"*"),REF!$A$1,IF(COUNTIF(A247,"*"&amp;REF!$A$2&amp;"*"),REF!$A$2,IF(COUNTIF(A247,"*"&amp;REF!$A$3&amp;"*"),REF!$A$3,IF(COUNTIF(A247,"*"&amp;REF!$A$4&amp;"*"),REF!$A$4,IF(COUNTIF(A247,"*"&amp;REF!$A$5&amp;"*"),REF!$A$5,"")))))</f>
        <v/>
      </c>
      <c r="D247" s="95" t="str">
        <f t="shared" si="3"/>
        <v/>
      </c>
      <c r="E247" s="88" t="str">
        <f>IF(A247="","",IF($C247="DTS NOT IN M3",VLOOKUP($D247,FIFI!$A$4:$DD$101,59,FALSE),VLOOKUP($D247,FIFI!$A$4:$DD$101,19,FALSE)))</f>
        <v/>
      </c>
      <c r="F247" s="100"/>
      <c r="G247" s="95" t="str">
        <f>IF(A247="","",IF($C247="DTS NOT IN M3",VLOOKUP($D247,FIFI!$A$4:$DD$101,59,FALSE),VLOOKUP($D247,FIFI!$A$4:$DD$101,32,FALSE)))</f>
        <v/>
      </c>
      <c r="H247" s="100"/>
      <c r="I247" s="105"/>
      <c r="J247" s="105"/>
      <c r="K247" s="106"/>
      <c r="L247" s="107"/>
      <c r="M247" s="108"/>
    </row>
    <row r="248" spans="1:13" x14ac:dyDescent="0.3">
      <c r="A248" s="92"/>
      <c r="B248" s="88" t="str">
        <f>IF(D248="","",VLOOKUP(D248,FIFI!$A$3:$J$1000,10,FALSE))</f>
        <v/>
      </c>
      <c r="C248" s="88" t="str">
        <f>IF(COUNTIF(A248,"*"&amp;REF!$A$1&amp;"*"),REF!$A$1,IF(COUNTIF(A248,"*"&amp;REF!$A$2&amp;"*"),REF!$A$2,IF(COUNTIF(A248,"*"&amp;REF!$A$3&amp;"*"),REF!$A$3,IF(COUNTIF(A248,"*"&amp;REF!$A$4&amp;"*"),REF!$A$4,IF(COUNTIF(A248,"*"&amp;REF!$A$5&amp;"*"),REF!$A$5,"")))))</f>
        <v/>
      </c>
      <c r="D248" s="95" t="str">
        <f t="shared" si="3"/>
        <v/>
      </c>
      <c r="E248" s="88" t="str">
        <f>IF(A248="","",IF($C248="DTS NOT IN M3",VLOOKUP($D248,FIFI!$A$4:$DD$101,59,FALSE),VLOOKUP($D248,FIFI!$A$4:$DD$101,19,FALSE)))</f>
        <v/>
      </c>
      <c r="F248" s="100"/>
      <c r="G248" s="95" t="str">
        <f>IF(A248="","",IF($C248="DTS NOT IN M3",VLOOKUP($D248,FIFI!$A$4:$DD$101,59,FALSE),VLOOKUP($D248,FIFI!$A$4:$DD$101,32,FALSE)))</f>
        <v/>
      </c>
      <c r="H248" s="100"/>
      <c r="I248" s="105"/>
      <c r="J248" s="105"/>
      <c r="K248" s="106"/>
      <c r="L248" s="107"/>
      <c r="M248" s="108"/>
    </row>
    <row r="249" spans="1:13" x14ac:dyDescent="0.3">
      <c r="A249" s="92"/>
      <c r="B249" s="88" t="str">
        <f>IF(D249="","",VLOOKUP(D249,FIFI!$A$3:$J$1000,10,FALSE))</f>
        <v/>
      </c>
      <c r="C249" s="88" t="str">
        <f>IF(COUNTIF(A249,"*"&amp;REF!$A$1&amp;"*"),REF!$A$1,IF(COUNTIF(A249,"*"&amp;REF!$A$2&amp;"*"),REF!$A$2,IF(COUNTIF(A249,"*"&amp;REF!$A$3&amp;"*"),REF!$A$3,IF(COUNTIF(A249,"*"&amp;REF!$A$4&amp;"*"),REF!$A$4,IF(COUNTIF(A249,"*"&amp;REF!$A$5&amp;"*"),REF!$A$5,"")))))</f>
        <v/>
      </c>
      <c r="D249" s="95" t="str">
        <f t="shared" si="3"/>
        <v/>
      </c>
      <c r="E249" s="88" t="str">
        <f>IF(A249="","",IF($C249="DTS NOT IN M3",VLOOKUP($D249,FIFI!$A$4:$DD$101,59,FALSE),VLOOKUP($D249,FIFI!$A$4:$DD$101,19,FALSE)))</f>
        <v/>
      </c>
      <c r="F249" s="100"/>
      <c r="G249" s="95" t="str">
        <f>IF(A249="","",IF($C249="DTS NOT IN M3",VLOOKUP($D249,FIFI!$A$4:$DD$101,59,FALSE),VLOOKUP($D249,FIFI!$A$4:$DD$101,32,FALSE)))</f>
        <v/>
      </c>
      <c r="H249" s="100"/>
      <c r="I249" s="105"/>
      <c r="J249" s="105"/>
      <c r="K249" s="106"/>
      <c r="L249" s="107"/>
      <c r="M249" s="108"/>
    </row>
    <row r="250" spans="1:13" x14ac:dyDescent="0.3">
      <c r="A250" s="92"/>
      <c r="B250" s="88" t="str">
        <f>IF(D250="","",VLOOKUP(D250,FIFI!$A$3:$J$1000,10,FALSE))</f>
        <v/>
      </c>
      <c r="C250" s="88" t="str">
        <f>IF(COUNTIF(A250,"*"&amp;REF!$A$1&amp;"*"),REF!$A$1,IF(COUNTIF(A250,"*"&amp;REF!$A$2&amp;"*"),REF!$A$2,IF(COUNTIF(A250,"*"&amp;REF!$A$3&amp;"*"),REF!$A$3,IF(COUNTIF(A250,"*"&amp;REF!$A$4&amp;"*"),REF!$A$4,IF(COUNTIF(A250,"*"&amp;REF!$A$5&amp;"*"),REF!$A$5,"")))))</f>
        <v/>
      </c>
      <c r="D250" s="95" t="str">
        <f t="shared" si="3"/>
        <v/>
      </c>
      <c r="E250" s="88" t="str">
        <f>IF(A250="","",IF($C250="DTS NOT IN M3",VLOOKUP($D250,FIFI!$A$4:$DD$101,59,FALSE),VLOOKUP($D250,FIFI!$A$4:$DD$101,19,FALSE)))</f>
        <v/>
      </c>
      <c r="F250" s="100"/>
      <c r="G250" s="95" t="str">
        <f>IF(A250="","",IF($C250="DTS NOT IN M3",VLOOKUP($D250,FIFI!$A$4:$DD$101,59,FALSE),VLOOKUP($D250,FIFI!$A$4:$DD$101,32,FALSE)))</f>
        <v/>
      </c>
      <c r="H250" s="100"/>
      <c r="I250" s="105"/>
      <c r="J250" s="105"/>
      <c r="K250" s="106"/>
      <c r="L250" s="107"/>
      <c r="M250" s="108"/>
    </row>
    <row r="251" spans="1:13" x14ac:dyDescent="0.3">
      <c r="A251" s="92"/>
      <c r="B251" s="88" t="str">
        <f>IF(D251="","",VLOOKUP(D251,FIFI!$A$3:$J$1000,10,FALSE))</f>
        <v/>
      </c>
      <c r="C251" s="88" t="str">
        <f>IF(COUNTIF(A251,"*"&amp;REF!$A$1&amp;"*"),REF!$A$1,IF(COUNTIF(A251,"*"&amp;REF!$A$2&amp;"*"),REF!$A$2,IF(COUNTIF(A251,"*"&amp;REF!$A$3&amp;"*"),REF!$A$3,IF(COUNTIF(A251,"*"&amp;REF!$A$4&amp;"*"),REF!$A$4,IF(COUNTIF(A251,"*"&amp;REF!$A$5&amp;"*"),REF!$A$5,"")))))</f>
        <v/>
      </c>
      <c r="D251" s="95" t="str">
        <f t="shared" si="3"/>
        <v/>
      </c>
      <c r="E251" s="88" t="str">
        <f>IF(A251="","",IF($C251="DTS NOT IN M3",VLOOKUP($D251,FIFI!$A$4:$DD$101,59,FALSE),VLOOKUP($D251,FIFI!$A$4:$DD$101,19,FALSE)))</f>
        <v/>
      </c>
      <c r="F251" s="100"/>
      <c r="G251" s="95" t="str">
        <f>IF(A251="","",IF($C251="DTS NOT IN M3",VLOOKUP($D251,FIFI!$A$4:$DD$101,59,FALSE),VLOOKUP($D251,FIFI!$A$4:$DD$101,32,FALSE)))</f>
        <v/>
      </c>
      <c r="H251" s="100"/>
      <c r="I251" s="105"/>
      <c r="J251" s="105"/>
      <c r="K251" s="106"/>
      <c r="L251" s="107"/>
      <c r="M251" s="108"/>
    </row>
    <row r="252" spans="1:13" x14ac:dyDescent="0.3">
      <c r="A252" s="92"/>
      <c r="B252" s="88" t="str">
        <f>IF(D252="","",VLOOKUP(D252,FIFI!$A$3:$J$1000,10,FALSE))</f>
        <v/>
      </c>
      <c r="C252" s="88" t="str">
        <f>IF(COUNTIF(A252,"*"&amp;REF!$A$1&amp;"*"),REF!$A$1,IF(COUNTIF(A252,"*"&amp;REF!$A$2&amp;"*"),REF!$A$2,IF(COUNTIF(A252,"*"&amp;REF!$A$3&amp;"*"),REF!$A$3,IF(COUNTIF(A252,"*"&amp;REF!$A$4&amp;"*"),REF!$A$4,IF(COUNTIF(A252,"*"&amp;REF!$A$5&amp;"*"),REF!$A$5,"")))))</f>
        <v/>
      </c>
      <c r="D252" s="95" t="str">
        <f t="shared" si="3"/>
        <v/>
      </c>
      <c r="E252" s="88" t="str">
        <f>IF(A252="","",IF($C252="DTS NOT IN M3",VLOOKUP($D252,FIFI!$A$4:$DD$101,59,FALSE),VLOOKUP($D252,FIFI!$A$4:$DD$101,19,FALSE)))</f>
        <v/>
      </c>
      <c r="F252" s="100"/>
      <c r="G252" s="95" t="str">
        <f>IF(A252="","",IF($C252="DTS NOT IN M3",VLOOKUP($D252,FIFI!$A$4:$DD$101,59,FALSE),VLOOKUP($D252,FIFI!$A$4:$DD$101,32,FALSE)))</f>
        <v/>
      </c>
      <c r="H252" s="100"/>
      <c r="I252" s="105"/>
      <c r="J252" s="105"/>
      <c r="K252" s="106"/>
      <c r="L252" s="107"/>
      <c r="M252" s="108"/>
    </row>
    <row r="253" spans="1:13" x14ac:dyDescent="0.3">
      <c r="A253" s="92"/>
      <c r="B253" s="88" t="str">
        <f>IF(D253="","",VLOOKUP(D253,FIFI!$A$3:$J$1000,10,FALSE))</f>
        <v/>
      </c>
      <c r="C253" s="88" t="str">
        <f>IF(COUNTIF(A253,"*"&amp;REF!$A$1&amp;"*"),REF!$A$1,IF(COUNTIF(A253,"*"&amp;REF!$A$2&amp;"*"),REF!$A$2,IF(COUNTIF(A253,"*"&amp;REF!$A$3&amp;"*"),REF!$A$3,IF(COUNTIF(A253,"*"&amp;REF!$A$4&amp;"*"),REF!$A$4,IF(COUNTIF(A253,"*"&amp;REF!$A$5&amp;"*"),REF!$A$5,"")))))</f>
        <v/>
      </c>
      <c r="D253" s="95" t="str">
        <f t="shared" si="3"/>
        <v/>
      </c>
      <c r="E253" s="88" t="str">
        <f>IF(A253="","",IF($C253="DTS NOT IN M3",VLOOKUP($D253,FIFI!$A$4:$DD$101,59,FALSE),VLOOKUP($D253,FIFI!$A$4:$DD$101,19,FALSE)))</f>
        <v/>
      </c>
      <c r="F253" s="100"/>
      <c r="G253" s="95" t="str">
        <f>IF(A253="","",IF($C253="DTS NOT IN M3",VLOOKUP($D253,FIFI!$A$4:$DD$101,59,FALSE),VLOOKUP($D253,FIFI!$A$4:$DD$101,32,FALSE)))</f>
        <v/>
      </c>
      <c r="H253" s="100"/>
      <c r="I253" s="105"/>
      <c r="J253" s="105"/>
      <c r="K253" s="106"/>
      <c r="L253" s="107"/>
      <c r="M253" s="108"/>
    </row>
    <row r="254" spans="1:13" x14ac:dyDescent="0.3">
      <c r="A254" s="92"/>
      <c r="B254" s="88" t="str">
        <f>IF(D254="","",VLOOKUP(D254,FIFI!$A$3:$J$1000,10,FALSE))</f>
        <v/>
      </c>
      <c r="C254" s="88" t="str">
        <f>IF(COUNTIF(A254,"*"&amp;REF!$A$1&amp;"*"),REF!$A$1,IF(COUNTIF(A254,"*"&amp;REF!$A$2&amp;"*"),REF!$A$2,IF(COUNTIF(A254,"*"&amp;REF!$A$3&amp;"*"),REF!$A$3,IF(COUNTIF(A254,"*"&amp;REF!$A$4&amp;"*"),REF!$A$4,IF(COUNTIF(A254,"*"&amp;REF!$A$5&amp;"*"),REF!$A$5,"")))))</f>
        <v/>
      </c>
      <c r="D254" s="95" t="str">
        <f t="shared" si="3"/>
        <v/>
      </c>
      <c r="E254" s="88" t="str">
        <f>IF(A254="","",IF($C254="DTS NOT IN M3",VLOOKUP($D254,FIFI!$A$4:$DD$101,59,FALSE),VLOOKUP($D254,FIFI!$A$4:$DD$101,19,FALSE)))</f>
        <v/>
      </c>
      <c r="F254" s="100"/>
      <c r="G254" s="95" t="str">
        <f>IF(A254="","",IF($C254="DTS NOT IN M3",VLOOKUP($D254,FIFI!$A$4:$DD$101,59,FALSE),VLOOKUP($D254,FIFI!$A$4:$DD$101,32,FALSE)))</f>
        <v/>
      </c>
      <c r="H254" s="100"/>
      <c r="I254" s="105"/>
      <c r="J254" s="105"/>
      <c r="K254" s="106"/>
      <c r="L254" s="107"/>
      <c r="M254" s="108"/>
    </row>
    <row r="255" spans="1:13" x14ac:dyDescent="0.3">
      <c r="A255" s="92"/>
      <c r="B255" s="88" t="str">
        <f>IF(D255="","",VLOOKUP(D255,FIFI!$A$3:$J$1000,10,FALSE))</f>
        <v/>
      </c>
      <c r="C255" s="88" t="str">
        <f>IF(COUNTIF(A255,"*"&amp;REF!$A$1&amp;"*"),REF!$A$1,IF(COUNTIF(A255,"*"&amp;REF!$A$2&amp;"*"),REF!$A$2,IF(COUNTIF(A255,"*"&amp;REF!$A$3&amp;"*"),REF!$A$3,IF(COUNTIF(A255,"*"&amp;REF!$A$4&amp;"*"),REF!$A$4,IF(COUNTIF(A255,"*"&amp;REF!$A$5&amp;"*"),REF!$A$5,"")))))</f>
        <v/>
      </c>
      <c r="D255" s="95" t="str">
        <f t="shared" si="3"/>
        <v/>
      </c>
      <c r="E255" s="88" t="str">
        <f>IF(A255="","",IF($C255="DTS NOT IN M3",VLOOKUP($D255,FIFI!$A$4:$DD$101,59,FALSE),VLOOKUP($D255,FIFI!$A$4:$DD$101,19,FALSE)))</f>
        <v/>
      </c>
      <c r="F255" s="100"/>
      <c r="G255" s="95" t="str">
        <f>IF(A255="","",IF($C255="DTS NOT IN M3",VLOOKUP($D255,FIFI!$A$4:$DD$101,59,FALSE),VLOOKUP($D255,FIFI!$A$4:$DD$101,32,FALSE)))</f>
        <v/>
      </c>
      <c r="H255" s="100"/>
      <c r="I255" s="105"/>
      <c r="J255" s="105"/>
      <c r="K255" s="106"/>
      <c r="L255" s="107"/>
      <c r="M255" s="108"/>
    </row>
    <row r="256" spans="1:13" x14ac:dyDescent="0.3">
      <c r="A256" s="92"/>
      <c r="B256" s="88" t="str">
        <f>IF(D256="","",VLOOKUP(D256,FIFI!$A$3:$J$1000,10,FALSE))</f>
        <v/>
      </c>
      <c r="C256" s="88" t="str">
        <f>IF(COUNTIF(A256,"*"&amp;REF!$A$1&amp;"*"),REF!$A$1,IF(COUNTIF(A256,"*"&amp;REF!$A$2&amp;"*"),REF!$A$2,IF(COUNTIF(A256,"*"&amp;REF!$A$3&amp;"*"),REF!$A$3,IF(COUNTIF(A256,"*"&amp;REF!$A$4&amp;"*"),REF!$A$4,IF(COUNTIF(A256,"*"&amp;REF!$A$5&amp;"*"),REF!$A$5,"")))))</f>
        <v/>
      </c>
      <c r="D256" s="95" t="str">
        <f t="shared" si="3"/>
        <v/>
      </c>
      <c r="E256" s="88" t="str">
        <f>IF(A256="","",IF($C256="DTS NOT IN M3",VLOOKUP($D256,FIFI!$A$4:$DD$101,59,FALSE),VLOOKUP($D256,FIFI!$A$4:$DD$101,19,FALSE)))</f>
        <v/>
      </c>
      <c r="F256" s="100"/>
      <c r="G256" s="95" t="str">
        <f>IF(A256="","",IF($C256="DTS NOT IN M3",VLOOKUP($D256,FIFI!$A$4:$DD$101,59,FALSE),VLOOKUP($D256,FIFI!$A$4:$DD$101,32,FALSE)))</f>
        <v/>
      </c>
      <c r="H256" s="100"/>
      <c r="I256" s="105"/>
      <c r="J256" s="105"/>
      <c r="K256" s="106"/>
      <c r="L256" s="107"/>
      <c r="M256" s="108"/>
    </row>
    <row r="257" spans="1:13" x14ac:dyDescent="0.3">
      <c r="A257" s="92"/>
      <c r="B257" s="88" t="str">
        <f>IF(D257="","",VLOOKUP(D257,FIFI!$A$3:$J$1000,10,FALSE))</f>
        <v/>
      </c>
      <c r="C257" s="88" t="str">
        <f>IF(COUNTIF(A257,"*"&amp;REF!$A$1&amp;"*"),REF!$A$1,IF(COUNTIF(A257,"*"&amp;REF!$A$2&amp;"*"),REF!$A$2,IF(COUNTIF(A257,"*"&amp;REF!$A$3&amp;"*"),REF!$A$3,IF(COUNTIF(A257,"*"&amp;REF!$A$4&amp;"*"),REF!$A$4,IF(COUNTIF(A257,"*"&amp;REF!$A$5&amp;"*"),REF!$A$5,"")))))</f>
        <v/>
      </c>
      <c r="D257" s="95" t="str">
        <f t="shared" si="3"/>
        <v/>
      </c>
      <c r="E257" s="88" t="str">
        <f>IF(A257="","",IF($C257="DTS NOT IN M3",VLOOKUP($D257,FIFI!$A$4:$DD$101,59,FALSE),VLOOKUP($D257,FIFI!$A$4:$DD$101,19,FALSE)))</f>
        <v/>
      </c>
      <c r="F257" s="100"/>
      <c r="G257" s="95" t="str">
        <f>IF(A257="","",IF($C257="DTS NOT IN M3",VLOOKUP($D257,FIFI!$A$4:$DD$101,59,FALSE),VLOOKUP($D257,FIFI!$A$4:$DD$101,32,FALSE)))</f>
        <v/>
      </c>
      <c r="H257" s="100"/>
      <c r="I257" s="105"/>
      <c r="J257" s="105"/>
      <c r="K257" s="106"/>
      <c r="L257" s="107"/>
      <c r="M257" s="108"/>
    </row>
    <row r="258" spans="1:13" x14ac:dyDescent="0.3">
      <c r="A258" s="92"/>
      <c r="B258" s="88" t="str">
        <f>IF(D258="","",VLOOKUP(D258,FIFI!$A$3:$J$1000,10,FALSE))</f>
        <v/>
      </c>
      <c r="C258" s="88" t="str">
        <f>IF(COUNTIF(A258,"*"&amp;REF!$A$1&amp;"*"),REF!$A$1,IF(COUNTIF(A258,"*"&amp;REF!$A$2&amp;"*"),REF!$A$2,IF(COUNTIF(A258,"*"&amp;REF!$A$3&amp;"*"),REF!$A$3,IF(COUNTIF(A258,"*"&amp;REF!$A$4&amp;"*"),REF!$A$4,IF(COUNTIF(A258,"*"&amp;REF!$A$5&amp;"*"),REF!$A$5,"")))))</f>
        <v/>
      </c>
      <c r="D258" s="95" t="str">
        <f t="shared" si="3"/>
        <v/>
      </c>
      <c r="E258" s="88" t="str">
        <f>IF(A258="","",IF($C258="DTS NOT IN M3",VLOOKUP($D258,FIFI!$A$4:$DD$101,59,FALSE),VLOOKUP($D258,FIFI!$A$4:$DD$101,19,FALSE)))</f>
        <v/>
      </c>
      <c r="F258" s="100"/>
      <c r="G258" s="95" t="str">
        <f>IF(A258="","",IF($C258="DTS NOT IN M3",VLOOKUP($D258,FIFI!$A$4:$DD$101,59,FALSE),VLOOKUP($D258,FIFI!$A$4:$DD$101,32,FALSE)))</f>
        <v/>
      </c>
      <c r="H258" s="100"/>
      <c r="I258" s="105"/>
      <c r="J258" s="105"/>
      <c r="K258" s="106"/>
      <c r="L258" s="107"/>
      <c r="M258" s="108"/>
    </row>
    <row r="259" spans="1:13" x14ac:dyDescent="0.3">
      <c r="A259" s="92"/>
      <c r="B259" s="88" t="str">
        <f>IF(D259="","",VLOOKUP(D259,FIFI!$A$3:$J$1000,10,FALSE))</f>
        <v/>
      </c>
      <c r="C259" s="88" t="str">
        <f>IF(COUNTIF(A259,"*"&amp;REF!$A$1&amp;"*"),REF!$A$1,IF(COUNTIF(A259,"*"&amp;REF!$A$2&amp;"*"),REF!$A$2,IF(COUNTIF(A259,"*"&amp;REF!$A$3&amp;"*"),REF!$A$3,IF(COUNTIF(A259,"*"&amp;REF!$A$4&amp;"*"),REF!$A$4,IF(COUNTIF(A259,"*"&amp;REF!$A$5&amp;"*"),REF!$A$5,"")))))</f>
        <v/>
      </c>
      <c r="D259" s="95" t="str">
        <f t="shared" si="3"/>
        <v/>
      </c>
      <c r="E259" s="88" t="str">
        <f>IF(A259="","",IF($C259="DTS NOT IN M3",VLOOKUP($D259,FIFI!$A$4:$DD$101,59,FALSE),VLOOKUP($D259,FIFI!$A$4:$DD$101,19,FALSE)))</f>
        <v/>
      </c>
      <c r="F259" s="100"/>
      <c r="G259" s="95" t="str">
        <f>IF(A259="","",IF($C259="DTS NOT IN M3",VLOOKUP($D259,FIFI!$A$4:$DD$101,59,FALSE),VLOOKUP($D259,FIFI!$A$4:$DD$101,32,FALSE)))</f>
        <v/>
      </c>
      <c r="H259" s="100"/>
      <c r="I259" s="105"/>
      <c r="J259" s="105"/>
      <c r="K259" s="106"/>
      <c r="L259" s="107"/>
      <c r="M259" s="108"/>
    </row>
    <row r="260" spans="1:13" x14ac:dyDescent="0.3">
      <c r="A260" s="92"/>
      <c r="B260" s="88" t="str">
        <f>IF(D260="","",VLOOKUP(D260,FIFI!$A$3:$J$1000,10,FALSE))</f>
        <v/>
      </c>
      <c r="C260" s="88" t="str">
        <f>IF(COUNTIF(A260,"*"&amp;REF!$A$1&amp;"*"),REF!$A$1,IF(COUNTIF(A260,"*"&amp;REF!$A$2&amp;"*"),REF!$A$2,IF(COUNTIF(A260,"*"&amp;REF!$A$3&amp;"*"),REF!$A$3,IF(COUNTIF(A260,"*"&amp;REF!$A$4&amp;"*"),REF!$A$4,IF(COUNTIF(A260,"*"&amp;REF!$A$5&amp;"*"),REF!$A$5,"")))))</f>
        <v/>
      </c>
      <c r="D260" s="95" t="str">
        <f t="shared" ref="D260:D311" si="4">IF(C260="","",IF(C259=C260,1+D259,1))</f>
        <v/>
      </c>
      <c r="E260" s="88" t="str">
        <f>IF(A260="","",IF($C260="DTS NOT IN M3",VLOOKUP($D260,FIFI!$A$4:$DD$101,59,FALSE),VLOOKUP($D260,FIFI!$A$4:$DD$101,19,FALSE)))</f>
        <v/>
      </c>
      <c r="F260" s="100"/>
      <c r="G260" s="95" t="str">
        <f>IF(A260="","",IF($C260="DTS NOT IN M3",VLOOKUP($D260,FIFI!$A$4:$DD$101,59,FALSE),VLOOKUP($D260,FIFI!$A$4:$DD$101,32,FALSE)))</f>
        <v/>
      </c>
      <c r="H260" s="100"/>
      <c r="I260" s="105"/>
      <c r="J260" s="105"/>
      <c r="K260" s="106"/>
      <c r="L260" s="107"/>
      <c r="M260" s="108"/>
    </row>
    <row r="261" spans="1:13" x14ac:dyDescent="0.3">
      <c r="A261" s="92"/>
      <c r="B261" s="88" t="str">
        <f>IF(D261="","",VLOOKUP(D261,FIFI!$A$3:$J$1000,10,FALSE))</f>
        <v/>
      </c>
      <c r="C261" s="88" t="str">
        <f>IF(COUNTIF(A261,"*"&amp;REF!$A$1&amp;"*"),REF!$A$1,IF(COUNTIF(A261,"*"&amp;REF!$A$2&amp;"*"),REF!$A$2,IF(COUNTIF(A261,"*"&amp;REF!$A$3&amp;"*"),REF!$A$3,IF(COUNTIF(A261,"*"&amp;REF!$A$4&amp;"*"),REF!$A$4,IF(COUNTIF(A261,"*"&amp;REF!$A$5&amp;"*"),REF!$A$5,"")))))</f>
        <v/>
      </c>
      <c r="D261" s="95" t="str">
        <f t="shared" si="4"/>
        <v/>
      </c>
      <c r="E261" s="88" t="str">
        <f>IF(A261="","",IF($C261="DTS NOT IN M3",VLOOKUP($D261,FIFI!$A$4:$DD$101,59,FALSE),VLOOKUP($D261,FIFI!$A$4:$DD$101,19,FALSE)))</f>
        <v/>
      </c>
      <c r="F261" s="100"/>
      <c r="G261" s="95" t="str">
        <f>IF(A261="","",IF($C261="DTS NOT IN M3",VLOOKUP($D261,FIFI!$A$4:$DD$101,59,FALSE),VLOOKUP($D261,FIFI!$A$4:$DD$101,32,FALSE)))</f>
        <v/>
      </c>
      <c r="H261" s="100"/>
      <c r="I261" s="105"/>
      <c r="J261" s="105"/>
      <c r="K261" s="106"/>
      <c r="L261" s="107"/>
      <c r="M261" s="108"/>
    </row>
    <row r="262" spans="1:13" x14ac:dyDescent="0.3">
      <c r="A262" s="92"/>
      <c r="B262" s="88" t="str">
        <f>IF(D262="","",VLOOKUP(D262,FIFI!$A$3:$J$1000,10,FALSE))</f>
        <v/>
      </c>
      <c r="C262" s="88" t="str">
        <f>IF(COUNTIF(A262,"*"&amp;REF!$A$1&amp;"*"),REF!$A$1,IF(COUNTIF(A262,"*"&amp;REF!$A$2&amp;"*"),REF!$A$2,IF(COUNTIF(A262,"*"&amp;REF!$A$3&amp;"*"),REF!$A$3,IF(COUNTIF(A262,"*"&amp;REF!$A$4&amp;"*"),REF!$A$4,IF(COUNTIF(A262,"*"&amp;REF!$A$5&amp;"*"),REF!$A$5,"")))))</f>
        <v/>
      </c>
      <c r="D262" s="95" t="str">
        <f t="shared" si="4"/>
        <v/>
      </c>
      <c r="E262" s="88" t="str">
        <f>IF(A262="","",IF($C262="DTS NOT IN M3",VLOOKUP($D262,FIFI!$A$4:$DD$101,59,FALSE),VLOOKUP($D262,FIFI!$A$4:$DD$101,19,FALSE)))</f>
        <v/>
      </c>
      <c r="F262" s="100"/>
      <c r="G262" s="95" t="str">
        <f>IF(A262="","",IF($C262="DTS NOT IN M3",VLOOKUP($D262,FIFI!$A$4:$DD$101,59,FALSE),VLOOKUP($D262,FIFI!$A$4:$DD$101,32,FALSE)))</f>
        <v/>
      </c>
      <c r="H262" s="100"/>
      <c r="I262" s="105"/>
      <c r="J262" s="105"/>
      <c r="K262" s="106"/>
      <c r="L262" s="107"/>
      <c r="M262" s="108"/>
    </row>
    <row r="263" spans="1:13" x14ac:dyDescent="0.3">
      <c r="A263" s="92"/>
      <c r="B263" s="88" t="str">
        <f>IF(D263="","",VLOOKUP(D263,FIFI!$A$3:$J$1000,10,FALSE))</f>
        <v/>
      </c>
      <c r="C263" s="88" t="str">
        <f>IF(COUNTIF(A263,"*"&amp;REF!$A$1&amp;"*"),REF!$A$1,IF(COUNTIF(A263,"*"&amp;REF!$A$2&amp;"*"),REF!$A$2,IF(COUNTIF(A263,"*"&amp;REF!$A$3&amp;"*"),REF!$A$3,IF(COUNTIF(A263,"*"&amp;REF!$A$4&amp;"*"),REF!$A$4,IF(COUNTIF(A263,"*"&amp;REF!$A$5&amp;"*"),REF!$A$5,"")))))</f>
        <v/>
      </c>
      <c r="D263" s="95" t="str">
        <f t="shared" si="4"/>
        <v/>
      </c>
      <c r="E263" s="88" t="str">
        <f>IF(A263="","",IF($C263="DTS NOT IN M3",VLOOKUP($D263,FIFI!$A$4:$DD$101,59,FALSE),VLOOKUP($D263,FIFI!$A$4:$DD$101,19,FALSE)))</f>
        <v/>
      </c>
      <c r="F263" s="100"/>
      <c r="G263" s="95" t="str">
        <f>IF(A263="","",IF($C263="DTS NOT IN M3",VLOOKUP($D263,FIFI!$A$4:$DD$101,59,FALSE),VLOOKUP($D263,FIFI!$A$4:$DD$101,32,FALSE)))</f>
        <v/>
      </c>
      <c r="H263" s="100"/>
      <c r="I263" s="105"/>
      <c r="J263" s="105"/>
      <c r="K263" s="106"/>
      <c r="L263" s="107"/>
      <c r="M263" s="108"/>
    </row>
    <row r="264" spans="1:13" x14ac:dyDescent="0.3">
      <c r="A264" s="92"/>
      <c r="B264" s="88" t="str">
        <f>IF(D264="","",VLOOKUP(D264,FIFI!$A$3:$J$1000,10,FALSE))</f>
        <v/>
      </c>
      <c r="C264" s="88" t="str">
        <f>IF(COUNTIF(A264,"*"&amp;REF!$A$1&amp;"*"),REF!$A$1,IF(COUNTIF(A264,"*"&amp;REF!$A$2&amp;"*"),REF!$A$2,IF(COUNTIF(A264,"*"&amp;REF!$A$3&amp;"*"),REF!$A$3,IF(COUNTIF(A264,"*"&amp;REF!$A$4&amp;"*"),REF!$A$4,IF(COUNTIF(A264,"*"&amp;REF!$A$5&amp;"*"),REF!$A$5,"")))))</f>
        <v/>
      </c>
      <c r="D264" s="95" t="str">
        <f t="shared" si="4"/>
        <v/>
      </c>
      <c r="E264" s="88" t="str">
        <f>IF(A264="","",IF($C264="DTS NOT IN M3",VLOOKUP($D264,FIFI!$A$4:$DD$101,59,FALSE),VLOOKUP($D264,FIFI!$A$4:$DD$101,19,FALSE)))</f>
        <v/>
      </c>
      <c r="F264" s="100"/>
      <c r="G264" s="95" t="str">
        <f>IF(A264="","",IF($C264="DTS NOT IN M3",VLOOKUP($D264,FIFI!$A$4:$DD$101,59,FALSE),VLOOKUP($D264,FIFI!$A$4:$DD$101,32,FALSE)))</f>
        <v/>
      </c>
      <c r="H264" s="100"/>
      <c r="I264" s="105"/>
      <c r="J264" s="105"/>
      <c r="K264" s="106"/>
      <c r="L264" s="107"/>
      <c r="M264" s="108"/>
    </row>
    <row r="265" spans="1:13" x14ac:dyDescent="0.3">
      <c r="A265" s="92"/>
      <c r="B265" s="88" t="str">
        <f>IF(D265="","",VLOOKUP(D265,FIFI!$A$3:$J$1000,10,FALSE))</f>
        <v/>
      </c>
      <c r="C265" s="88" t="str">
        <f>IF(COUNTIF(A265,"*"&amp;REF!$A$1&amp;"*"),REF!$A$1,IF(COUNTIF(A265,"*"&amp;REF!$A$2&amp;"*"),REF!$A$2,IF(COUNTIF(A265,"*"&amp;REF!$A$3&amp;"*"),REF!$A$3,IF(COUNTIF(A265,"*"&amp;REF!$A$4&amp;"*"),REF!$A$4,IF(COUNTIF(A265,"*"&amp;REF!$A$5&amp;"*"),REF!$A$5,"")))))</f>
        <v/>
      </c>
      <c r="D265" s="95" t="str">
        <f t="shared" si="4"/>
        <v/>
      </c>
      <c r="E265" s="88" t="str">
        <f>IF(A265="","",IF($C265="DTS NOT IN M3",VLOOKUP($D265,FIFI!$A$4:$DD$101,59,FALSE),VLOOKUP($D265,FIFI!$A$4:$DD$101,19,FALSE)))</f>
        <v/>
      </c>
      <c r="F265" s="100"/>
      <c r="G265" s="95" t="str">
        <f>IF(A265="","",IF($C265="DTS NOT IN M3",VLOOKUP($D265,FIFI!$A$4:$DD$101,59,FALSE),VLOOKUP($D265,FIFI!$A$4:$DD$101,32,FALSE)))</f>
        <v/>
      </c>
      <c r="H265" s="100"/>
      <c r="I265" s="105"/>
      <c r="J265" s="105"/>
      <c r="K265" s="106"/>
      <c r="L265" s="107"/>
      <c r="M265" s="108"/>
    </row>
    <row r="266" spans="1:13" x14ac:dyDescent="0.3">
      <c r="A266" s="92"/>
      <c r="B266" s="88" t="str">
        <f>IF(D266="","",VLOOKUP(D266,FIFI!$A$3:$J$1000,10,FALSE))</f>
        <v/>
      </c>
      <c r="C266" s="88" t="str">
        <f>IF(COUNTIF(A266,"*"&amp;REF!$A$1&amp;"*"),REF!$A$1,IF(COUNTIF(A266,"*"&amp;REF!$A$2&amp;"*"),REF!$A$2,IF(COUNTIF(A266,"*"&amp;REF!$A$3&amp;"*"),REF!$A$3,IF(COUNTIF(A266,"*"&amp;REF!$A$4&amp;"*"),REF!$A$4,IF(COUNTIF(A266,"*"&amp;REF!$A$5&amp;"*"),REF!$A$5,"")))))</f>
        <v/>
      </c>
      <c r="D266" s="95" t="str">
        <f t="shared" si="4"/>
        <v/>
      </c>
      <c r="E266" s="88" t="str">
        <f>IF(A266="","",IF($C266="DTS NOT IN M3",VLOOKUP($D266,FIFI!$A$4:$DD$101,59,FALSE),VLOOKUP($D266,FIFI!$A$4:$DD$101,19,FALSE)))</f>
        <v/>
      </c>
      <c r="F266" s="100"/>
      <c r="G266" s="95" t="str">
        <f>IF(A266="","",IF($C266="DTS NOT IN M3",VLOOKUP($D266,FIFI!$A$4:$DD$101,59,FALSE),VLOOKUP($D266,FIFI!$A$4:$DD$101,32,FALSE)))</f>
        <v/>
      </c>
      <c r="H266" s="100"/>
      <c r="I266" s="105"/>
      <c r="J266" s="105"/>
      <c r="K266" s="106"/>
      <c r="L266" s="107"/>
      <c r="M266" s="108"/>
    </row>
    <row r="267" spans="1:13" x14ac:dyDescent="0.3">
      <c r="A267" s="92"/>
      <c r="B267" s="88" t="str">
        <f>IF(D267="","",VLOOKUP(D267,FIFI!$A$3:$J$1000,10,FALSE))</f>
        <v/>
      </c>
      <c r="C267" s="88" t="str">
        <f>IF(COUNTIF(A267,"*"&amp;REF!$A$1&amp;"*"),REF!$A$1,IF(COUNTIF(A267,"*"&amp;REF!$A$2&amp;"*"),REF!$A$2,IF(COUNTIF(A267,"*"&amp;REF!$A$3&amp;"*"),REF!$A$3,IF(COUNTIF(A267,"*"&amp;REF!$A$4&amp;"*"),REF!$A$4,IF(COUNTIF(A267,"*"&amp;REF!$A$5&amp;"*"),REF!$A$5,"")))))</f>
        <v/>
      </c>
      <c r="D267" s="95" t="str">
        <f t="shared" si="4"/>
        <v/>
      </c>
      <c r="E267" s="88" t="str">
        <f>IF(A267="","",IF($C267="DTS NOT IN M3",VLOOKUP($D267,FIFI!$A$4:$DD$101,59,FALSE),VLOOKUP($D267,FIFI!$A$4:$DD$101,19,FALSE)))</f>
        <v/>
      </c>
      <c r="F267" s="100"/>
      <c r="G267" s="95" t="str">
        <f>IF(A267="","",IF($C267="DTS NOT IN M3",VLOOKUP($D267,FIFI!$A$4:$DD$101,59,FALSE),VLOOKUP($D267,FIFI!$A$4:$DD$101,32,FALSE)))</f>
        <v/>
      </c>
      <c r="H267" s="100"/>
      <c r="I267" s="105"/>
      <c r="J267" s="105"/>
      <c r="K267" s="106"/>
      <c r="L267" s="107"/>
      <c r="M267" s="108"/>
    </row>
    <row r="268" spans="1:13" x14ac:dyDescent="0.3">
      <c r="A268" s="92"/>
      <c r="B268" s="88" t="str">
        <f>IF(D268="","",VLOOKUP(D268,FIFI!$A$3:$J$1000,10,FALSE))</f>
        <v/>
      </c>
      <c r="C268" s="88" t="str">
        <f>IF(COUNTIF(A268,"*"&amp;REF!$A$1&amp;"*"),REF!$A$1,IF(COUNTIF(A268,"*"&amp;REF!$A$2&amp;"*"),REF!$A$2,IF(COUNTIF(A268,"*"&amp;REF!$A$3&amp;"*"),REF!$A$3,IF(COUNTIF(A268,"*"&amp;REF!$A$4&amp;"*"),REF!$A$4,IF(COUNTIF(A268,"*"&amp;REF!$A$5&amp;"*"),REF!$A$5,"")))))</f>
        <v/>
      </c>
      <c r="D268" s="95" t="str">
        <f t="shared" si="4"/>
        <v/>
      </c>
      <c r="E268" s="88" t="str">
        <f>IF(A268="","",IF($C268="DTS NOT IN M3",VLOOKUP($D268,FIFI!$A$4:$DD$101,59,FALSE),VLOOKUP($D268,FIFI!$A$4:$DD$101,19,FALSE)))</f>
        <v/>
      </c>
      <c r="F268" s="100"/>
      <c r="G268" s="95" t="str">
        <f>IF(A268="","",IF($C268="DTS NOT IN M3",VLOOKUP($D268,FIFI!$A$4:$DD$101,59,FALSE),VLOOKUP($D268,FIFI!$A$4:$DD$101,32,FALSE)))</f>
        <v/>
      </c>
      <c r="H268" s="100"/>
      <c r="I268" s="105"/>
      <c r="J268" s="105"/>
      <c r="K268" s="106"/>
      <c r="L268" s="107"/>
      <c r="M268" s="108"/>
    </row>
    <row r="269" spans="1:13" x14ac:dyDescent="0.3">
      <c r="A269" s="92"/>
      <c r="B269" s="88" t="str">
        <f>IF(D269="","",VLOOKUP(D269,FIFI!$A$3:$J$1000,10,FALSE))</f>
        <v/>
      </c>
      <c r="C269" s="88" t="str">
        <f>IF(COUNTIF(A269,"*"&amp;REF!$A$1&amp;"*"),REF!$A$1,IF(COUNTIF(A269,"*"&amp;REF!$A$2&amp;"*"),REF!$A$2,IF(COUNTIF(A269,"*"&amp;REF!$A$3&amp;"*"),REF!$A$3,IF(COUNTIF(A269,"*"&amp;REF!$A$4&amp;"*"),REF!$A$4,IF(COUNTIF(A269,"*"&amp;REF!$A$5&amp;"*"),REF!$A$5,"")))))</f>
        <v/>
      </c>
      <c r="D269" s="95" t="str">
        <f t="shared" si="4"/>
        <v/>
      </c>
      <c r="E269" s="88" t="str">
        <f>IF(A269="","",IF($C269="DTS NOT IN M3",VLOOKUP($D269,FIFI!$A$4:$DD$101,59,FALSE),VLOOKUP($D269,FIFI!$A$4:$DD$101,19,FALSE)))</f>
        <v/>
      </c>
      <c r="F269" s="100"/>
      <c r="G269" s="95" t="str">
        <f>IF(A269="","",IF($C269="DTS NOT IN M3",VLOOKUP($D269,FIFI!$A$4:$DD$101,59,FALSE),VLOOKUP($D269,FIFI!$A$4:$DD$101,32,FALSE)))</f>
        <v/>
      </c>
      <c r="H269" s="100"/>
      <c r="I269" s="105"/>
      <c r="J269" s="105"/>
      <c r="K269" s="106"/>
      <c r="L269" s="107"/>
      <c r="M269" s="108"/>
    </row>
    <row r="270" spans="1:13" x14ac:dyDescent="0.3">
      <c r="A270" s="92"/>
      <c r="B270" s="88" t="str">
        <f>IF(D270="","",VLOOKUP(D270,FIFI!$A$3:$J$1000,10,FALSE))</f>
        <v/>
      </c>
      <c r="C270" s="88" t="str">
        <f>IF(COUNTIF(A270,"*"&amp;REF!$A$1&amp;"*"),REF!$A$1,IF(COUNTIF(A270,"*"&amp;REF!$A$2&amp;"*"),REF!$A$2,IF(COUNTIF(A270,"*"&amp;REF!$A$3&amp;"*"),REF!$A$3,IF(COUNTIF(A270,"*"&amp;REF!$A$4&amp;"*"),REF!$A$4,IF(COUNTIF(A270,"*"&amp;REF!$A$5&amp;"*"),REF!$A$5,"")))))</f>
        <v/>
      </c>
      <c r="D270" s="95" t="str">
        <f t="shared" si="4"/>
        <v/>
      </c>
      <c r="E270" s="88" t="str">
        <f>IF(A270="","",IF($C270="DTS NOT IN M3",VLOOKUP($D270,FIFI!$A$4:$DD$101,59,FALSE),VLOOKUP($D270,FIFI!$A$4:$DD$101,19,FALSE)))</f>
        <v/>
      </c>
      <c r="F270" s="100"/>
      <c r="G270" s="95" t="str">
        <f>IF(A270="","",IF($C270="DTS NOT IN M3",VLOOKUP($D270,FIFI!$A$4:$DD$101,59,FALSE),VLOOKUP($D270,FIFI!$A$4:$DD$101,32,FALSE)))</f>
        <v/>
      </c>
      <c r="H270" s="100"/>
      <c r="I270" s="105"/>
      <c r="J270" s="105"/>
      <c r="K270" s="106"/>
      <c r="L270" s="107"/>
      <c r="M270" s="108"/>
    </row>
    <row r="271" spans="1:13" x14ac:dyDescent="0.3">
      <c r="A271" s="92"/>
      <c r="B271" s="88" t="str">
        <f>IF(D271="","",VLOOKUP(D271,FIFI!$A$3:$J$1000,10,FALSE))</f>
        <v/>
      </c>
      <c r="C271" s="88" t="str">
        <f>IF(COUNTIF(A271,"*"&amp;REF!$A$1&amp;"*"),REF!$A$1,IF(COUNTIF(A271,"*"&amp;REF!$A$2&amp;"*"),REF!$A$2,IF(COUNTIF(A271,"*"&amp;REF!$A$3&amp;"*"),REF!$A$3,IF(COUNTIF(A271,"*"&amp;REF!$A$4&amp;"*"),REF!$A$4,IF(COUNTIF(A271,"*"&amp;REF!$A$5&amp;"*"),REF!$A$5,"")))))</f>
        <v/>
      </c>
      <c r="D271" s="95" t="str">
        <f t="shared" si="4"/>
        <v/>
      </c>
      <c r="E271" s="88" t="str">
        <f>IF(A271="","",IF($C271="DTS NOT IN M3",VLOOKUP($D271,FIFI!$A$4:$DD$101,59,FALSE),VLOOKUP($D271,FIFI!$A$4:$DD$101,19,FALSE)))</f>
        <v/>
      </c>
      <c r="F271" s="100"/>
      <c r="G271" s="95" t="str">
        <f>IF(A271="","",IF($C271="DTS NOT IN M3",VLOOKUP($D271,FIFI!$A$4:$DD$101,59,FALSE),VLOOKUP($D271,FIFI!$A$4:$DD$101,32,FALSE)))</f>
        <v/>
      </c>
      <c r="H271" s="100"/>
      <c r="I271" s="105"/>
      <c r="J271" s="105"/>
      <c r="K271" s="106"/>
      <c r="L271" s="107"/>
      <c r="M271" s="108"/>
    </row>
    <row r="272" spans="1:13" x14ac:dyDescent="0.3">
      <c r="A272" s="92"/>
      <c r="B272" s="88" t="str">
        <f>IF(D272="","",VLOOKUP(D272,FIFI!$A$3:$J$1000,10,FALSE))</f>
        <v/>
      </c>
      <c r="C272" s="88" t="str">
        <f>IF(COUNTIF(A272,"*"&amp;REF!$A$1&amp;"*"),REF!$A$1,IF(COUNTIF(A272,"*"&amp;REF!$A$2&amp;"*"),REF!$A$2,IF(COUNTIF(A272,"*"&amp;REF!$A$3&amp;"*"),REF!$A$3,IF(COUNTIF(A272,"*"&amp;REF!$A$4&amp;"*"),REF!$A$4,IF(COUNTIF(A272,"*"&amp;REF!$A$5&amp;"*"),REF!$A$5,"")))))</f>
        <v/>
      </c>
      <c r="D272" s="95" t="str">
        <f t="shared" si="4"/>
        <v/>
      </c>
      <c r="E272" s="88" t="str">
        <f>IF(A272="","",IF($C272="DTS NOT IN M3",VLOOKUP($D272,FIFI!$A$4:$DD$101,59,FALSE),VLOOKUP($D272,FIFI!$A$4:$DD$101,19,FALSE)))</f>
        <v/>
      </c>
      <c r="F272" s="100"/>
      <c r="G272" s="95" t="str">
        <f>IF(A272="","",IF($C272="DTS NOT IN M3",VLOOKUP($D272,FIFI!$A$4:$DD$101,59,FALSE),VLOOKUP($D272,FIFI!$A$4:$DD$101,32,FALSE)))</f>
        <v/>
      </c>
      <c r="H272" s="100"/>
      <c r="I272" s="105"/>
      <c r="J272" s="105"/>
      <c r="K272" s="106"/>
      <c r="L272" s="107"/>
      <c r="M272" s="108"/>
    </row>
    <row r="273" spans="1:13" x14ac:dyDescent="0.3">
      <c r="A273" s="92"/>
      <c r="B273" s="88" t="str">
        <f>IF(D273="","",VLOOKUP(D273,FIFI!$A$3:$J$1000,10,FALSE))</f>
        <v/>
      </c>
      <c r="C273" s="88" t="str">
        <f>IF(COUNTIF(A273,"*"&amp;REF!$A$1&amp;"*"),REF!$A$1,IF(COUNTIF(A273,"*"&amp;REF!$A$2&amp;"*"),REF!$A$2,IF(COUNTIF(A273,"*"&amp;REF!$A$3&amp;"*"),REF!$A$3,IF(COUNTIF(A273,"*"&amp;REF!$A$4&amp;"*"),REF!$A$4,IF(COUNTIF(A273,"*"&amp;REF!$A$5&amp;"*"),REF!$A$5,"")))))</f>
        <v/>
      </c>
      <c r="D273" s="95" t="str">
        <f t="shared" si="4"/>
        <v/>
      </c>
      <c r="E273" s="88" t="str">
        <f>IF(A273="","",IF($C273="DTS NOT IN M3",VLOOKUP($D273,FIFI!$A$4:$DD$101,59,FALSE),VLOOKUP($D273,FIFI!$A$4:$DD$101,19,FALSE)))</f>
        <v/>
      </c>
      <c r="F273" s="100"/>
      <c r="G273" s="95" t="str">
        <f>IF(A273="","",IF($C273="DTS NOT IN M3",VLOOKUP($D273,FIFI!$A$4:$DD$101,59,FALSE),VLOOKUP($D273,FIFI!$A$4:$DD$101,32,FALSE)))</f>
        <v/>
      </c>
      <c r="H273" s="100"/>
      <c r="I273" s="105"/>
      <c r="J273" s="105"/>
      <c r="K273" s="106"/>
      <c r="L273" s="107"/>
      <c r="M273" s="108"/>
    </row>
    <row r="274" spans="1:13" x14ac:dyDescent="0.3">
      <c r="A274" s="92"/>
      <c r="B274" s="88" t="str">
        <f>IF(D274="","",VLOOKUP(D274,FIFI!$A$3:$J$1000,10,FALSE))</f>
        <v/>
      </c>
      <c r="C274" s="88" t="str">
        <f>IF(COUNTIF(A274,"*"&amp;REF!$A$1&amp;"*"),REF!$A$1,IF(COUNTIF(A274,"*"&amp;REF!$A$2&amp;"*"),REF!$A$2,IF(COUNTIF(A274,"*"&amp;REF!$A$3&amp;"*"),REF!$A$3,IF(COUNTIF(A274,"*"&amp;REF!$A$4&amp;"*"),REF!$A$4,IF(COUNTIF(A274,"*"&amp;REF!$A$5&amp;"*"),REF!$A$5,"")))))</f>
        <v/>
      </c>
      <c r="D274" s="95" t="str">
        <f t="shared" si="4"/>
        <v/>
      </c>
      <c r="E274" s="88" t="str">
        <f>IF(A274="","",IF($C274="DTS NOT IN M3",VLOOKUP($D274,FIFI!$A$4:$DD$101,59,FALSE),VLOOKUP($D274,FIFI!$A$4:$DD$101,19,FALSE)))</f>
        <v/>
      </c>
      <c r="F274" s="100"/>
      <c r="G274" s="95" t="str">
        <f>IF(A274="","",IF($C274="DTS NOT IN M3",VLOOKUP($D274,FIFI!$A$4:$DD$101,59,FALSE),VLOOKUP($D274,FIFI!$A$4:$DD$101,32,FALSE)))</f>
        <v/>
      </c>
      <c r="H274" s="100"/>
      <c r="I274" s="105"/>
      <c r="J274" s="105"/>
      <c r="K274" s="106"/>
      <c r="L274" s="107"/>
      <c r="M274" s="108"/>
    </row>
    <row r="275" spans="1:13" x14ac:dyDescent="0.3">
      <c r="A275" s="92"/>
      <c r="B275" s="88" t="str">
        <f>IF(D275="","",VLOOKUP(D275,FIFI!$A$3:$J$1000,10,FALSE))</f>
        <v/>
      </c>
      <c r="C275" s="88" t="str">
        <f>IF(COUNTIF(A275,"*"&amp;REF!$A$1&amp;"*"),REF!$A$1,IF(COUNTIF(A275,"*"&amp;REF!$A$2&amp;"*"),REF!$A$2,IF(COUNTIF(A275,"*"&amp;REF!$A$3&amp;"*"),REF!$A$3,IF(COUNTIF(A275,"*"&amp;REF!$A$4&amp;"*"),REF!$A$4,IF(COUNTIF(A275,"*"&amp;REF!$A$5&amp;"*"),REF!$A$5,"")))))</f>
        <v/>
      </c>
      <c r="D275" s="95" t="str">
        <f t="shared" si="4"/>
        <v/>
      </c>
      <c r="E275" s="88" t="str">
        <f>IF(A275="","",IF($C275="DTS NOT IN M3",VLOOKUP($D275,FIFI!$A$4:$DD$101,59,FALSE),VLOOKUP($D275,FIFI!$A$4:$DD$101,19,FALSE)))</f>
        <v/>
      </c>
      <c r="F275" s="100"/>
      <c r="G275" s="95" t="str">
        <f>IF(A275="","",IF($C275="DTS NOT IN M3",VLOOKUP($D275,FIFI!$A$4:$DD$101,59,FALSE),VLOOKUP($D275,FIFI!$A$4:$DD$101,32,FALSE)))</f>
        <v/>
      </c>
      <c r="H275" s="100"/>
      <c r="I275" s="105"/>
      <c r="J275" s="105"/>
      <c r="K275" s="106"/>
      <c r="L275" s="107"/>
      <c r="M275" s="108"/>
    </row>
    <row r="276" spans="1:13" x14ac:dyDescent="0.3">
      <c r="A276" s="92"/>
      <c r="B276" s="88" t="str">
        <f>IF(D276="","",VLOOKUP(D276,FIFI!$A$3:$J$1000,10,FALSE))</f>
        <v/>
      </c>
      <c r="C276" s="88" t="str">
        <f>IF(COUNTIF(A276,"*"&amp;REF!$A$1&amp;"*"),REF!$A$1,IF(COUNTIF(A276,"*"&amp;REF!$A$2&amp;"*"),REF!$A$2,IF(COUNTIF(A276,"*"&amp;REF!$A$3&amp;"*"),REF!$A$3,IF(COUNTIF(A276,"*"&amp;REF!$A$4&amp;"*"),REF!$A$4,IF(COUNTIF(A276,"*"&amp;REF!$A$5&amp;"*"),REF!$A$5,"")))))</f>
        <v/>
      </c>
      <c r="D276" s="95" t="str">
        <f t="shared" si="4"/>
        <v/>
      </c>
      <c r="E276" s="88" t="str">
        <f>IF(A276="","",IF($C276="DTS NOT IN M3",VLOOKUP($D276,FIFI!$A$4:$DD$101,59,FALSE),VLOOKUP($D276,FIFI!$A$4:$DD$101,19,FALSE)))</f>
        <v/>
      </c>
      <c r="F276" s="100"/>
      <c r="G276" s="95" t="str">
        <f>IF(A276="","",IF($C276="DTS NOT IN M3",VLOOKUP($D276,FIFI!$A$4:$DD$101,59,FALSE),VLOOKUP($D276,FIFI!$A$4:$DD$101,32,FALSE)))</f>
        <v/>
      </c>
      <c r="H276" s="100"/>
      <c r="I276" s="105"/>
      <c r="J276" s="105"/>
      <c r="K276" s="106"/>
      <c r="L276" s="107"/>
      <c r="M276" s="108"/>
    </row>
    <row r="277" spans="1:13" x14ac:dyDescent="0.3">
      <c r="A277" s="92"/>
      <c r="B277" s="88" t="str">
        <f>IF(D277="","",VLOOKUP(D277,FIFI!$A$3:$J$1000,10,FALSE))</f>
        <v/>
      </c>
      <c r="C277" s="88" t="str">
        <f>IF(COUNTIF(A277,"*"&amp;REF!$A$1&amp;"*"),REF!$A$1,IF(COUNTIF(A277,"*"&amp;REF!$A$2&amp;"*"),REF!$A$2,IF(COUNTIF(A277,"*"&amp;REF!$A$3&amp;"*"),REF!$A$3,IF(COUNTIF(A277,"*"&amp;REF!$A$4&amp;"*"),REF!$A$4,IF(COUNTIF(A277,"*"&amp;REF!$A$5&amp;"*"),REF!$A$5,"")))))</f>
        <v/>
      </c>
      <c r="D277" s="95" t="str">
        <f t="shared" si="4"/>
        <v/>
      </c>
      <c r="E277" s="88" t="str">
        <f>IF(A277="","",IF($C277="DTS NOT IN M3",VLOOKUP($D277,FIFI!$A$4:$DD$101,59,FALSE),VLOOKUP($D277,FIFI!$A$4:$DD$101,19,FALSE)))</f>
        <v/>
      </c>
      <c r="F277" s="100"/>
      <c r="G277" s="95" t="str">
        <f>IF(A277="","",IF($C277="DTS NOT IN M3",VLOOKUP($D277,FIFI!$A$4:$DD$101,59,FALSE),VLOOKUP($D277,FIFI!$A$4:$DD$101,32,FALSE)))</f>
        <v/>
      </c>
      <c r="H277" s="100"/>
      <c r="I277" s="105"/>
      <c r="J277" s="105"/>
      <c r="K277" s="106"/>
      <c r="L277" s="107"/>
      <c r="M277" s="108"/>
    </row>
    <row r="278" spans="1:13" x14ac:dyDescent="0.3">
      <c r="A278" s="92"/>
      <c r="B278" s="88" t="str">
        <f>IF(D278="","",VLOOKUP(D278,FIFI!$A$3:$J$1000,10,FALSE))</f>
        <v/>
      </c>
      <c r="C278" s="88" t="str">
        <f>IF(COUNTIF(A278,"*"&amp;REF!$A$1&amp;"*"),REF!$A$1,IF(COUNTIF(A278,"*"&amp;REF!$A$2&amp;"*"),REF!$A$2,IF(COUNTIF(A278,"*"&amp;REF!$A$3&amp;"*"),REF!$A$3,IF(COUNTIF(A278,"*"&amp;REF!$A$4&amp;"*"),REF!$A$4,IF(COUNTIF(A278,"*"&amp;REF!$A$5&amp;"*"),REF!$A$5,"")))))</f>
        <v/>
      </c>
      <c r="D278" s="95" t="str">
        <f t="shared" si="4"/>
        <v/>
      </c>
      <c r="E278" s="88" t="str">
        <f>IF(A278="","",IF($C278="DTS NOT IN M3",VLOOKUP($D278,FIFI!$A$4:$DD$101,59,FALSE),VLOOKUP($D278,FIFI!$A$4:$DD$101,19,FALSE)))</f>
        <v/>
      </c>
      <c r="F278" s="100"/>
      <c r="G278" s="95" t="str">
        <f>IF(A278="","",IF($C278="DTS NOT IN M3",VLOOKUP($D278,FIFI!$A$4:$DD$101,59,FALSE),VLOOKUP($D278,FIFI!$A$4:$DD$101,32,FALSE)))</f>
        <v/>
      </c>
      <c r="H278" s="100"/>
      <c r="I278" s="105"/>
      <c r="J278" s="105"/>
      <c r="K278" s="106"/>
      <c r="L278" s="107"/>
      <c r="M278" s="108"/>
    </row>
    <row r="279" spans="1:13" x14ac:dyDescent="0.3">
      <c r="A279" s="92"/>
      <c r="B279" s="88" t="str">
        <f>IF(D279="","",VLOOKUP(D279,FIFI!$A$3:$J$1000,10,FALSE))</f>
        <v/>
      </c>
      <c r="C279" s="88" t="str">
        <f>IF(COUNTIF(A279,"*"&amp;REF!$A$1&amp;"*"),REF!$A$1,IF(COUNTIF(A279,"*"&amp;REF!$A$2&amp;"*"),REF!$A$2,IF(COUNTIF(A279,"*"&amp;REF!$A$3&amp;"*"),REF!$A$3,IF(COUNTIF(A279,"*"&amp;REF!$A$4&amp;"*"),REF!$A$4,IF(COUNTIF(A279,"*"&amp;REF!$A$5&amp;"*"),REF!$A$5,"")))))</f>
        <v/>
      </c>
      <c r="D279" s="95" t="str">
        <f t="shared" si="4"/>
        <v/>
      </c>
      <c r="E279" s="88" t="str">
        <f>IF(A279="","",IF($C279="DTS NOT IN M3",VLOOKUP($D279,FIFI!$A$4:$DD$101,59,FALSE),VLOOKUP($D279,FIFI!$A$4:$DD$101,19,FALSE)))</f>
        <v/>
      </c>
      <c r="F279" s="100"/>
      <c r="G279" s="95" t="str">
        <f>IF(A279="","",IF($C279="DTS NOT IN M3",VLOOKUP($D279,FIFI!$A$4:$DD$101,59,FALSE),VLOOKUP($D279,FIFI!$A$4:$DD$101,32,FALSE)))</f>
        <v/>
      </c>
      <c r="H279" s="100"/>
      <c r="I279" s="105"/>
      <c r="J279" s="105"/>
      <c r="K279" s="106"/>
      <c r="L279" s="107"/>
      <c r="M279" s="108"/>
    </row>
    <row r="280" spans="1:13" x14ac:dyDescent="0.3">
      <c r="A280" s="92"/>
      <c r="B280" s="88" t="str">
        <f>IF(D280="","",VLOOKUP(D280,FIFI!$A$3:$J$1000,10,FALSE))</f>
        <v/>
      </c>
      <c r="C280" s="88" t="str">
        <f>IF(COUNTIF(A280,"*"&amp;REF!$A$1&amp;"*"),REF!$A$1,IF(COUNTIF(A280,"*"&amp;REF!$A$2&amp;"*"),REF!$A$2,IF(COUNTIF(A280,"*"&amp;REF!$A$3&amp;"*"),REF!$A$3,IF(COUNTIF(A280,"*"&amp;REF!$A$4&amp;"*"),REF!$A$4,IF(COUNTIF(A280,"*"&amp;REF!$A$5&amp;"*"),REF!$A$5,"")))))</f>
        <v/>
      </c>
      <c r="D280" s="95" t="str">
        <f t="shared" si="4"/>
        <v/>
      </c>
      <c r="E280" s="88" t="str">
        <f>IF(A280="","",IF($C280="DTS NOT IN M3",VLOOKUP($D280,FIFI!$A$4:$DD$101,59,FALSE),VLOOKUP($D280,FIFI!$A$4:$DD$101,19,FALSE)))</f>
        <v/>
      </c>
      <c r="F280" s="100"/>
      <c r="G280" s="95" t="str">
        <f>IF(A280="","",IF($C280="DTS NOT IN M3",VLOOKUP($D280,FIFI!$A$4:$DD$101,59,FALSE),VLOOKUP($D280,FIFI!$A$4:$DD$101,32,FALSE)))</f>
        <v/>
      </c>
      <c r="H280" s="100"/>
      <c r="I280" s="105"/>
      <c r="J280" s="105"/>
      <c r="K280" s="106"/>
      <c r="L280" s="107"/>
      <c r="M280" s="108"/>
    </row>
    <row r="281" spans="1:13" x14ac:dyDescent="0.3">
      <c r="A281" s="92"/>
      <c r="B281" s="88" t="str">
        <f>IF(D281="","",VLOOKUP(D281,FIFI!$A$3:$J$1000,10,FALSE))</f>
        <v/>
      </c>
      <c r="C281" s="88" t="str">
        <f>IF(COUNTIF(A281,"*"&amp;REF!$A$1&amp;"*"),REF!$A$1,IF(COUNTIF(A281,"*"&amp;REF!$A$2&amp;"*"),REF!$A$2,IF(COUNTIF(A281,"*"&amp;REF!$A$3&amp;"*"),REF!$A$3,IF(COUNTIF(A281,"*"&amp;REF!$A$4&amp;"*"),REF!$A$4,IF(COUNTIF(A281,"*"&amp;REF!$A$5&amp;"*"),REF!$A$5,"")))))</f>
        <v/>
      </c>
      <c r="D281" s="95" t="str">
        <f t="shared" si="4"/>
        <v/>
      </c>
      <c r="E281" s="88" t="str">
        <f>IF(A281="","",IF($C281="DTS NOT IN M3",VLOOKUP($D281,FIFI!$A$4:$DD$101,59,FALSE),VLOOKUP($D281,FIFI!$A$4:$DD$101,19,FALSE)))</f>
        <v/>
      </c>
      <c r="F281" s="100"/>
      <c r="G281" s="95" t="str">
        <f>IF(A281="","",IF($C281="DTS NOT IN M3",VLOOKUP($D281,FIFI!$A$4:$DD$101,59,FALSE),VLOOKUP($D281,FIFI!$A$4:$DD$101,32,FALSE)))</f>
        <v/>
      </c>
      <c r="H281" s="100"/>
      <c r="I281" s="105"/>
      <c r="J281" s="105"/>
      <c r="K281" s="106"/>
      <c r="L281" s="107"/>
      <c r="M281" s="108"/>
    </row>
    <row r="282" spans="1:13" x14ac:dyDescent="0.3">
      <c r="A282" s="92"/>
      <c r="B282" s="88" t="str">
        <f>IF(D282="","",VLOOKUP(D282,FIFI!$A$3:$J$1000,10,FALSE))</f>
        <v/>
      </c>
      <c r="C282" s="88" t="str">
        <f>IF(COUNTIF(A282,"*"&amp;REF!$A$1&amp;"*"),REF!$A$1,IF(COUNTIF(A282,"*"&amp;REF!$A$2&amp;"*"),REF!$A$2,IF(COUNTIF(A282,"*"&amp;REF!$A$3&amp;"*"),REF!$A$3,IF(COUNTIF(A282,"*"&amp;REF!$A$4&amp;"*"),REF!$A$4,IF(COUNTIF(A282,"*"&amp;REF!$A$5&amp;"*"),REF!$A$5,"")))))</f>
        <v/>
      </c>
      <c r="D282" s="95" t="str">
        <f t="shared" si="4"/>
        <v/>
      </c>
      <c r="E282" s="88" t="str">
        <f>IF(A282="","",IF($C282="DTS NOT IN M3",VLOOKUP($D282,FIFI!$A$4:$DD$101,59,FALSE),VLOOKUP($D282,FIFI!$A$4:$DD$101,19,FALSE)))</f>
        <v/>
      </c>
      <c r="F282" s="100"/>
      <c r="G282" s="95" t="str">
        <f>IF(A282="","",IF($C282="DTS NOT IN M3",VLOOKUP($D282,FIFI!$A$4:$DD$101,59,FALSE),VLOOKUP($D282,FIFI!$A$4:$DD$101,32,FALSE)))</f>
        <v/>
      </c>
      <c r="H282" s="100"/>
      <c r="I282" s="105"/>
      <c r="J282" s="105"/>
      <c r="K282" s="106"/>
      <c r="L282" s="107"/>
      <c r="M282" s="108"/>
    </row>
    <row r="283" spans="1:13" x14ac:dyDescent="0.3">
      <c r="A283" s="92"/>
      <c r="B283" s="88" t="str">
        <f>IF(D283="","",VLOOKUP(D283,FIFI!$A$3:$J$1000,10,FALSE))</f>
        <v/>
      </c>
      <c r="C283" s="88" t="str">
        <f>IF(COUNTIF(A283,"*"&amp;REF!$A$1&amp;"*"),REF!$A$1,IF(COUNTIF(A283,"*"&amp;REF!$A$2&amp;"*"),REF!$A$2,IF(COUNTIF(A283,"*"&amp;REF!$A$3&amp;"*"),REF!$A$3,IF(COUNTIF(A283,"*"&amp;REF!$A$4&amp;"*"),REF!$A$4,IF(COUNTIF(A283,"*"&amp;REF!$A$5&amp;"*"),REF!$A$5,"")))))</f>
        <v/>
      </c>
      <c r="D283" s="95" t="str">
        <f t="shared" si="4"/>
        <v/>
      </c>
      <c r="E283" s="88" t="str">
        <f>IF(A283="","",IF($C283="DTS NOT IN M3",VLOOKUP($D283,FIFI!$A$4:$DD$101,59,FALSE),VLOOKUP($D283,FIFI!$A$4:$DD$101,19,FALSE)))</f>
        <v/>
      </c>
      <c r="F283" s="100"/>
      <c r="G283" s="95" t="str">
        <f>IF(A283="","",IF($C283="DTS NOT IN M3",VLOOKUP($D283,FIFI!$A$4:$DD$101,59,FALSE),VLOOKUP($D283,FIFI!$A$4:$DD$101,32,FALSE)))</f>
        <v/>
      </c>
      <c r="H283" s="100"/>
      <c r="I283" s="105"/>
      <c r="J283" s="105"/>
      <c r="K283" s="106"/>
      <c r="L283" s="107"/>
      <c r="M283" s="108"/>
    </row>
    <row r="284" spans="1:13" x14ac:dyDescent="0.3">
      <c r="A284" s="92"/>
      <c r="B284" s="88" t="str">
        <f>IF(D284="","",VLOOKUP(D284,FIFI!$A$3:$J$1000,10,FALSE))</f>
        <v/>
      </c>
      <c r="C284" s="88" t="str">
        <f>IF(COUNTIF(A284,"*"&amp;REF!$A$1&amp;"*"),REF!$A$1,IF(COUNTIF(A284,"*"&amp;REF!$A$2&amp;"*"),REF!$A$2,IF(COUNTIF(A284,"*"&amp;REF!$A$3&amp;"*"),REF!$A$3,IF(COUNTIF(A284,"*"&amp;REF!$A$4&amp;"*"),REF!$A$4,IF(COUNTIF(A284,"*"&amp;REF!$A$5&amp;"*"),REF!$A$5,"")))))</f>
        <v/>
      </c>
      <c r="D284" s="95" t="str">
        <f t="shared" si="4"/>
        <v/>
      </c>
      <c r="E284" s="88" t="str">
        <f>IF(A284="","",IF($C284="DTS NOT IN M3",VLOOKUP($D284,FIFI!$A$4:$DD$101,59,FALSE),VLOOKUP($D284,FIFI!$A$4:$DD$101,19,FALSE)))</f>
        <v/>
      </c>
      <c r="F284" s="100"/>
      <c r="G284" s="95" t="str">
        <f>IF(A284="","",IF($C284="DTS NOT IN M3",VLOOKUP($D284,FIFI!$A$4:$DD$101,59,FALSE),VLOOKUP($D284,FIFI!$A$4:$DD$101,32,FALSE)))</f>
        <v/>
      </c>
      <c r="H284" s="100"/>
      <c r="I284" s="105"/>
      <c r="J284" s="105"/>
      <c r="K284" s="106"/>
      <c r="L284" s="107"/>
      <c r="M284" s="108"/>
    </row>
    <row r="285" spans="1:13" x14ac:dyDescent="0.3">
      <c r="A285" s="92"/>
      <c r="B285" s="88" t="str">
        <f>IF(D285="","",VLOOKUP(D285,FIFI!$A$3:$J$1000,10,FALSE))</f>
        <v/>
      </c>
      <c r="C285" s="88" t="str">
        <f>IF(COUNTIF(A285,"*"&amp;REF!$A$1&amp;"*"),REF!$A$1,IF(COUNTIF(A285,"*"&amp;REF!$A$2&amp;"*"),REF!$A$2,IF(COUNTIF(A285,"*"&amp;REF!$A$3&amp;"*"),REF!$A$3,IF(COUNTIF(A285,"*"&amp;REF!$A$4&amp;"*"),REF!$A$4,IF(COUNTIF(A285,"*"&amp;REF!$A$5&amp;"*"),REF!$A$5,"")))))</f>
        <v/>
      </c>
      <c r="D285" s="95" t="str">
        <f t="shared" si="4"/>
        <v/>
      </c>
      <c r="E285" s="88" t="str">
        <f>IF(A285="","",IF($C285="DTS NOT IN M3",VLOOKUP($D285,FIFI!$A$4:$DD$101,59,FALSE),VLOOKUP($D285,FIFI!$A$4:$DD$101,19,FALSE)))</f>
        <v/>
      </c>
      <c r="F285" s="100"/>
      <c r="G285" s="95" t="str">
        <f>IF(A285="","",IF($C285="DTS NOT IN M3",VLOOKUP($D285,FIFI!$A$4:$DD$101,59,FALSE),VLOOKUP($D285,FIFI!$A$4:$DD$101,32,FALSE)))</f>
        <v/>
      </c>
      <c r="H285" s="100"/>
      <c r="I285" s="105"/>
      <c r="J285" s="105"/>
      <c r="K285" s="106"/>
      <c r="L285" s="107"/>
      <c r="M285" s="108"/>
    </row>
    <row r="286" spans="1:13" x14ac:dyDescent="0.3">
      <c r="A286" s="92"/>
      <c r="B286" s="88" t="str">
        <f>IF(D286="","",VLOOKUP(D286,FIFI!$A$3:$J$1000,10,FALSE))</f>
        <v/>
      </c>
      <c r="C286" s="88" t="str">
        <f>IF(COUNTIF(A286,"*"&amp;REF!$A$1&amp;"*"),REF!$A$1,IF(COUNTIF(A286,"*"&amp;REF!$A$2&amp;"*"),REF!$A$2,IF(COUNTIF(A286,"*"&amp;REF!$A$3&amp;"*"),REF!$A$3,IF(COUNTIF(A286,"*"&amp;REF!$A$4&amp;"*"),REF!$A$4,IF(COUNTIF(A286,"*"&amp;REF!$A$5&amp;"*"),REF!$A$5,"")))))</f>
        <v/>
      </c>
      <c r="D286" s="95" t="str">
        <f t="shared" si="4"/>
        <v/>
      </c>
      <c r="E286" s="88" t="str">
        <f>IF(A286="","",IF($C286="DTS NOT IN M3",VLOOKUP($D286,FIFI!$A$4:$DD$101,59,FALSE),VLOOKUP($D286,FIFI!$A$4:$DD$101,19,FALSE)))</f>
        <v/>
      </c>
      <c r="F286" s="100"/>
      <c r="G286" s="95" t="str">
        <f>IF(A286="","",IF($C286="DTS NOT IN M3",VLOOKUP($D286,FIFI!$A$4:$DD$101,59,FALSE),VLOOKUP($D286,FIFI!$A$4:$DD$101,32,FALSE)))</f>
        <v/>
      </c>
      <c r="H286" s="100"/>
      <c r="I286" s="105"/>
      <c r="J286" s="105"/>
      <c r="K286" s="106"/>
      <c r="L286" s="107"/>
      <c r="M286" s="108"/>
    </row>
    <row r="287" spans="1:13" x14ac:dyDescent="0.3">
      <c r="A287" s="92"/>
      <c r="B287" s="88" t="str">
        <f>IF(D287="","",VLOOKUP(D287,FIFI!$A$3:$J$1000,10,FALSE))</f>
        <v/>
      </c>
      <c r="C287" s="88" t="str">
        <f>IF(COUNTIF(A287,"*"&amp;REF!$A$1&amp;"*"),REF!$A$1,IF(COUNTIF(A287,"*"&amp;REF!$A$2&amp;"*"),REF!$A$2,IF(COUNTIF(A287,"*"&amp;REF!$A$3&amp;"*"),REF!$A$3,IF(COUNTIF(A287,"*"&amp;REF!$A$4&amp;"*"),REF!$A$4,IF(COUNTIF(A287,"*"&amp;REF!$A$5&amp;"*"),REF!$A$5,"")))))</f>
        <v/>
      </c>
      <c r="D287" s="95" t="str">
        <f t="shared" si="4"/>
        <v/>
      </c>
      <c r="E287" s="88" t="str">
        <f>IF(A287="","",IF($C287="DTS NOT IN M3",VLOOKUP($D287,FIFI!$A$4:$DD$101,59,FALSE),VLOOKUP($D287,FIFI!$A$4:$DD$101,19,FALSE)))</f>
        <v/>
      </c>
      <c r="F287" s="100"/>
      <c r="G287" s="95" t="str">
        <f>IF(A287="","",IF($C287="DTS NOT IN M3",VLOOKUP($D287,FIFI!$A$4:$DD$101,59,FALSE),VLOOKUP($D287,FIFI!$A$4:$DD$101,32,FALSE)))</f>
        <v/>
      </c>
      <c r="H287" s="100"/>
      <c r="I287" s="105"/>
      <c r="J287" s="105"/>
      <c r="K287" s="106"/>
      <c r="L287" s="107"/>
      <c r="M287" s="108"/>
    </row>
    <row r="288" spans="1:13" x14ac:dyDescent="0.3">
      <c r="A288" s="92"/>
      <c r="B288" s="88" t="str">
        <f>IF(D288="","",VLOOKUP(D288,FIFI!$A$3:$J$1000,10,FALSE))</f>
        <v/>
      </c>
      <c r="C288" s="88" t="str">
        <f>IF(COUNTIF(A288,"*"&amp;REF!$A$1&amp;"*"),REF!$A$1,IF(COUNTIF(A288,"*"&amp;REF!$A$2&amp;"*"),REF!$A$2,IF(COUNTIF(A288,"*"&amp;REF!$A$3&amp;"*"),REF!$A$3,IF(COUNTIF(A288,"*"&amp;REF!$A$4&amp;"*"),REF!$A$4,IF(COUNTIF(A288,"*"&amp;REF!$A$5&amp;"*"),REF!$A$5,"")))))</f>
        <v/>
      </c>
      <c r="D288" s="95" t="str">
        <f t="shared" si="4"/>
        <v/>
      </c>
      <c r="E288" s="88" t="str">
        <f>IF(A288="","",IF($C288="DTS NOT IN M3",VLOOKUP($D288,FIFI!$A$4:$DD$101,59,FALSE),VLOOKUP($D288,FIFI!$A$4:$DD$101,19,FALSE)))</f>
        <v/>
      </c>
      <c r="F288" s="100"/>
      <c r="G288" s="95" t="str">
        <f>IF(A288="","",IF($C288="DTS NOT IN M3",VLOOKUP($D288,FIFI!$A$4:$DD$101,59,FALSE),VLOOKUP($D288,FIFI!$A$4:$DD$101,32,FALSE)))</f>
        <v/>
      </c>
      <c r="H288" s="100"/>
      <c r="I288" s="105"/>
      <c r="J288" s="105"/>
      <c r="K288" s="106"/>
      <c r="L288" s="107"/>
      <c r="M288" s="108"/>
    </row>
    <row r="289" spans="1:13" x14ac:dyDescent="0.3">
      <c r="A289" s="92"/>
      <c r="B289" s="88" t="str">
        <f>IF(D289="","",VLOOKUP(D289,FIFI!$A$3:$J$1000,10,FALSE))</f>
        <v/>
      </c>
      <c r="C289" s="88" t="str">
        <f>IF(COUNTIF(A289,"*"&amp;REF!$A$1&amp;"*"),REF!$A$1,IF(COUNTIF(A289,"*"&amp;REF!$A$2&amp;"*"),REF!$A$2,IF(COUNTIF(A289,"*"&amp;REF!$A$3&amp;"*"),REF!$A$3,IF(COUNTIF(A289,"*"&amp;REF!$A$4&amp;"*"),REF!$A$4,IF(COUNTIF(A289,"*"&amp;REF!$A$5&amp;"*"),REF!$A$5,"")))))</f>
        <v/>
      </c>
      <c r="D289" s="95" t="str">
        <f t="shared" si="4"/>
        <v/>
      </c>
      <c r="E289" s="88" t="str">
        <f>IF(A289="","",IF($C289="DTS NOT IN M3",VLOOKUP($D289,FIFI!$A$4:$DD$101,59,FALSE),VLOOKUP($D289,FIFI!$A$4:$DD$101,19,FALSE)))</f>
        <v/>
      </c>
      <c r="F289" s="100"/>
      <c r="G289" s="95" t="str">
        <f>IF(A289="","",IF($C289="DTS NOT IN M3",VLOOKUP($D289,FIFI!$A$4:$DD$101,59,FALSE),VLOOKUP($D289,FIFI!$A$4:$DD$101,32,FALSE)))</f>
        <v/>
      </c>
      <c r="H289" s="100"/>
      <c r="I289" s="105"/>
      <c r="J289" s="105"/>
      <c r="K289" s="106"/>
      <c r="L289" s="107"/>
      <c r="M289" s="108"/>
    </row>
    <row r="290" spans="1:13" x14ac:dyDescent="0.3">
      <c r="A290" s="92"/>
      <c r="B290" s="88" t="str">
        <f>IF(D290="","",VLOOKUP(D290,FIFI!$A$3:$J$1000,10,FALSE))</f>
        <v/>
      </c>
      <c r="C290" s="88" t="str">
        <f>IF(COUNTIF(A290,"*"&amp;REF!$A$1&amp;"*"),REF!$A$1,IF(COUNTIF(A290,"*"&amp;REF!$A$2&amp;"*"),REF!$A$2,IF(COUNTIF(A290,"*"&amp;REF!$A$3&amp;"*"),REF!$A$3,IF(COUNTIF(A290,"*"&amp;REF!$A$4&amp;"*"),REF!$A$4,IF(COUNTIF(A290,"*"&amp;REF!$A$5&amp;"*"),REF!$A$5,"")))))</f>
        <v/>
      </c>
      <c r="D290" s="95" t="str">
        <f t="shared" si="4"/>
        <v/>
      </c>
      <c r="E290" s="88" t="str">
        <f>IF(A290="","",IF($C290="DTS NOT IN M3",VLOOKUP($D290,FIFI!$A$4:$DD$101,59,FALSE),VLOOKUP($D290,FIFI!$A$4:$DD$101,19,FALSE)))</f>
        <v/>
      </c>
      <c r="F290" s="100"/>
      <c r="G290" s="95" t="str">
        <f>IF(A290="","",IF($C290="DTS NOT IN M3",VLOOKUP($D290,FIFI!$A$4:$DD$101,59,FALSE),VLOOKUP($D290,FIFI!$A$4:$DD$101,32,FALSE)))</f>
        <v/>
      </c>
      <c r="H290" s="100"/>
      <c r="I290" s="105"/>
      <c r="J290" s="105"/>
      <c r="K290" s="106"/>
      <c r="L290" s="107"/>
      <c r="M290" s="108"/>
    </row>
    <row r="291" spans="1:13" x14ac:dyDescent="0.3">
      <c r="A291" s="92"/>
      <c r="B291" s="88" t="str">
        <f>IF(D291="","",VLOOKUP(D291,FIFI!$A$3:$J$1000,10,FALSE))</f>
        <v/>
      </c>
      <c r="C291" s="88" t="str">
        <f>IF(COUNTIF(A291,"*"&amp;REF!$A$1&amp;"*"),REF!$A$1,IF(COUNTIF(A291,"*"&amp;REF!$A$2&amp;"*"),REF!$A$2,IF(COUNTIF(A291,"*"&amp;REF!$A$3&amp;"*"),REF!$A$3,IF(COUNTIF(A291,"*"&amp;REF!$A$4&amp;"*"),REF!$A$4,IF(COUNTIF(A291,"*"&amp;REF!$A$5&amp;"*"),REF!$A$5,"")))))</f>
        <v/>
      </c>
      <c r="D291" s="95" t="str">
        <f t="shared" si="4"/>
        <v/>
      </c>
      <c r="E291" s="88" t="str">
        <f>IF(A291="","",IF($C291="DTS NOT IN M3",VLOOKUP($D291,FIFI!$A$4:$DD$101,59,FALSE),VLOOKUP($D291,FIFI!$A$4:$DD$101,19,FALSE)))</f>
        <v/>
      </c>
      <c r="F291" s="100"/>
      <c r="G291" s="95" t="str">
        <f>IF(A291="","",IF($C291="DTS NOT IN M3",VLOOKUP($D291,FIFI!$A$4:$DD$101,59,FALSE),VLOOKUP($D291,FIFI!$A$4:$DD$101,32,FALSE)))</f>
        <v/>
      </c>
      <c r="H291" s="100"/>
      <c r="I291" s="105"/>
      <c r="J291" s="105"/>
      <c r="K291" s="106"/>
      <c r="L291" s="107"/>
      <c r="M291" s="108"/>
    </row>
    <row r="292" spans="1:13" x14ac:dyDescent="0.3">
      <c r="A292" s="92"/>
      <c r="B292" s="88" t="str">
        <f>IF(D292="","",VLOOKUP(D292,FIFI!$A$3:$J$1000,10,FALSE))</f>
        <v/>
      </c>
      <c r="C292" s="88" t="str">
        <f>IF(COUNTIF(A292,"*"&amp;REF!$A$1&amp;"*"),REF!$A$1,IF(COUNTIF(A292,"*"&amp;REF!$A$2&amp;"*"),REF!$A$2,IF(COUNTIF(A292,"*"&amp;REF!$A$3&amp;"*"),REF!$A$3,IF(COUNTIF(A292,"*"&amp;REF!$A$4&amp;"*"),REF!$A$4,IF(COUNTIF(A292,"*"&amp;REF!$A$5&amp;"*"),REF!$A$5,"")))))</f>
        <v/>
      </c>
      <c r="D292" s="95" t="str">
        <f t="shared" si="4"/>
        <v/>
      </c>
      <c r="E292" s="88" t="str">
        <f>IF(A292="","",IF($C292="DTS NOT IN M3",VLOOKUP($D292,FIFI!$A$4:$DD$101,59,FALSE),VLOOKUP($D292,FIFI!$A$4:$DD$101,19,FALSE)))</f>
        <v/>
      </c>
      <c r="F292" s="100"/>
      <c r="G292" s="95" t="str">
        <f>IF(A292="","",IF($C292="DTS NOT IN M3",VLOOKUP($D292,FIFI!$A$4:$DD$101,59,FALSE),VLOOKUP($D292,FIFI!$A$4:$DD$101,32,FALSE)))</f>
        <v/>
      </c>
      <c r="H292" s="100"/>
      <c r="I292" s="105"/>
      <c r="J292" s="105"/>
      <c r="K292" s="106"/>
      <c r="L292" s="107"/>
      <c r="M292" s="108"/>
    </row>
    <row r="293" spans="1:13" x14ac:dyDescent="0.3">
      <c r="A293" s="92"/>
      <c r="B293" s="88" t="str">
        <f>IF(D293="","",VLOOKUP(D293,FIFI!$A$3:$J$1000,10,FALSE))</f>
        <v/>
      </c>
      <c r="C293" s="88" t="str">
        <f>IF(COUNTIF(A293,"*"&amp;REF!$A$1&amp;"*"),REF!$A$1,IF(COUNTIF(A293,"*"&amp;REF!$A$2&amp;"*"),REF!$A$2,IF(COUNTIF(A293,"*"&amp;REF!$A$3&amp;"*"),REF!$A$3,IF(COUNTIF(A293,"*"&amp;REF!$A$4&amp;"*"),REF!$A$4,IF(COUNTIF(A293,"*"&amp;REF!$A$5&amp;"*"),REF!$A$5,"")))))</f>
        <v/>
      </c>
      <c r="D293" s="95" t="str">
        <f t="shared" si="4"/>
        <v/>
      </c>
      <c r="E293" s="88" t="str">
        <f>IF(A293="","",IF($C293="DTS NOT IN M3",VLOOKUP($D293,FIFI!$A$4:$DD$101,59,FALSE),VLOOKUP($D293,FIFI!$A$4:$DD$101,19,FALSE)))</f>
        <v/>
      </c>
      <c r="F293" s="100"/>
      <c r="G293" s="95" t="str">
        <f>IF(A293="","",IF($C293="DTS NOT IN M3",VLOOKUP($D293,FIFI!$A$4:$DD$101,59,FALSE),VLOOKUP($D293,FIFI!$A$4:$DD$101,32,FALSE)))</f>
        <v/>
      </c>
      <c r="H293" s="100"/>
      <c r="I293" s="105"/>
      <c r="J293" s="105"/>
      <c r="K293" s="106"/>
      <c r="L293" s="107"/>
      <c r="M293" s="108"/>
    </row>
    <row r="294" spans="1:13" x14ac:dyDescent="0.3">
      <c r="A294" s="92"/>
      <c r="B294" s="88" t="str">
        <f>IF(D294="","",VLOOKUP(D294,FIFI!$A$3:$J$1000,10,FALSE))</f>
        <v/>
      </c>
      <c r="C294" s="88" t="str">
        <f>IF(COUNTIF(A294,"*"&amp;REF!$A$1&amp;"*"),REF!$A$1,IF(COUNTIF(A294,"*"&amp;REF!$A$2&amp;"*"),REF!$A$2,IF(COUNTIF(A294,"*"&amp;REF!$A$3&amp;"*"),REF!$A$3,IF(COUNTIF(A294,"*"&amp;REF!$A$4&amp;"*"),REF!$A$4,IF(COUNTIF(A294,"*"&amp;REF!$A$5&amp;"*"),REF!$A$5,"")))))</f>
        <v/>
      </c>
      <c r="D294" s="95" t="str">
        <f t="shared" si="4"/>
        <v/>
      </c>
      <c r="E294" s="88" t="str">
        <f>IF(A294="","",IF($C294="DTS NOT IN M3",VLOOKUP($D294,FIFI!$A$4:$DD$101,59,FALSE),VLOOKUP($D294,FIFI!$A$4:$DD$101,19,FALSE)))</f>
        <v/>
      </c>
      <c r="F294" s="100"/>
      <c r="G294" s="95" t="str">
        <f>IF(A294="","",IF($C294="DTS NOT IN M3",VLOOKUP($D294,FIFI!$A$4:$DD$101,59,FALSE),VLOOKUP($D294,FIFI!$A$4:$DD$101,32,FALSE)))</f>
        <v/>
      </c>
      <c r="H294" s="100"/>
      <c r="I294" s="105"/>
      <c r="J294" s="105"/>
      <c r="K294" s="106"/>
      <c r="L294" s="107"/>
      <c r="M294" s="108"/>
    </row>
    <row r="295" spans="1:13" x14ac:dyDescent="0.3">
      <c r="A295" s="92"/>
      <c r="B295" s="88" t="str">
        <f>IF(D295="","",VLOOKUP(D295,FIFI!$A$3:$J$1000,10,FALSE))</f>
        <v/>
      </c>
      <c r="C295" s="88" t="str">
        <f>IF(COUNTIF(A295,"*"&amp;REF!$A$1&amp;"*"),REF!$A$1,IF(COUNTIF(A295,"*"&amp;REF!$A$2&amp;"*"),REF!$A$2,IF(COUNTIF(A295,"*"&amp;REF!$A$3&amp;"*"),REF!$A$3,IF(COUNTIF(A295,"*"&amp;REF!$A$4&amp;"*"),REF!$A$4,IF(COUNTIF(A295,"*"&amp;REF!$A$5&amp;"*"),REF!$A$5,"")))))</f>
        <v/>
      </c>
      <c r="D295" s="95" t="str">
        <f t="shared" si="4"/>
        <v/>
      </c>
      <c r="E295" s="88" t="str">
        <f>IF(A295="","",IF($C295="DTS NOT IN M3",VLOOKUP($D295,FIFI!$A$4:$DD$101,59,FALSE),VLOOKUP($D295,FIFI!$A$4:$DD$101,19,FALSE)))</f>
        <v/>
      </c>
      <c r="F295" s="100"/>
      <c r="G295" s="95" t="str">
        <f>IF(A295="","",IF($C295="DTS NOT IN M3",VLOOKUP($D295,FIFI!$A$4:$DD$101,59,FALSE),VLOOKUP($D295,FIFI!$A$4:$DD$101,32,FALSE)))</f>
        <v/>
      </c>
      <c r="H295" s="100"/>
      <c r="I295" s="105"/>
      <c r="J295" s="105"/>
      <c r="K295" s="106"/>
      <c r="L295" s="107"/>
      <c r="M295" s="108"/>
    </row>
    <row r="296" spans="1:13" x14ac:dyDescent="0.3">
      <c r="A296" s="92"/>
      <c r="B296" s="88" t="str">
        <f>IF(D296="","",VLOOKUP(D296,FIFI!$A$3:$J$1000,10,FALSE))</f>
        <v/>
      </c>
      <c r="C296" s="88" t="str">
        <f>IF(COUNTIF(A296,"*"&amp;REF!$A$1&amp;"*"),REF!$A$1,IF(COUNTIF(A296,"*"&amp;REF!$A$2&amp;"*"),REF!$A$2,IF(COUNTIF(A296,"*"&amp;REF!$A$3&amp;"*"),REF!$A$3,IF(COUNTIF(A296,"*"&amp;REF!$A$4&amp;"*"),REF!$A$4,IF(COUNTIF(A296,"*"&amp;REF!$A$5&amp;"*"),REF!$A$5,"")))))</f>
        <v/>
      </c>
      <c r="D296" s="95" t="str">
        <f t="shared" si="4"/>
        <v/>
      </c>
      <c r="E296" s="88" t="str">
        <f>IF(A296="","",IF($C296="DTS NOT IN M3",VLOOKUP($D296,FIFI!$A$4:$DD$101,59,FALSE),VLOOKUP($D296,FIFI!$A$4:$DD$101,19,FALSE)))</f>
        <v/>
      </c>
      <c r="F296" s="100"/>
      <c r="G296" s="95" t="str">
        <f>IF(A296="","",IF($C296="DTS NOT IN M3",VLOOKUP($D296,FIFI!$A$4:$DD$101,59,FALSE),VLOOKUP($D296,FIFI!$A$4:$DD$101,32,FALSE)))</f>
        <v/>
      </c>
      <c r="H296" s="100"/>
      <c r="I296" s="105"/>
      <c r="J296" s="105"/>
      <c r="K296" s="106"/>
      <c r="L296" s="107"/>
      <c r="M296" s="108"/>
    </row>
    <row r="297" spans="1:13" x14ac:dyDescent="0.3">
      <c r="A297" s="92"/>
      <c r="B297" s="88" t="str">
        <f>IF(D297="","",VLOOKUP(D297,FIFI!$A$3:$J$1000,10,FALSE))</f>
        <v/>
      </c>
      <c r="C297" s="88" t="str">
        <f>IF(COUNTIF(A297,"*"&amp;REF!$A$1&amp;"*"),REF!$A$1,IF(COUNTIF(A297,"*"&amp;REF!$A$2&amp;"*"),REF!$A$2,IF(COUNTIF(A297,"*"&amp;REF!$A$3&amp;"*"),REF!$A$3,IF(COUNTIF(A297,"*"&amp;REF!$A$4&amp;"*"),REF!$A$4,IF(COUNTIF(A297,"*"&amp;REF!$A$5&amp;"*"),REF!$A$5,"")))))</f>
        <v/>
      </c>
      <c r="D297" s="95" t="str">
        <f t="shared" si="4"/>
        <v/>
      </c>
      <c r="E297" s="88" t="str">
        <f>IF(A297="","",IF($C297="DTS NOT IN M3",VLOOKUP($D297,FIFI!$A$4:$DD$101,59,FALSE),VLOOKUP($D297,FIFI!$A$4:$DD$101,19,FALSE)))</f>
        <v/>
      </c>
      <c r="F297" s="100"/>
      <c r="G297" s="95" t="str">
        <f>IF(A297="","",IF($C297="DTS NOT IN M3",VLOOKUP($D297,FIFI!$A$4:$DD$101,59,FALSE),VLOOKUP($D297,FIFI!$A$4:$DD$101,32,FALSE)))</f>
        <v/>
      </c>
      <c r="H297" s="100"/>
      <c r="I297" s="105"/>
      <c r="J297" s="105"/>
      <c r="K297" s="106"/>
      <c r="L297" s="107"/>
      <c r="M297" s="108"/>
    </row>
    <row r="298" spans="1:13" x14ac:dyDescent="0.3">
      <c r="A298" s="92"/>
      <c r="B298" s="88" t="str">
        <f>IF(D298="","",VLOOKUP(D298,FIFI!$A$3:$J$1000,10,FALSE))</f>
        <v/>
      </c>
      <c r="C298" s="88" t="str">
        <f>IF(COUNTIF(A298,"*"&amp;REF!$A$1&amp;"*"),REF!$A$1,IF(COUNTIF(A298,"*"&amp;REF!$A$2&amp;"*"),REF!$A$2,IF(COUNTIF(A298,"*"&amp;REF!$A$3&amp;"*"),REF!$A$3,IF(COUNTIF(A298,"*"&amp;REF!$A$4&amp;"*"),REF!$A$4,IF(COUNTIF(A298,"*"&amp;REF!$A$5&amp;"*"),REF!$A$5,"")))))</f>
        <v/>
      </c>
      <c r="D298" s="95" t="str">
        <f t="shared" si="4"/>
        <v/>
      </c>
      <c r="E298" s="88" t="str">
        <f>IF(A298="","",IF($C298="DTS NOT IN M3",VLOOKUP($D298,FIFI!$A$4:$DD$101,59,FALSE),VLOOKUP($D298,FIFI!$A$4:$DD$101,19,FALSE)))</f>
        <v/>
      </c>
      <c r="F298" s="100"/>
      <c r="G298" s="95" t="str">
        <f>IF(A298="","",IF($C298="DTS NOT IN M3",VLOOKUP($D298,FIFI!$A$4:$DD$101,59,FALSE),VLOOKUP($D298,FIFI!$A$4:$DD$101,32,FALSE)))</f>
        <v/>
      </c>
      <c r="H298" s="100"/>
      <c r="I298" s="105"/>
      <c r="J298" s="105"/>
      <c r="K298" s="106"/>
      <c r="L298" s="107"/>
      <c r="M298" s="108"/>
    </row>
    <row r="299" spans="1:13" x14ac:dyDescent="0.3">
      <c r="A299" s="92"/>
      <c r="B299" s="88" t="str">
        <f>IF(D299="","",VLOOKUP(D299,FIFI!$A$3:$J$1000,10,FALSE))</f>
        <v/>
      </c>
      <c r="C299" s="88" t="str">
        <f>IF(COUNTIF(A299,"*"&amp;REF!$A$1&amp;"*"),REF!$A$1,IF(COUNTIF(A299,"*"&amp;REF!$A$2&amp;"*"),REF!$A$2,IF(COUNTIF(A299,"*"&amp;REF!$A$3&amp;"*"),REF!$A$3,IF(COUNTIF(A299,"*"&amp;REF!$A$4&amp;"*"),REF!$A$4,IF(COUNTIF(A299,"*"&amp;REF!$A$5&amp;"*"),REF!$A$5,"")))))</f>
        <v/>
      </c>
      <c r="D299" s="95" t="str">
        <f t="shared" si="4"/>
        <v/>
      </c>
      <c r="E299" s="88" t="str">
        <f>IF(A299="","",IF($C299="DTS NOT IN M3",VLOOKUP($D299,FIFI!$A$4:$DD$101,59,FALSE),VLOOKUP($D299,FIFI!$A$4:$DD$101,19,FALSE)))</f>
        <v/>
      </c>
      <c r="F299" s="100"/>
      <c r="G299" s="95" t="str">
        <f>IF(A299="","",IF($C299="DTS NOT IN M3",VLOOKUP($D299,FIFI!$A$4:$DD$101,59,FALSE),VLOOKUP($D299,FIFI!$A$4:$DD$101,32,FALSE)))</f>
        <v/>
      </c>
      <c r="H299" s="100"/>
      <c r="I299" s="105"/>
      <c r="J299" s="105"/>
      <c r="K299" s="106"/>
      <c r="L299" s="107"/>
      <c r="M299" s="108"/>
    </row>
    <row r="300" spans="1:13" x14ac:dyDescent="0.3">
      <c r="A300" s="92"/>
      <c r="B300" s="88" t="str">
        <f>IF(D300="","",VLOOKUP(D300,FIFI!$A$3:$J$1000,10,FALSE))</f>
        <v/>
      </c>
      <c r="C300" s="88" t="str">
        <f>IF(COUNTIF(A300,"*"&amp;REF!$A$1&amp;"*"),REF!$A$1,IF(COUNTIF(A300,"*"&amp;REF!$A$2&amp;"*"),REF!$A$2,IF(COUNTIF(A300,"*"&amp;REF!$A$3&amp;"*"),REF!$A$3,IF(COUNTIF(A300,"*"&amp;REF!$A$4&amp;"*"),REF!$A$4,IF(COUNTIF(A300,"*"&amp;REF!$A$5&amp;"*"),REF!$A$5,"")))))</f>
        <v/>
      </c>
      <c r="D300" s="95" t="str">
        <f t="shared" si="4"/>
        <v/>
      </c>
      <c r="E300" s="88" t="str">
        <f>IF(A300="","",IF($C300="DTS NOT IN M3",VLOOKUP($D300,FIFI!$A$4:$DD$101,59,FALSE),VLOOKUP($D300,FIFI!$A$4:$DD$101,19,FALSE)))</f>
        <v/>
      </c>
      <c r="F300" s="100"/>
      <c r="G300" s="95" t="str">
        <f>IF(A300="","",IF($C300="DTS NOT IN M3",VLOOKUP($D300,FIFI!$A$4:$DD$101,59,FALSE),VLOOKUP($D300,FIFI!$A$4:$DD$101,32,FALSE)))</f>
        <v/>
      </c>
      <c r="H300" s="100"/>
      <c r="I300" s="105"/>
      <c r="J300" s="105"/>
      <c r="K300" s="106"/>
      <c r="L300" s="107"/>
      <c r="M300" s="108"/>
    </row>
    <row r="301" spans="1:13" x14ac:dyDescent="0.3">
      <c r="A301" s="92"/>
      <c r="B301" s="88" t="str">
        <f>IF(D301="","",VLOOKUP(D301,FIFI!$A$3:$J$1000,10,FALSE))</f>
        <v/>
      </c>
      <c r="C301" s="88" t="str">
        <f>IF(COUNTIF(A301,"*"&amp;REF!$A$1&amp;"*"),REF!$A$1,IF(COUNTIF(A301,"*"&amp;REF!$A$2&amp;"*"),REF!$A$2,IF(COUNTIF(A301,"*"&amp;REF!$A$3&amp;"*"),REF!$A$3,IF(COUNTIF(A301,"*"&amp;REF!$A$4&amp;"*"),REF!$A$4,IF(COUNTIF(A301,"*"&amp;REF!$A$5&amp;"*"),REF!$A$5,"")))))</f>
        <v/>
      </c>
      <c r="D301" s="95" t="str">
        <f t="shared" si="4"/>
        <v/>
      </c>
      <c r="E301" s="88" t="str">
        <f>IF(A301="","",IF($C301="DTS NOT IN M3",VLOOKUP($D301,FIFI!$A$4:$DD$101,59,FALSE),VLOOKUP($D301,FIFI!$A$4:$DD$101,19,FALSE)))</f>
        <v/>
      </c>
      <c r="F301" s="100"/>
      <c r="G301" s="95" t="str">
        <f>IF(A301="","",IF($C301="DTS NOT IN M3",VLOOKUP($D301,FIFI!$A$4:$DD$101,59,FALSE),VLOOKUP($D301,FIFI!$A$4:$DD$101,32,FALSE)))</f>
        <v/>
      </c>
      <c r="H301" s="100"/>
      <c r="I301" s="105"/>
      <c r="J301" s="105"/>
      <c r="K301" s="106"/>
      <c r="L301" s="107"/>
      <c r="M301" s="108"/>
    </row>
    <row r="302" spans="1:13" x14ac:dyDescent="0.3">
      <c r="A302" s="92"/>
      <c r="B302" s="88" t="str">
        <f>IF(D302="","",VLOOKUP(D302,FIFI!$A$3:$J$1000,10,FALSE))</f>
        <v/>
      </c>
      <c r="C302" s="88" t="str">
        <f>IF(COUNTIF(A302,"*"&amp;REF!$A$1&amp;"*"),REF!$A$1,IF(COUNTIF(A302,"*"&amp;REF!$A$2&amp;"*"),REF!$A$2,IF(COUNTIF(A302,"*"&amp;REF!$A$3&amp;"*"),REF!$A$3,IF(COUNTIF(A302,"*"&amp;REF!$A$4&amp;"*"),REF!$A$4,IF(COUNTIF(A302,"*"&amp;REF!$A$5&amp;"*"),REF!$A$5,"")))))</f>
        <v/>
      </c>
      <c r="D302" s="95" t="str">
        <f t="shared" si="4"/>
        <v/>
      </c>
      <c r="E302" s="88" t="str">
        <f>IF(A302="","",IF($C302="DTS NOT IN M3",VLOOKUP($D302,FIFI!$A$4:$DD$101,59,FALSE),VLOOKUP($D302,FIFI!$A$4:$DD$101,19,FALSE)))</f>
        <v/>
      </c>
      <c r="F302" s="100"/>
      <c r="G302" s="95" t="str">
        <f>IF(A302="","",IF($C302="DTS NOT IN M3",VLOOKUP($D302,FIFI!$A$4:$DD$101,59,FALSE),VLOOKUP($D302,FIFI!$A$4:$DD$101,32,FALSE)))</f>
        <v/>
      </c>
      <c r="H302" s="100"/>
      <c r="I302" s="105"/>
      <c r="J302" s="105"/>
      <c r="K302" s="106"/>
      <c r="L302" s="107"/>
      <c r="M302" s="108"/>
    </row>
    <row r="303" spans="1:13" x14ac:dyDescent="0.3">
      <c r="A303" s="92"/>
      <c r="B303" s="88" t="str">
        <f>IF(D303="","",VLOOKUP(D303,FIFI!$A$3:$J$1000,10,FALSE))</f>
        <v/>
      </c>
      <c r="C303" s="88" t="str">
        <f>IF(COUNTIF(A303,"*"&amp;REF!$A$1&amp;"*"),REF!$A$1,IF(COUNTIF(A303,"*"&amp;REF!$A$2&amp;"*"),REF!$A$2,IF(COUNTIF(A303,"*"&amp;REF!$A$3&amp;"*"),REF!$A$3,IF(COUNTIF(A303,"*"&amp;REF!$A$4&amp;"*"),REF!$A$4,IF(COUNTIF(A303,"*"&amp;REF!$A$5&amp;"*"),REF!$A$5,"")))))</f>
        <v/>
      </c>
      <c r="D303" s="95" t="str">
        <f t="shared" si="4"/>
        <v/>
      </c>
      <c r="E303" s="88" t="str">
        <f>IF(A303="","",IF($C303="DTS NOT IN M3",VLOOKUP($D303,FIFI!$A$4:$DD$101,59,FALSE),VLOOKUP($D303,FIFI!$A$4:$DD$101,19,FALSE)))</f>
        <v/>
      </c>
      <c r="F303" s="100"/>
      <c r="G303" s="95" t="str">
        <f>IF(A303="","",IF($C303="DTS NOT IN M3",VLOOKUP($D303,FIFI!$A$4:$DD$101,59,FALSE),VLOOKUP($D303,FIFI!$A$4:$DD$101,32,FALSE)))</f>
        <v/>
      </c>
      <c r="H303" s="100"/>
      <c r="I303" s="105"/>
      <c r="J303" s="105"/>
      <c r="K303" s="106"/>
      <c r="L303" s="107"/>
      <c r="M303" s="108"/>
    </row>
    <row r="304" spans="1:13" x14ac:dyDescent="0.3">
      <c r="A304" s="92"/>
      <c r="B304" s="88" t="str">
        <f>IF(D304="","",VLOOKUP(D304,FIFI!$A$3:$J$1000,10,FALSE))</f>
        <v/>
      </c>
      <c r="C304" s="88" t="str">
        <f>IF(COUNTIF(A304,"*"&amp;REF!$A$1&amp;"*"),REF!$A$1,IF(COUNTIF(A304,"*"&amp;REF!$A$2&amp;"*"),REF!$A$2,IF(COUNTIF(A304,"*"&amp;REF!$A$3&amp;"*"),REF!$A$3,IF(COUNTIF(A304,"*"&amp;REF!$A$4&amp;"*"),REF!$A$4,IF(COUNTIF(A304,"*"&amp;REF!$A$5&amp;"*"),REF!$A$5,"")))))</f>
        <v/>
      </c>
      <c r="D304" s="95" t="str">
        <f t="shared" si="4"/>
        <v/>
      </c>
      <c r="E304" s="88" t="str">
        <f>IF(A304="","",IF($C304="DTS NOT IN M3",VLOOKUP($D304,FIFI!$A$4:$DD$101,59,FALSE),VLOOKUP($D304,FIFI!$A$4:$DD$101,19,FALSE)))</f>
        <v/>
      </c>
      <c r="F304" s="100"/>
      <c r="G304" s="95" t="str">
        <f>IF(A304="","",IF($C304="DTS NOT IN M3",VLOOKUP($D304,FIFI!$A$4:$DD$101,59,FALSE),VLOOKUP($D304,FIFI!$A$4:$DD$101,32,FALSE)))</f>
        <v/>
      </c>
      <c r="H304" s="100"/>
      <c r="I304" s="105"/>
      <c r="J304" s="105"/>
      <c r="K304" s="106"/>
      <c r="L304" s="107"/>
      <c r="M304" s="108"/>
    </row>
    <row r="305" spans="1:13" x14ac:dyDescent="0.3">
      <c r="A305" s="92"/>
      <c r="B305" s="88" t="str">
        <f>IF(D305="","",VLOOKUP(D305,FIFI!$A$3:$J$1000,10,FALSE))</f>
        <v/>
      </c>
      <c r="C305" s="88" t="str">
        <f>IF(COUNTIF(A305,"*"&amp;REF!$A$1&amp;"*"),REF!$A$1,IF(COUNTIF(A305,"*"&amp;REF!$A$2&amp;"*"),REF!$A$2,IF(COUNTIF(A305,"*"&amp;REF!$A$3&amp;"*"),REF!$A$3,IF(COUNTIF(A305,"*"&amp;REF!$A$4&amp;"*"),REF!$A$4,IF(COUNTIF(A305,"*"&amp;REF!$A$5&amp;"*"),REF!$A$5,"")))))</f>
        <v/>
      </c>
      <c r="D305" s="95" t="str">
        <f t="shared" si="4"/>
        <v/>
      </c>
      <c r="E305" s="88" t="str">
        <f>IF(A305="","",IF($C305="DTS NOT IN M3",VLOOKUP($D305,FIFI!$A$4:$DD$101,59,FALSE),VLOOKUP($D305,FIFI!$A$4:$DD$101,19,FALSE)))</f>
        <v/>
      </c>
      <c r="F305" s="100"/>
      <c r="G305" s="95" t="str">
        <f>IF(A305="","",IF($C305="DTS NOT IN M3",VLOOKUP($D305,FIFI!$A$4:$DD$101,59,FALSE),VLOOKUP($D305,FIFI!$A$4:$DD$101,32,FALSE)))</f>
        <v/>
      </c>
      <c r="H305" s="100"/>
      <c r="I305" s="105"/>
      <c r="J305" s="105"/>
      <c r="K305" s="106"/>
      <c r="L305" s="107"/>
      <c r="M305" s="108"/>
    </row>
    <row r="306" spans="1:13" x14ac:dyDescent="0.3">
      <c r="A306" s="92"/>
      <c r="B306" s="88" t="str">
        <f>IF(D306="","",VLOOKUP(D306,FIFI!$A$3:$J$1000,10,FALSE))</f>
        <v/>
      </c>
      <c r="C306" s="88" t="str">
        <f>IF(COUNTIF(A306,"*"&amp;REF!$A$1&amp;"*"),REF!$A$1,IF(COUNTIF(A306,"*"&amp;REF!$A$2&amp;"*"),REF!$A$2,IF(COUNTIF(A306,"*"&amp;REF!$A$3&amp;"*"),REF!$A$3,IF(COUNTIF(A306,"*"&amp;REF!$A$4&amp;"*"),REF!$A$4,IF(COUNTIF(A306,"*"&amp;REF!$A$5&amp;"*"),REF!$A$5,"")))))</f>
        <v/>
      </c>
      <c r="D306" s="95" t="str">
        <f t="shared" si="4"/>
        <v/>
      </c>
      <c r="E306" s="88" t="str">
        <f>IF(A306="","",IF($C306="DTS NOT IN M3",VLOOKUP($D306,FIFI!$A$4:$DD$101,59,FALSE),VLOOKUP($D306,FIFI!$A$4:$DD$101,19,FALSE)))</f>
        <v/>
      </c>
      <c r="F306" s="100"/>
      <c r="G306" s="95" t="str">
        <f>IF(A306="","",IF($C306="DTS NOT IN M3",VLOOKUP($D306,FIFI!$A$4:$DD$101,59,FALSE),VLOOKUP($D306,FIFI!$A$4:$DD$101,32,FALSE)))</f>
        <v/>
      </c>
      <c r="H306" s="100"/>
      <c r="I306" s="105"/>
      <c r="J306" s="105"/>
      <c r="K306" s="106"/>
      <c r="L306" s="107"/>
      <c r="M306" s="108"/>
    </row>
    <row r="307" spans="1:13" x14ac:dyDescent="0.3">
      <c r="A307" s="92"/>
      <c r="B307" s="88" t="str">
        <f>IF(D307="","",VLOOKUP(D307,FIFI!$A$3:$J$1000,10,FALSE))</f>
        <v/>
      </c>
      <c r="C307" s="88" t="str">
        <f>IF(COUNTIF(A307,"*"&amp;REF!$A$1&amp;"*"),REF!$A$1,IF(COUNTIF(A307,"*"&amp;REF!$A$2&amp;"*"),REF!$A$2,IF(COUNTIF(A307,"*"&amp;REF!$A$3&amp;"*"),REF!$A$3,IF(COUNTIF(A307,"*"&amp;REF!$A$4&amp;"*"),REF!$A$4,IF(COUNTIF(A307,"*"&amp;REF!$A$5&amp;"*"),REF!$A$5,"")))))</f>
        <v/>
      </c>
      <c r="D307" s="95" t="str">
        <f t="shared" si="4"/>
        <v/>
      </c>
      <c r="E307" s="88" t="str">
        <f>IF(A307="","",IF($C307="DTS NOT IN M3",VLOOKUP($D307,FIFI!$A$4:$DD$101,59,FALSE),VLOOKUP($D307,FIFI!$A$4:$DD$101,19,FALSE)))</f>
        <v/>
      </c>
      <c r="F307" s="100"/>
      <c r="G307" s="95" t="str">
        <f>IF(A307="","",IF($C307="DTS NOT IN M3",VLOOKUP($D307,FIFI!$A$4:$DD$101,59,FALSE),VLOOKUP($D307,FIFI!$A$4:$DD$101,32,FALSE)))</f>
        <v/>
      </c>
      <c r="H307" s="100"/>
      <c r="I307" s="105"/>
      <c r="J307" s="105"/>
      <c r="K307" s="106"/>
      <c r="L307" s="107"/>
      <c r="M307" s="108"/>
    </row>
    <row r="308" spans="1:13" x14ac:dyDescent="0.3">
      <c r="A308" s="92"/>
      <c r="B308" s="88" t="str">
        <f>IF(D308="","",VLOOKUP(D308,FIFI!$A$3:$J$1000,10,FALSE))</f>
        <v/>
      </c>
      <c r="C308" s="88" t="str">
        <f>IF(COUNTIF(A308,"*"&amp;REF!$A$1&amp;"*"),REF!$A$1,IF(COUNTIF(A308,"*"&amp;REF!$A$2&amp;"*"),REF!$A$2,IF(COUNTIF(A308,"*"&amp;REF!$A$3&amp;"*"),REF!$A$3,IF(COUNTIF(A308,"*"&amp;REF!$A$4&amp;"*"),REF!$A$4,IF(COUNTIF(A308,"*"&amp;REF!$A$5&amp;"*"),REF!$A$5,"")))))</f>
        <v/>
      </c>
      <c r="D308" s="95" t="str">
        <f t="shared" si="4"/>
        <v/>
      </c>
      <c r="E308" s="88" t="str">
        <f>IF(A308="","",IF($C308="DTS NOT IN M3",VLOOKUP($D308,FIFI!$A$4:$DD$101,59,FALSE),VLOOKUP($D308,FIFI!$A$4:$DD$101,19,FALSE)))</f>
        <v/>
      </c>
      <c r="F308" s="100"/>
      <c r="G308" s="95" t="str">
        <f>IF(A308="","",IF($C308="DTS NOT IN M3",VLOOKUP($D308,FIFI!$A$4:$DD$101,59,FALSE),VLOOKUP($D308,FIFI!$A$4:$DD$101,32,FALSE)))</f>
        <v/>
      </c>
      <c r="H308" s="100"/>
      <c r="I308" s="105"/>
      <c r="J308" s="105"/>
      <c r="K308" s="106"/>
      <c r="L308" s="107"/>
      <c r="M308" s="108"/>
    </row>
    <row r="309" spans="1:13" x14ac:dyDescent="0.3">
      <c r="A309" s="92"/>
      <c r="B309" s="88" t="str">
        <f>IF(D309="","",VLOOKUP(D309,FIFI!$A$3:$J$1000,10,FALSE))</f>
        <v/>
      </c>
      <c r="C309" s="88" t="str">
        <f>IF(COUNTIF(A309,"*"&amp;REF!$A$1&amp;"*"),REF!$A$1,IF(COUNTIF(A309,"*"&amp;REF!$A$2&amp;"*"),REF!$A$2,IF(COUNTIF(A309,"*"&amp;REF!$A$3&amp;"*"),REF!$A$3,IF(COUNTIF(A309,"*"&amp;REF!$A$4&amp;"*"),REF!$A$4,IF(COUNTIF(A309,"*"&amp;REF!$A$5&amp;"*"),REF!$A$5,"")))))</f>
        <v/>
      </c>
      <c r="D309" s="95" t="str">
        <f t="shared" si="4"/>
        <v/>
      </c>
      <c r="E309" s="88" t="str">
        <f>IF(A309="","",IF($C309="DTS NOT IN M3",VLOOKUP($D309,FIFI!$A$4:$DD$101,59,FALSE),VLOOKUP($D309,FIFI!$A$4:$DD$101,19,FALSE)))</f>
        <v/>
      </c>
      <c r="F309" s="100"/>
      <c r="G309" s="95" t="str">
        <f>IF(A309="","",IF($C309="DTS NOT IN M3",VLOOKUP($D309,FIFI!$A$4:$DD$101,59,FALSE),VLOOKUP($D309,FIFI!$A$4:$DD$101,32,FALSE)))</f>
        <v/>
      </c>
      <c r="H309" s="100"/>
      <c r="I309" s="105"/>
      <c r="J309" s="105"/>
      <c r="K309" s="106"/>
      <c r="L309" s="107"/>
      <c r="M309" s="108"/>
    </row>
    <row r="310" spans="1:13" x14ac:dyDescent="0.3">
      <c r="A310" s="92"/>
      <c r="B310" s="88" t="str">
        <f>IF(D310="","",VLOOKUP(D310,FIFI!$A$3:$J$1000,10,FALSE))</f>
        <v/>
      </c>
      <c r="C310" s="88" t="str">
        <f>IF(COUNTIF(A310,"*"&amp;REF!$A$1&amp;"*"),REF!$A$1,IF(COUNTIF(A310,"*"&amp;REF!$A$2&amp;"*"),REF!$A$2,IF(COUNTIF(A310,"*"&amp;REF!$A$3&amp;"*"),REF!$A$3,IF(COUNTIF(A310,"*"&amp;REF!$A$4&amp;"*"),REF!$A$4,IF(COUNTIF(A310,"*"&amp;REF!$A$5&amp;"*"),REF!$A$5,"")))))</f>
        <v/>
      </c>
      <c r="D310" s="95" t="str">
        <f t="shared" si="4"/>
        <v/>
      </c>
      <c r="E310" s="88" t="str">
        <f>IF(A310="","",IF($C310="DTS NOT IN M3",VLOOKUP($D310,FIFI!$A$4:$DD$101,59,FALSE),VLOOKUP($D310,FIFI!$A$4:$DD$101,19,FALSE)))</f>
        <v/>
      </c>
      <c r="F310" s="100"/>
      <c r="G310" s="95" t="str">
        <f>IF(A310="","",IF($C310="DTS NOT IN M3",VLOOKUP($D310,FIFI!$A$4:$DD$101,59,FALSE),VLOOKUP($D310,FIFI!$A$4:$DD$101,32,FALSE)))</f>
        <v/>
      </c>
      <c r="H310" s="100"/>
      <c r="I310" s="105"/>
      <c r="J310" s="105"/>
      <c r="K310" s="106"/>
      <c r="L310" s="107"/>
      <c r="M310" s="108"/>
    </row>
    <row r="311" spans="1:13" x14ac:dyDescent="0.3">
      <c r="A311" s="92"/>
      <c r="B311" s="88" t="str">
        <f>IF(D311="","",VLOOKUP(D311,FIFI!$A$3:$J$1000,10,FALSE))</f>
        <v/>
      </c>
      <c r="C311" s="88" t="str">
        <f>IF(COUNTIF(A311,"*"&amp;REF!$A$1&amp;"*"),REF!$A$1,IF(COUNTIF(A311,"*"&amp;REF!$A$2&amp;"*"),REF!$A$2,IF(COUNTIF(A311,"*"&amp;REF!$A$3&amp;"*"),REF!$A$3,IF(COUNTIF(A311,"*"&amp;REF!$A$4&amp;"*"),REF!$A$4,IF(COUNTIF(A311,"*"&amp;REF!$A$5&amp;"*"),REF!$A$5,"")))))</f>
        <v/>
      </c>
      <c r="D311" s="95" t="str">
        <f t="shared" si="4"/>
        <v/>
      </c>
      <c r="E311" s="88" t="str">
        <f>IF(A311="","",IF($C311="DTS NOT IN M3",VLOOKUP($D311,FIFI!$A$4:$DD$101,59,FALSE),VLOOKUP($D311,FIFI!$A$4:$DD$101,19,FALSE)))</f>
        <v/>
      </c>
      <c r="F311" s="100"/>
      <c r="G311" s="95" t="str">
        <f>IF(A311="","",IF($C311="DTS NOT IN M3",VLOOKUP($D311,FIFI!$A$4:$DD$101,59,FALSE),VLOOKUP($D311,FIFI!$A$4:$DD$101,32,FALSE)))</f>
        <v/>
      </c>
      <c r="H311" s="100"/>
      <c r="I311" s="105"/>
      <c r="J311" s="105"/>
      <c r="K311" s="106"/>
      <c r="L311" s="107"/>
      <c r="M311" s="108"/>
    </row>
    <row r="312" spans="1:13" x14ac:dyDescent="0.3">
      <c r="A312" s="90"/>
      <c r="F312" s="97"/>
    </row>
    <row r="313" spans="1:13" x14ac:dyDescent="0.3">
      <c r="A313" s="90"/>
      <c r="F313" s="97"/>
    </row>
    <row r="314" spans="1:13" x14ac:dyDescent="0.3">
      <c r="A314" s="90"/>
      <c r="F314" s="97"/>
    </row>
    <row r="315" spans="1:13" x14ac:dyDescent="0.3">
      <c r="A315" s="90"/>
      <c r="F315" s="97"/>
    </row>
    <row r="316" spans="1:13" x14ac:dyDescent="0.3">
      <c r="A316" s="90"/>
      <c r="F316" s="97"/>
    </row>
    <row r="317" spans="1:13" x14ac:dyDescent="0.3">
      <c r="A317" s="90"/>
      <c r="F317" s="97"/>
    </row>
    <row r="318" spans="1:13" x14ac:dyDescent="0.3">
      <c r="A318" s="90"/>
      <c r="F318" s="97"/>
    </row>
    <row r="319" spans="1:13" x14ac:dyDescent="0.3">
      <c r="A319" s="90"/>
      <c r="F319" s="97"/>
    </row>
    <row r="320" spans="1:13" x14ac:dyDescent="0.3">
      <c r="A320" s="90"/>
      <c r="F320" s="97"/>
    </row>
    <row r="321" spans="1:6" x14ac:dyDescent="0.3">
      <c r="A321" s="90"/>
      <c r="F321" s="97"/>
    </row>
    <row r="322" spans="1:6" x14ac:dyDescent="0.3">
      <c r="A322" s="90"/>
      <c r="F322" s="97"/>
    </row>
    <row r="323" spans="1:6" x14ac:dyDescent="0.3">
      <c r="A323" s="90"/>
      <c r="F323" s="97"/>
    </row>
    <row r="324" spans="1:6" x14ac:dyDescent="0.3">
      <c r="A324" s="90"/>
      <c r="F324" s="97"/>
    </row>
    <row r="325" spans="1:6" x14ac:dyDescent="0.3">
      <c r="A325" s="90"/>
      <c r="F325" s="97"/>
    </row>
    <row r="326" spans="1:6" x14ac:dyDescent="0.3">
      <c r="A326" s="90"/>
      <c r="F326" s="97"/>
    </row>
    <row r="327" spans="1:6" x14ac:dyDescent="0.3">
      <c r="A327" s="90"/>
      <c r="F327" s="97"/>
    </row>
    <row r="328" spans="1:6" x14ac:dyDescent="0.3">
      <c r="A328" s="90"/>
      <c r="F328" s="97"/>
    </row>
    <row r="329" spans="1:6" x14ac:dyDescent="0.3">
      <c r="A329" s="90"/>
      <c r="F329" s="97"/>
    </row>
    <row r="330" spans="1:6" x14ac:dyDescent="0.3">
      <c r="A330" s="90"/>
      <c r="F330" s="97"/>
    </row>
    <row r="331" spans="1:6" x14ac:dyDescent="0.3">
      <c r="A331" s="90"/>
      <c r="F331" s="97"/>
    </row>
    <row r="332" spans="1:6" x14ac:dyDescent="0.3">
      <c r="A332" s="90"/>
      <c r="F332" s="97"/>
    </row>
    <row r="333" spans="1:6" x14ac:dyDescent="0.3">
      <c r="A333" s="90"/>
      <c r="F333" s="97"/>
    </row>
    <row r="334" spans="1:6" x14ac:dyDescent="0.3">
      <c r="A334" s="90"/>
      <c r="F334" s="97"/>
    </row>
    <row r="335" spans="1:6" x14ac:dyDescent="0.3">
      <c r="A335" s="90"/>
      <c r="F335" s="97"/>
    </row>
    <row r="336" spans="1:6" x14ac:dyDescent="0.3">
      <c r="A336" s="90"/>
      <c r="F336" s="97"/>
    </row>
    <row r="337" spans="1:6" x14ac:dyDescent="0.3">
      <c r="A337" s="90"/>
      <c r="F337" s="97"/>
    </row>
    <row r="338" spans="1:6" x14ac:dyDescent="0.3">
      <c r="A338" s="90"/>
      <c r="F338" s="97"/>
    </row>
    <row r="339" spans="1:6" x14ac:dyDescent="0.3">
      <c r="A339" s="90"/>
      <c r="F339" s="97"/>
    </row>
    <row r="340" spans="1:6" x14ac:dyDescent="0.3">
      <c r="A340" s="90"/>
      <c r="F340" s="97"/>
    </row>
    <row r="341" spans="1:6" x14ac:dyDescent="0.3">
      <c r="A341" s="90"/>
      <c r="F341" s="97"/>
    </row>
    <row r="342" spans="1:6" x14ac:dyDescent="0.3">
      <c r="A342" s="90"/>
      <c r="F342" s="97"/>
    </row>
    <row r="343" spans="1:6" x14ac:dyDescent="0.3">
      <c r="A343" s="90"/>
      <c r="F343" s="97"/>
    </row>
    <row r="344" spans="1:6" x14ac:dyDescent="0.3">
      <c r="A344" s="90"/>
      <c r="F344" s="97"/>
    </row>
    <row r="345" spans="1:6" x14ac:dyDescent="0.3">
      <c r="A345" s="90"/>
      <c r="F345" s="97"/>
    </row>
    <row r="346" spans="1:6" x14ac:dyDescent="0.3">
      <c r="A346" s="90"/>
      <c r="F346" s="97"/>
    </row>
    <row r="347" spans="1:6" x14ac:dyDescent="0.3">
      <c r="A347" s="90"/>
      <c r="F347" s="97"/>
    </row>
    <row r="348" spans="1:6" x14ac:dyDescent="0.3">
      <c r="A348" s="90"/>
      <c r="F348" s="97"/>
    </row>
    <row r="349" spans="1:6" x14ac:dyDescent="0.3">
      <c r="A349" s="90"/>
      <c r="F349" s="97"/>
    </row>
    <row r="350" spans="1:6" x14ac:dyDescent="0.3">
      <c r="A350" s="90"/>
      <c r="F350" s="97"/>
    </row>
    <row r="351" spans="1:6" x14ac:dyDescent="0.3">
      <c r="A351" s="90"/>
      <c r="F351" s="97"/>
    </row>
    <row r="352" spans="1:6" x14ac:dyDescent="0.3">
      <c r="A352" s="90"/>
      <c r="F352" s="97"/>
    </row>
    <row r="353" spans="1:6" x14ac:dyDescent="0.3">
      <c r="A353" s="90"/>
      <c r="F353" s="97"/>
    </row>
    <row r="354" spans="1:6" x14ac:dyDescent="0.3">
      <c r="A354" s="90"/>
      <c r="F354" s="97"/>
    </row>
    <row r="355" spans="1:6" x14ac:dyDescent="0.3">
      <c r="A355" s="90"/>
      <c r="F355" s="97"/>
    </row>
    <row r="356" spans="1:6" x14ac:dyDescent="0.3">
      <c r="A356" s="90"/>
      <c r="F356" s="97"/>
    </row>
    <row r="357" spans="1:6" x14ac:dyDescent="0.3">
      <c r="A357" s="90"/>
      <c r="F357" s="97"/>
    </row>
    <row r="358" spans="1:6" x14ac:dyDescent="0.3">
      <c r="A358" s="90"/>
      <c r="F358" s="97"/>
    </row>
    <row r="359" spans="1:6" x14ac:dyDescent="0.3">
      <c r="A359" s="90"/>
      <c r="F359" s="97"/>
    </row>
    <row r="360" spans="1:6" x14ac:dyDescent="0.3">
      <c r="A360" s="90"/>
      <c r="F360" s="97"/>
    </row>
    <row r="361" spans="1:6" x14ac:dyDescent="0.3">
      <c r="A361" s="90"/>
      <c r="F361" s="97"/>
    </row>
    <row r="362" spans="1:6" x14ac:dyDescent="0.3">
      <c r="A362" s="90"/>
      <c r="F362" s="97"/>
    </row>
    <row r="363" spans="1:6" x14ac:dyDescent="0.3">
      <c r="A363" s="90"/>
      <c r="F363" s="97"/>
    </row>
    <row r="364" spans="1:6" x14ac:dyDescent="0.3">
      <c r="A364" s="90"/>
      <c r="F364" s="97"/>
    </row>
    <row r="365" spans="1:6" x14ac:dyDescent="0.3">
      <c r="A365" s="90"/>
      <c r="F365" s="97"/>
    </row>
    <row r="366" spans="1:6" x14ac:dyDescent="0.3">
      <c r="A366" s="90"/>
      <c r="F366" s="97"/>
    </row>
    <row r="367" spans="1:6" x14ac:dyDescent="0.3">
      <c r="A367" s="90"/>
      <c r="F367" s="97"/>
    </row>
    <row r="368" spans="1:6" x14ac:dyDescent="0.3">
      <c r="A368" s="90"/>
      <c r="F368" s="97"/>
    </row>
    <row r="369" spans="1:6" x14ac:dyDescent="0.3">
      <c r="A369" s="90"/>
      <c r="F369" s="97"/>
    </row>
    <row r="370" spans="1:6" x14ac:dyDescent="0.3">
      <c r="A370" s="90"/>
      <c r="F370" s="97"/>
    </row>
    <row r="371" spans="1:6" x14ac:dyDescent="0.3">
      <c r="A371" s="90"/>
      <c r="F371" s="97"/>
    </row>
    <row r="372" spans="1:6" x14ac:dyDescent="0.3">
      <c r="A372" s="90"/>
      <c r="F372" s="97"/>
    </row>
    <row r="373" spans="1:6" x14ac:dyDescent="0.3">
      <c r="A373" s="90"/>
      <c r="F373" s="97"/>
    </row>
    <row r="374" spans="1:6" x14ac:dyDescent="0.3">
      <c r="A374" s="90"/>
      <c r="F374" s="97"/>
    </row>
    <row r="375" spans="1:6" x14ac:dyDescent="0.3">
      <c r="A375" s="90"/>
      <c r="F375" s="97"/>
    </row>
    <row r="376" spans="1:6" x14ac:dyDescent="0.3">
      <c r="A376" s="90"/>
      <c r="F376" s="97"/>
    </row>
    <row r="377" spans="1:6" x14ac:dyDescent="0.3">
      <c r="A377" s="90"/>
      <c r="F377" s="97"/>
    </row>
    <row r="378" spans="1:6" x14ac:dyDescent="0.3">
      <c r="A378" s="90"/>
      <c r="F378" s="97"/>
    </row>
    <row r="379" spans="1:6" x14ac:dyDescent="0.3">
      <c r="A379" s="90"/>
      <c r="F379" s="97"/>
    </row>
    <row r="380" spans="1:6" x14ac:dyDescent="0.3">
      <c r="A380" s="90"/>
      <c r="F380" s="97"/>
    </row>
    <row r="381" spans="1:6" x14ac:dyDescent="0.3">
      <c r="A381" s="90"/>
      <c r="F381" s="97"/>
    </row>
    <row r="382" spans="1:6" x14ac:dyDescent="0.3">
      <c r="A382" s="90"/>
      <c r="F382" s="97"/>
    </row>
    <row r="383" spans="1:6" x14ac:dyDescent="0.3">
      <c r="A383" s="90"/>
      <c r="F383" s="97"/>
    </row>
    <row r="384" spans="1:6" x14ac:dyDescent="0.3">
      <c r="A384" s="90"/>
      <c r="F384" s="97"/>
    </row>
    <row r="385" spans="1:6" x14ac:dyDescent="0.3">
      <c r="A385" s="90"/>
      <c r="F385" s="97"/>
    </row>
    <row r="386" spans="1:6" x14ac:dyDescent="0.3">
      <c r="A386" s="90"/>
      <c r="F386" s="97"/>
    </row>
    <row r="387" spans="1:6" x14ac:dyDescent="0.3">
      <c r="A387" s="90"/>
      <c r="F387" s="97"/>
    </row>
    <row r="388" spans="1:6" x14ac:dyDescent="0.3">
      <c r="A388" s="90"/>
      <c r="F388" s="97"/>
    </row>
    <row r="389" spans="1:6" x14ac:dyDescent="0.3">
      <c r="A389" s="90"/>
      <c r="F389" s="97"/>
    </row>
    <row r="390" spans="1:6" x14ac:dyDescent="0.3">
      <c r="A390" s="90"/>
      <c r="F390" s="97"/>
    </row>
    <row r="391" spans="1:6" x14ac:dyDescent="0.3">
      <c r="A391" s="90"/>
      <c r="F391" s="97"/>
    </row>
    <row r="392" spans="1:6" x14ac:dyDescent="0.3">
      <c r="A392" s="90"/>
      <c r="F392" s="97"/>
    </row>
    <row r="393" spans="1:6" x14ac:dyDescent="0.3">
      <c r="A393" s="90"/>
      <c r="F393" s="97"/>
    </row>
    <row r="394" spans="1:6" x14ac:dyDescent="0.3">
      <c r="A394" s="90"/>
      <c r="F394" s="97"/>
    </row>
    <row r="395" spans="1:6" x14ac:dyDescent="0.3">
      <c r="A395" s="90"/>
    </row>
    <row r="396" spans="1:6" x14ac:dyDescent="0.3">
      <c r="A396" s="90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5"/>
  <sheetViews>
    <sheetView workbookViewId="0">
      <selection activeCell="B6" sqref="B6"/>
    </sheetView>
  </sheetViews>
  <sheetFormatPr baseColWidth="10" defaultRowHeight="14.4" x14ac:dyDescent="0.3"/>
  <cols>
    <col min="1" max="1" width="42.5546875" bestFit="1" customWidth="1"/>
  </cols>
  <sheetData>
    <row r="1" spans="1:2" x14ac:dyDescent="0.3">
      <c r="A1" s="10" t="s">
        <v>21</v>
      </c>
      <c r="B1">
        <v>18</v>
      </c>
    </row>
    <row r="2" spans="1:2" x14ac:dyDescent="0.3">
      <c r="A2" s="18" t="s">
        <v>33</v>
      </c>
      <c r="B2">
        <v>30</v>
      </c>
    </row>
    <row r="3" spans="1:2" x14ac:dyDescent="0.3">
      <c r="A3" s="23" t="s">
        <v>197</v>
      </c>
      <c r="B3">
        <v>42</v>
      </c>
    </row>
    <row r="4" spans="1:2" x14ac:dyDescent="0.3">
      <c r="A4" s="26" t="s">
        <v>196</v>
      </c>
      <c r="B4">
        <v>50</v>
      </c>
    </row>
    <row r="5" spans="1:2" x14ac:dyDescent="0.3">
      <c r="A5" s="87" t="s">
        <v>73</v>
      </c>
      <c r="B5">
        <v>70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FIFI</vt:lpstr>
      <vt:lpstr>AGGREGATE</vt:lpstr>
      <vt:lpstr>REF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2018-07-06T18:59:46Z</dcterms:created>
  <dcterms:modified xsi:type="dcterms:W3CDTF">2018-07-07T15:46:28Z</dcterms:modified>
</cp:coreProperties>
</file>