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bookViews>
    <workbookView xWindow="0" yWindow="0" windowWidth="23040" windowHeight="8496" xr2:uid="{6752F9DB-24FF-452E-8CF1-495900C85ACC}"/>
  </bookViews>
  <sheets>
    <sheet name="Workshops J" sheetId="1" r:id="rId1"/>
  </sheets>
  <externalReferences>
    <externalReference r:id="rId2"/>
    <externalReference r:id="rId3"/>
  </externalReferences>
  <definedNames>
    <definedName name="_xlnm._FilterDatabase" localSheetId="0" hidden="1">'Workshops J'!$A$9:$BB$422</definedName>
    <definedName name="DateProjet" localSheetId="0">'Workshops J'!$C$2</definedName>
    <definedName name="DateProjet">#REF!</definedName>
    <definedName name="ouinon">[2]Table!$D$1:$D$2</definedName>
    <definedName name="semaine">[2]Table!$A$1:$B$7</definedName>
    <definedName name="TEAM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22" i="1" l="1"/>
  <c r="M422" i="1" s="1"/>
  <c r="E421" i="1"/>
  <c r="M421" i="1" s="1"/>
  <c r="E420" i="1"/>
  <c r="M420" i="1" s="1"/>
  <c r="E419" i="1"/>
  <c r="M419" i="1" s="1"/>
  <c r="E418" i="1"/>
  <c r="M418" i="1" s="1"/>
  <c r="E417" i="1"/>
  <c r="M417" i="1" s="1"/>
  <c r="E416" i="1"/>
  <c r="M416" i="1" s="1"/>
  <c r="E415" i="1"/>
  <c r="M415" i="1" s="1"/>
  <c r="E414" i="1"/>
  <c r="M414" i="1" s="1"/>
  <c r="E413" i="1"/>
  <c r="M413" i="1" s="1"/>
  <c r="E412" i="1"/>
  <c r="M412" i="1" s="1"/>
  <c r="E411" i="1"/>
  <c r="M411" i="1" s="1"/>
  <c r="E410" i="1"/>
  <c r="M410" i="1" s="1"/>
  <c r="E409" i="1"/>
  <c r="M409" i="1" s="1"/>
  <c r="E408" i="1"/>
  <c r="M408" i="1" s="1"/>
  <c r="E407" i="1"/>
  <c r="M407" i="1" s="1"/>
  <c r="E406" i="1"/>
  <c r="M406" i="1" s="1"/>
  <c r="E405" i="1"/>
  <c r="M405" i="1" s="1"/>
  <c r="E404" i="1"/>
  <c r="M404" i="1" s="1"/>
  <c r="E403" i="1"/>
  <c r="M403" i="1" s="1"/>
  <c r="E402" i="1"/>
  <c r="M402" i="1" s="1"/>
  <c r="E401" i="1"/>
  <c r="M401" i="1" s="1"/>
  <c r="E400" i="1"/>
  <c r="M400" i="1" s="1"/>
  <c r="E399" i="1"/>
  <c r="M399" i="1" s="1"/>
  <c r="E398" i="1"/>
  <c r="M398" i="1" s="1"/>
  <c r="E397" i="1"/>
  <c r="M397" i="1" s="1"/>
  <c r="E396" i="1"/>
  <c r="M396" i="1" s="1"/>
  <c r="E395" i="1"/>
  <c r="M395" i="1" s="1"/>
  <c r="E394" i="1"/>
  <c r="M394" i="1" s="1"/>
  <c r="E393" i="1"/>
  <c r="M393" i="1" s="1"/>
  <c r="E392" i="1"/>
  <c r="M392" i="1" s="1"/>
  <c r="E391" i="1"/>
  <c r="M391" i="1" s="1"/>
  <c r="E390" i="1"/>
  <c r="M390" i="1" s="1"/>
  <c r="E389" i="1"/>
  <c r="M389" i="1" s="1"/>
  <c r="E388" i="1"/>
  <c r="M388" i="1" s="1"/>
  <c r="E387" i="1"/>
  <c r="M387" i="1" s="1"/>
  <c r="E386" i="1"/>
  <c r="M386" i="1" s="1"/>
  <c r="E385" i="1"/>
  <c r="M385" i="1" s="1"/>
  <c r="E384" i="1"/>
  <c r="M384" i="1" s="1"/>
  <c r="E383" i="1"/>
  <c r="M383" i="1" s="1"/>
  <c r="E382" i="1"/>
  <c r="M382" i="1" s="1"/>
  <c r="E381" i="1"/>
  <c r="M381" i="1" s="1"/>
  <c r="E380" i="1"/>
  <c r="M380" i="1" s="1"/>
  <c r="E379" i="1"/>
  <c r="M379" i="1" s="1"/>
  <c r="E378" i="1"/>
  <c r="M378" i="1" s="1"/>
  <c r="E377" i="1"/>
  <c r="M377" i="1" s="1"/>
  <c r="E376" i="1"/>
  <c r="M376" i="1" s="1"/>
  <c r="E375" i="1"/>
  <c r="M375" i="1" s="1"/>
  <c r="E374" i="1"/>
  <c r="M374" i="1" s="1"/>
  <c r="E373" i="1"/>
  <c r="M373" i="1" s="1"/>
  <c r="E372" i="1"/>
  <c r="M372" i="1" s="1"/>
  <c r="E371" i="1"/>
  <c r="M371" i="1" s="1"/>
  <c r="E370" i="1"/>
  <c r="M370" i="1" s="1"/>
  <c r="E369" i="1"/>
  <c r="M369" i="1" s="1"/>
  <c r="E368" i="1"/>
  <c r="M368" i="1" s="1"/>
  <c r="E367" i="1"/>
  <c r="M367" i="1" s="1"/>
  <c r="E366" i="1"/>
  <c r="M366" i="1" s="1"/>
  <c r="E365" i="1"/>
  <c r="M365" i="1" s="1"/>
  <c r="E364" i="1"/>
  <c r="M364" i="1" s="1"/>
  <c r="E363" i="1"/>
  <c r="M363" i="1" s="1"/>
  <c r="E362" i="1"/>
  <c r="M362" i="1" s="1"/>
  <c r="E361" i="1"/>
  <c r="M361" i="1" s="1"/>
  <c r="E360" i="1"/>
  <c r="M360" i="1" s="1"/>
  <c r="E359" i="1"/>
  <c r="M359" i="1" s="1"/>
  <c r="E358" i="1"/>
  <c r="M358" i="1" s="1"/>
  <c r="E357" i="1"/>
  <c r="M357" i="1" s="1"/>
  <c r="E356" i="1"/>
  <c r="M356" i="1" s="1"/>
  <c r="E355" i="1"/>
  <c r="M355" i="1" s="1"/>
  <c r="E354" i="1"/>
  <c r="M354" i="1" s="1"/>
  <c r="E353" i="1"/>
  <c r="M353" i="1" s="1"/>
  <c r="E352" i="1"/>
  <c r="M352" i="1" s="1"/>
  <c r="E351" i="1"/>
  <c r="M351" i="1" s="1"/>
  <c r="E350" i="1"/>
  <c r="M350" i="1" s="1"/>
  <c r="E349" i="1"/>
  <c r="M349" i="1" s="1"/>
  <c r="E348" i="1"/>
  <c r="M348" i="1" s="1"/>
  <c r="E347" i="1"/>
  <c r="M347" i="1" s="1"/>
  <c r="E346" i="1"/>
  <c r="M346" i="1" s="1"/>
  <c r="E345" i="1"/>
  <c r="M345" i="1" s="1"/>
  <c r="E344" i="1"/>
  <c r="M344" i="1" s="1"/>
  <c r="E343" i="1"/>
  <c r="M343" i="1" s="1"/>
  <c r="E342" i="1"/>
  <c r="M342" i="1" s="1"/>
  <c r="E341" i="1"/>
  <c r="M341" i="1" s="1"/>
  <c r="E340" i="1"/>
  <c r="M340" i="1" s="1"/>
  <c r="E339" i="1"/>
  <c r="M339" i="1" s="1"/>
  <c r="E338" i="1"/>
  <c r="M338" i="1" s="1"/>
  <c r="E337" i="1"/>
  <c r="M337" i="1" s="1"/>
  <c r="E336" i="1"/>
  <c r="M336" i="1" s="1"/>
  <c r="E335" i="1"/>
  <c r="M335" i="1" s="1"/>
  <c r="E334" i="1"/>
  <c r="M334" i="1" s="1"/>
  <c r="E333" i="1"/>
  <c r="M333" i="1" s="1"/>
  <c r="E332" i="1"/>
  <c r="M332" i="1" s="1"/>
  <c r="E331" i="1"/>
  <c r="M331" i="1" s="1"/>
  <c r="E330" i="1"/>
  <c r="M330" i="1" s="1"/>
  <c r="E329" i="1"/>
  <c r="M329" i="1" s="1"/>
  <c r="E328" i="1"/>
  <c r="M328" i="1" s="1"/>
  <c r="E327" i="1"/>
  <c r="M327" i="1" s="1"/>
  <c r="E326" i="1"/>
  <c r="M326" i="1" s="1"/>
  <c r="E325" i="1"/>
  <c r="M325" i="1" s="1"/>
  <c r="E324" i="1"/>
  <c r="M324" i="1" s="1"/>
  <c r="E323" i="1"/>
  <c r="M323" i="1" s="1"/>
  <c r="E322" i="1"/>
  <c r="M322" i="1" s="1"/>
  <c r="E321" i="1"/>
  <c r="M321" i="1" s="1"/>
  <c r="E320" i="1"/>
  <c r="M320" i="1" s="1"/>
  <c r="E319" i="1"/>
  <c r="M319" i="1" s="1"/>
  <c r="E318" i="1"/>
  <c r="M318" i="1" s="1"/>
  <c r="E317" i="1"/>
  <c r="M317" i="1" s="1"/>
  <c r="E316" i="1"/>
  <c r="M316" i="1" s="1"/>
  <c r="E315" i="1"/>
  <c r="M315" i="1" s="1"/>
  <c r="E314" i="1"/>
  <c r="M314" i="1" s="1"/>
  <c r="E313" i="1"/>
  <c r="M313" i="1" s="1"/>
  <c r="E312" i="1"/>
  <c r="M312" i="1" s="1"/>
  <c r="E311" i="1"/>
  <c r="M311" i="1" s="1"/>
  <c r="E310" i="1"/>
  <c r="M310" i="1" s="1"/>
  <c r="E309" i="1"/>
  <c r="M309" i="1" s="1"/>
  <c r="E308" i="1"/>
  <c r="M308" i="1" s="1"/>
  <c r="E307" i="1"/>
  <c r="M307" i="1" s="1"/>
  <c r="E306" i="1"/>
  <c r="M306" i="1" s="1"/>
  <c r="E305" i="1"/>
  <c r="M305" i="1" s="1"/>
  <c r="E304" i="1"/>
  <c r="M304" i="1" s="1"/>
  <c r="E303" i="1"/>
  <c r="M303" i="1" s="1"/>
  <c r="E302" i="1"/>
  <c r="M302" i="1" s="1"/>
  <c r="E301" i="1"/>
  <c r="M301" i="1" s="1"/>
  <c r="E300" i="1"/>
  <c r="M300" i="1" s="1"/>
  <c r="E299" i="1"/>
  <c r="M299" i="1" s="1"/>
  <c r="E298" i="1"/>
  <c r="M298" i="1" s="1"/>
  <c r="E297" i="1"/>
  <c r="M297" i="1" s="1"/>
  <c r="E296" i="1"/>
  <c r="M296" i="1" s="1"/>
  <c r="E295" i="1"/>
  <c r="M295" i="1" s="1"/>
  <c r="E294" i="1"/>
  <c r="M294" i="1" s="1"/>
  <c r="E293" i="1"/>
  <c r="M293" i="1" s="1"/>
  <c r="E292" i="1"/>
  <c r="M292" i="1" s="1"/>
  <c r="E291" i="1"/>
  <c r="M291" i="1" s="1"/>
  <c r="E290" i="1"/>
  <c r="M290" i="1" s="1"/>
  <c r="E289" i="1"/>
  <c r="M289" i="1" s="1"/>
  <c r="E288" i="1"/>
  <c r="M288" i="1" s="1"/>
  <c r="E287" i="1"/>
  <c r="M287" i="1" s="1"/>
  <c r="E286" i="1"/>
  <c r="M286" i="1" s="1"/>
  <c r="E285" i="1"/>
  <c r="M285" i="1" s="1"/>
  <c r="E284" i="1"/>
  <c r="M284" i="1" s="1"/>
  <c r="E283" i="1"/>
  <c r="M283" i="1" s="1"/>
  <c r="E282" i="1"/>
  <c r="M282" i="1" s="1"/>
  <c r="E281" i="1"/>
  <c r="M281" i="1" s="1"/>
  <c r="E280" i="1"/>
  <c r="M280" i="1" s="1"/>
  <c r="E279" i="1"/>
  <c r="M279" i="1" s="1"/>
  <c r="E278" i="1"/>
  <c r="M278" i="1" s="1"/>
  <c r="E277" i="1"/>
  <c r="M277" i="1" s="1"/>
  <c r="E276" i="1"/>
  <c r="M276" i="1" s="1"/>
  <c r="E275" i="1"/>
  <c r="M275" i="1" s="1"/>
  <c r="E274" i="1"/>
  <c r="M274" i="1" s="1"/>
  <c r="E273" i="1"/>
  <c r="M273" i="1" s="1"/>
  <c r="E272" i="1"/>
  <c r="M272" i="1" s="1"/>
  <c r="E271" i="1"/>
  <c r="M271" i="1" s="1"/>
  <c r="E270" i="1"/>
  <c r="M270" i="1" s="1"/>
  <c r="E269" i="1"/>
  <c r="M269" i="1" s="1"/>
  <c r="E268" i="1"/>
  <c r="M268" i="1" s="1"/>
  <c r="E267" i="1"/>
  <c r="M267" i="1" s="1"/>
  <c r="E266" i="1"/>
  <c r="M266" i="1" s="1"/>
  <c r="E265" i="1"/>
  <c r="M265" i="1" s="1"/>
  <c r="E264" i="1"/>
  <c r="M264" i="1" s="1"/>
  <c r="E263" i="1"/>
  <c r="M263" i="1" s="1"/>
  <c r="E262" i="1"/>
  <c r="M262" i="1" s="1"/>
  <c r="E261" i="1"/>
  <c r="M261" i="1" s="1"/>
  <c r="E260" i="1"/>
  <c r="M260" i="1" s="1"/>
  <c r="E259" i="1"/>
  <c r="M259" i="1" s="1"/>
  <c r="E258" i="1"/>
  <c r="M258" i="1" s="1"/>
  <c r="E257" i="1"/>
  <c r="M257" i="1" s="1"/>
  <c r="E256" i="1"/>
  <c r="M256" i="1" s="1"/>
  <c r="E255" i="1"/>
  <c r="M255" i="1" s="1"/>
  <c r="E254" i="1"/>
  <c r="M254" i="1" s="1"/>
  <c r="E253" i="1"/>
  <c r="M253" i="1" s="1"/>
  <c r="E252" i="1"/>
  <c r="M252" i="1" s="1"/>
  <c r="E251" i="1"/>
  <c r="M251" i="1" s="1"/>
  <c r="E250" i="1"/>
  <c r="M250" i="1" s="1"/>
  <c r="E249" i="1"/>
  <c r="M249" i="1" s="1"/>
  <c r="E248" i="1"/>
  <c r="M248" i="1" s="1"/>
  <c r="E247" i="1"/>
  <c r="M247" i="1" s="1"/>
  <c r="E246" i="1"/>
  <c r="M246" i="1" s="1"/>
  <c r="E245" i="1"/>
  <c r="M245" i="1" s="1"/>
  <c r="E244" i="1"/>
  <c r="M244" i="1" s="1"/>
  <c r="E243" i="1"/>
  <c r="M243" i="1" s="1"/>
  <c r="E242" i="1"/>
  <c r="M242" i="1" s="1"/>
  <c r="E241" i="1"/>
  <c r="M241" i="1" s="1"/>
  <c r="E240" i="1"/>
  <c r="M240" i="1" s="1"/>
  <c r="E239" i="1"/>
  <c r="M239" i="1" s="1"/>
  <c r="E238" i="1"/>
  <c r="M238" i="1" s="1"/>
  <c r="E237" i="1"/>
  <c r="M237" i="1" s="1"/>
  <c r="E236" i="1"/>
  <c r="M236" i="1" s="1"/>
  <c r="E235" i="1"/>
  <c r="M235" i="1" s="1"/>
  <c r="E234" i="1"/>
  <c r="M234" i="1" s="1"/>
  <c r="E233" i="1"/>
  <c r="M233" i="1" s="1"/>
  <c r="E232" i="1"/>
  <c r="M232" i="1" s="1"/>
  <c r="E231" i="1"/>
  <c r="M231" i="1" s="1"/>
  <c r="E230" i="1"/>
  <c r="M230" i="1" s="1"/>
  <c r="E229" i="1"/>
  <c r="M229" i="1" s="1"/>
  <c r="E228" i="1"/>
  <c r="M228" i="1" s="1"/>
  <c r="E227" i="1"/>
  <c r="M227" i="1" s="1"/>
  <c r="E226" i="1"/>
  <c r="M226" i="1" s="1"/>
  <c r="E225" i="1"/>
  <c r="M225" i="1" s="1"/>
  <c r="E224" i="1"/>
  <c r="M224" i="1" s="1"/>
  <c r="E223" i="1"/>
  <c r="M223" i="1" s="1"/>
  <c r="E222" i="1"/>
  <c r="M222" i="1" s="1"/>
  <c r="E221" i="1"/>
  <c r="M221" i="1" s="1"/>
  <c r="E220" i="1"/>
  <c r="M220" i="1" s="1"/>
  <c r="E219" i="1"/>
  <c r="M219" i="1" s="1"/>
  <c r="E218" i="1"/>
  <c r="M218" i="1" s="1"/>
  <c r="E217" i="1"/>
  <c r="M217" i="1" s="1"/>
  <c r="E216" i="1"/>
  <c r="M216" i="1" s="1"/>
  <c r="E215" i="1"/>
  <c r="M215" i="1" s="1"/>
  <c r="E214" i="1"/>
  <c r="M214" i="1" s="1"/>
  <c r="E213" i="1"/>
  <c r="M213" i="1" s="1"/>
  <c r="E212" i="1"/>
  <c r="M212" i="1" s="1"/>
  <c r="E211" i="1"/>
  <c r="M211" i="1" s="1"/>
  <c r="E210" i="1"/>
  <c r="M210" i="1" s="1"/>
  <c r="E209" i="1"/>
  <c r="M209" i="1" s="1"/>
  <c r="E208" i="1"/>
  <c r="M208" i="1" s="1"/>
  <c r="E207" i="1"/>
  <c r="M207" i="1" s="1"/>
  <c r="E206" i="1"/>
  <c r="M206" i="1" s="1"/>
  <c r="E205" i="1"/>
  <c r="M205" i="1" s="1"/>
  <c r="E204" i="1"/>
  <c r="M204" i="1" s="1"/>
  <c r="E203" i="1"/>
  <c r="M203" i="1" s="1"/>
  <c r="E202" i="1"/>
  <c r="M202" i="1" s="1"/>
  <c r="E201" i="1"/>
  <c r="M201" i="1" s="1"/>
  <c r="E200" i="1"/>
  <c r="M200" i="1" s="1"/>
  <c r="E199" i="1"/>
  <c r="M199" i="1" s="1"/>
  <c r="E198" i="1"/>
  <c r="M198" i="1" s="1"/>
  <c r="E197" i="1"/>
  <c r="M197" i="1" s="1"/>
  <c r="E196" i="1"/>
  <c r="M196" i="1" s="1"/>
  <c r="E195" i="1"/>
  <c r="M195" i="1" s="1"/>
  <c r="E194" i="1"/>
  <c r="M194" i="1" s="1"/>
  <c r="E193" i="1"/>
  <c r="M193" i="1" s="1"/>
  <c r="E192" i="1"/>
  <c r="M192" i="1" s="1"/>
  <c r="E191" i="1"/>
  <c r="M191" i="1" s="1"/>
  <c r="E190" i="1"/>
  <c r="M190" i="1" s="1"/>
  <c r="E189" i="1"/>
  <c r="M189" i="1" s="1"/>
  <c r="E188" i="1"/>
  <c r="M188" i="1" s="1"/>
  <c r="E187" i="1"/>
  <c r="M187" i="1" s="1"/>
  <c r="E186" i="1"/>
  <c r="M186" i="1" s="1"/>
  <c r="E185" i="1"/>
  <c r="M185" i="1" s="1"/>
  <c r="E184" i="1"/>
  <c r="M184" i="1" s="1"/>
  <c r="E183" i="1"/>
  <c r="M183" i="1" s="1"/>
  <c r="E182" i="1"/>
  <c r="M182" i="1" s="1"/>
  <c r="E181" i="1"/>
  <c r="M181" i="1" s="1"/>
  <c r="E180" i="1"/>
  <c r="M180" i="1" s="1"/>
  <c r="E179" i="1"/>
  <c r="M179" i="1" s="1"/>
  <c r="E178" i="1"/>
  <c r="M178" i="1" s="1"/>
  <c r="E177" i="1"/>
  <c r="M177" i="1" s="1"/>
  <c r="E176" i="1"/>
  <c r="M176" i="1" s="1"/>
  <c r="E175" i="1"/>
  <c r="M175" i="1" s="1"/>
  <c r="E174" i="1"/>
  <c r="M174" i="1" s="1"/>
  <c r="E173" i="1"/>
  <c r="M173" i="1" s="1"/>
  <c r="E172" i="1"/>
  <c r="M172" i="1" s="1"/>
  <c r="E171" i="1"/>
  <c r="M171" i="1" s="1"/>
  <c r="E170" i="1"/>
  <c r="M170" i="1" s="1"/>
  <c r="E169" i="1"/>
  <c r="M169" i="1" s="1"/>
  <c r="E168" i="1"/>
  <c r="M168" i="1" s="1"/>
  <c r="E167" i="1"/>
  <c r="M167" i="1" s="1"/>
  <c r="E166" i="1"/>
  <c r="M166" i="1" s="1"/>
  <c r="E165" i="1"/>
  <c r="M165" i="1" s="1"/>
  <c r="E164" i="1"/>
  <c r="M164" i="1" s="1"/>
  <c r="E163" i="1"/>
  <c r="M163" i="1" s="1"/>
  <c r="E162" i="1"/>
  <c r="M162" i="1" s="1"/>
  <c r="E161" i="1"/>
  <c r="M161" i="1" s="1"/>
  <c r="E160" i="1"/>
  <c r="M160" i="1" s="1"/>
  <c r="E159" i="1"/>
  <c r="M159" i="1" s="1"/>
  <c r="E158" i="1"/>
  <c r="M158" i="1" s="1"/>
  <c r="E157" i="1"/>
  <c r="M157" i="1" s="1"/>
  <c r="E156" i="1"/>
  <c r="M156" i="1" s="1"/>
  <c r="E155" i="1"/>
  <c r="M155" i="1" s="1"/>
  <c r="E154" i="1"/>
  <c r="M154" i="1" s="1"/>
  <c r="E153" i="1"/>
  <c r="M153" i="1" s="1"/>
  <c r="E152" i="1"/>
  <c r="M152" i="1" s="1"/>
  <c r="E151" i="1"/>
  <c r="M151" i="1" s="1"/>
  <c r="E150" i="1"/>
  <c r="M150" i="1" s="1"/>
  <c r="E149" i="1"/>
  <c r="M149" i="1" s="1"/>
  <c r="E148" i="1"/>
  <c r="M148" i="1" s="1"/>
  <c r="E147" i="1"/>
  <c r="M147" i="1" s="1"/>
  <c r="E146" i="1"/>
  <c r="M146" i="1" s="1"/>
  <c r="E145" i="1"/>
  <c r="M145" i="1" s="1"/>
  <c r="E144" i="1"/>
  <c r="M144" i="1" s="1"/>
  <c r="E143" i="1"/>
  <c r="M143" i="1" s="1"/>
  <c r="E142" i="1"/>
  <c r="M142" i="1" s="1"/>
  <c r="E141" i="1"/>
  <c r="M141" i="1" s="1"/>
  <c r="E140" i="1"/>
  <c r="M140" i="1" s="1"/>
  <c r="E139" i="1"/>
  <c r="M139" i="1" s="1"/>
  <c r="E138" i="1"/>
  <c r="M138" i="1" s="1"/>
  <c r="E137" i="1"/>
  <c r="M137" i="1" s="1"/>
  <c r="E136" i="1"/>
  <c r="M136" i="1" s="1"/>
  <c r="E135" i="1"/>
  <c r="M135" i="1" s="1"/>
  <c r="E134" i="1"/>
  <c r="M134" i="1" s="1"/>
  <c r="E133" i="1"/>
  <c r="M133" i="1" s="1"/>
  <c r="E132" i="1"/>
  <c r="M132" i="1" s="1"/>
  <c r="E131" i="1"/>
  <c r="M131" i="1" s="1"/>
  <c r="E130" i="1"/>
  <c r="M130" i="1" s="1"/>
  <c r="E129" i="1"/>
  <c r="M129" i="1" s="1"/>
  <c r="E128" i="1"/>
  <c r="M128" i="1" s="1"/>
  <c r="E127" i="1"/>
  <c r="M127" i="1" s="1"/>
  <c r="E126" i="1"/>
  <c r="M126" i="1" s="1"/>
  <c r="E125" i="1"/>
  <c r="M125" i="1" s="1"/>
  <c r="E124" i="1"/>
  <c r="M124" i="1" s="1"/>
  <c r="E123" i="1"/>
  <c r="M123" i="1" s="1"/>
  <c r="E122" i="1"/>
  <c r="M122" i="1" s="1"/>
  <c r="E121" i="1"/>
  <c r="M121" i="1" s="1"/>
  <c r="E120" i="1"/>
  <c r="M120" i="1" s="1"/>
  <c r="E119" i="1"/>
  <c r="M119" i="1" s="1"/>
  <c r="E118" i="1"/>
  <c r="M118" i="1" s="1"/>
  <c r="E117" i="1"/>
  <c r="M117" i="1" s="1"/>
  <c r="E116" i="1"/>
  <c r="M116" i="1" s="1"/>
  <c r="E115" i="1"/>
  <c r="M115" i="1" s="1"/>
  <c r="E114" i="1"/>
  <c r="M114" i="1" s="1"/>
  <c r="E113" i="1"/>
  <c r="M113" i="1" s="1"/>
  <c r="E112" i="1"/>
  <c r="M112" i="1" s="1"/>
  <c r="E111" i="1"/>
  <c r="M111" i="1" s="1"/>
  <c r="E110" i="1"/>
  <c r="M110" i="1" s="1"/>
  <c r="E109" i="1"/>
  <c r="M109" i="1" s="1"/>
  <c r="E108" i="1"/>
  <c r="M108" i="1" s="1"/>
  <c r="E107" i="1"/>
  <c r="M107" i="1" s="1"/>
  <c r="E106" i="1"/>
  <c r="M106" i="1" s="1"/>
  <c r="E105" i="1"/>
  <c r="M105" i="1" s="1"/>
  <c r="E104" i="1"/>
  <c r="M104" i="1" s="1"/>
  <c r="E103" i="1"/>
  <c r="M103" i="1" s="1"/>
  <c r="E102" i="1"/>
  <c r="M102" i="1" s="1"/>
  <c r="E101" i="1"/>
  <c r="M101" i="1" s="1"/>
  <c r="E100" i="1"/>
  <c r="M100" i="1" s="1"/>
  <c r="E99" i="1"/>
  <c r="M99" i="1" s="1"/>
  <c r="E98" i="1"/>
  <c r="M98" i="1" s="1"/>
  <c r="E97" i="1"/>
  <c r="M97" i="1" s="1"/>
  <c r="E96" i="1"/>
  <c r="M96" i="1" s="1"/>
  <c r="E95" i="1"/>
  <c r="M95" i="1" s="1"/>
  <c r="E94" i="1"/>
  <c r="M94" i="1" s="1"/>
  <c r="E93" i="1"/>
  <c r="M93" i="1" s="1"/>
  <c r="E92" i="1"/>
  <c r="M92" i="1" s="1"/>
  <c r="E91" i="1"/>
  <c r="M91" i="1" s="1"/>
  <c r="E90" i="1"/>
  <c r="M90" i="1" s="1"/>
  <c r="E89" i="1"/>
  <c r="M89" i="1" s="1"/>
  <c r="E88" i="1"/>
  <c r="M88" i="1" s="1"/>
  <c r="E87" i="1"/>
  <c r="M87" i="1" s="1"/>
  <c r="E86" i="1"/>
  <c r="M86" i="1" s="1"/>
  <c r="E85" i="1"/>
  <c r="M85" i="1" s="1"/>
  <c r="E84" i="1"/>
  <c r="M84" i="1" s="1"/>
  <c r="E83" i="1"/>
  <c r="M83" i="1" s="1"/>
  <c r="E82" i="1"/>
  <c r="M82" i="1" s="1"/>
  <c r="E81" i="1"/>
  <c r="M81" i="1" s="1"/>
  <c r="E80" i="1"/>
  <c r="M80" i="1" s="1"/>
  <c r="E79" i="1"/>
  <c r="M79" i="1" s="1"/>
  <c r="E78" i="1"/>
  <c r="M78" i="1" s="1"/>
  <c r="E77" i="1"/>
  <c r="M77" i="1" s="1"/>
  <c r="E76" i="1"/>
  <c r="M76" i="1" s="1"/>
  <c r="E75" i="1"/>
  <c r="M75" i="1" s="1"/>
  <c r="E74" i="1"/>
  <c r="M74" i="1" s="1"/>
  <c r="E73" i="1"/>
  <c r="M73" i="1" s="1"/>
  <c r="E72" i="1"/>
  <c r="M72" i="1" s="1"/>
  <c r="E71" i="1"/>
  <c r="M71" i="1" s="1"/>
  <c r="E70" i="1"/>
  <c r="M70" i="1" s="1"/>
  <c r="E69" i="1"/>
  <c r="M69" i="1" s="1"/>
  <c r="E68" i="1"/>
  <c r="M68" i="1" s="1"/>
  <c r="E67" i="1"/>
  <c r="M67" i="1" s="1"/>
  <c r="E66" i="1"/>
  <c r="M66" i="1" s="1"/>
  <c r="E65" i="1"/>
  <c r="M65" i="1" s="1"/>
  <c r="E64" i="1"/>
  <c r="M64" i="1" s="1"/>
  <c r="E63" i="1"/>
  <c r="M63" i="1" s="1"/>
  <c r="E62" i="1"/>
  <c r="M62" i="1" s="1"/>
  <c r="E61" i="1"/>
  <c r="M61" i="1" s="1"/>
  <c r="E60" i="1"/>
  <c r="M60" i="1" s="1"/>
  <c r="E59" i="1"/>
  <c r="M59" i="1" s="1"/>
  <c r="E58" i="1"/>
  <c r="M58" i="1" s="1"/>
  <c r="E57" i="1"/>
  <c r="M57" i="1" s="1"/>
  <c r="E56" i="1"/>
  <c r="M56" i="1" s="1"/>
  <c r="E55" i="1"/>
  <c r="M55" i="1" s="1"/>
  <c r="E54" i="1"/>
  <c r="M54" i="1" s="1"/>
  <c r="E53" i="1"/>
  <c r="M53" i="1" s="1"/>
  <c r="E52" i="1"/>
  <c r="M52" i="1" s="1"/>
  <c r="E51" i="1"/>
  <c r="M51" i="1" s="1"/>
  <c r="E50" i="1"/>
  <c r="M50" i="1" s="1"/>
  <c r="E49" i="1"/>
  <c r="M49" i="1" s="1"/>
  <c r="E48" i="1"/>
  <c r="M48" i="1" s="1"/>
  <c r="E47" i="1"/>
  <c r="M47" i="1" s="1"/>
  <c r="E46" i="1"/>
  <c r="M46" i="1" s="1"/>
  <c r="E45" i="1"/>
  <c r="M45" i="1" s="1"/>
  <c r="E44" i="1"/>
  <c r="M44" i="1" s="1"/>
  <c r="E43" i="1"/>
  <c r="M43" i="1" s="1"/>
  <c r="E42" i="1"/>
  <c r="M42" i="1" s="1"/>
  <c r="E41" i="1"/>
  <c r="M41" i="1" s="1"/>
  <c r="E40" i="1"/>
  <c r="M40" i="1" s="1"/>
  <c r="E39" i="1"/>
  <c r="M39" i="1" s="1"/>
  <c r="E38" i="1"/>
  <c r="M38" i="1" s="1"/>
  <c r="E37" i="1"/>
  <c r="M37" i="1" s="1"/>
  <c r="E36" i="1"/>
  <c r="M36" i="1" s="1"/>
  <c r="E35" i="1"/>
  <c r="M35" i="1" s="1"/>
  <c r="E34" i="1"/>
  <c r="M34" i="1" s="1"/>
  <c r="E33" i="1"/>
  <c r="M33" i="1" s="1"/>
  <c r="E32" i="1"/>
  <c r="M32" i="1" s="1"/>
  <c r="J31" i="1"/>
  <c r="E31" i="1"/>
  <c r="M31" i="1" s="1"/>
  <c r="J30" i="1"/>
  <c r="E30" i="1"/>
  <c r="M30" i="1" s="1"/>
  <c r="J29" i="1"/>
  <c r="E29" i="1"/>
  <c r="M29" i="1" s="1"/>
  <c r="J28" i="1"/>
  <c r="E28" i="1"/>
  <c r="M28" i="1" s="1"/>
  <c r="J27" i="1"/>
  <c r="E27" i="1"/>
  <c r="M27" i="1" s="1"/>
  <c r="J26" i="1"/>
  <c r="E26" i="1"/>
  <c r="M26" i="1" s="1"/>
  <c r="J25" i="1"/>
  <c r="E25" i="1"/>
  <c r="M25" i="1" s="1"/>
  <c r="J24" i="1"/>
  <c r="E24" i="1"/>
  <c r="M24" i="1" s="1"/>
  <c r="J23" i="1"/>
  <c r="E23" i="1"/>
  <c r="M23" i="1" s="1"/>
  <c r="L22" i="1"/>
  <c r="I22" i="1"/>
  <c r="H22" i="1"/>
  <c r="G22" i="1"/>
  <c r="D22" i="1"/>
  <c r="C22" i="1"/>
  <c r="J21" i="1"/>
  <c r="E21" i="1"/>
  <c r="M21" i="1" s="1"/>
  <c r="J20" i="1"/>
  <c r="E20" i="1"/>
  <c r="M20" i="1" s="1"/>
  <c r="L19" i="1"/>
  <c r="I19" i="1"/>
  <c r="H19" i="1"/>
  <c r="G19" i="1"/>
  <c r="D19" i="1"/>
  <c r="C19" i="1"/>
  <c r="J18" i="1"/>
  <c r="E18" i="1"/>
  <c r="M18" i="1" s="1"/>
  <c r="J17" i="1"/>
  <c r="E17" i="1"/>
  <c r="M17" i="1" s="1"/>
  <c r="J16" i="1"/>
  <c r="E16" i="1"/>
  <c r="M16" i="1" s="1"/>
  <c r="J15" i="1"/>
  <c r="E15" i="1"/>
  <c r="M15" i="1" s="1"/>
  <c r="J14" i="1"/>
  <c r="E14" i="1"/>
  <c r="M14" i="1" s="1"/>
  <c r="J13" i="1"/>
  <c r="E13" i="1"/>
  <c r="M13" i="1" s="1"/>
  <c r="J12" i="1"/>
  <c r="E12" i="1"/>
  <c r="M12" i="1" s="1"/>
  <c r="J11" i="1"/>
  <c r="E11" i="1"/>
  <c r="M11" i="1" s="1"/>
  <c r="L10" i="1"/>
  <c r="I10" i="1"/>
  <c r="H10" i="1"/>
  <c r="G10" i="1"/>
  <c r="D10" i="1"/>
  <c r="C10" i="1"/>
  <c r="N6" i="1"/>
  <c r="N9" i="1" s="1"/>
  <c r="M6" i="1"/>
  <c r="C3" i="1"/>
  <c r="J2" i="1"/>
  <c r="O6" i="1" l="1"/>
  <c r="O9" i="1" s="1"/>
  <c r="O7" i="1" s="1"/>
  <c r="N7" i="1"/>
  <c r="J19" i="1"/>
  <c r="J22" i="1"/>
  <c r="N8" i="1"/>
  <c r="J10" i="1"/>
  <c r="P6" i="1"/>
  <c r="E10" i="1"/>
  <c r="M10" i="1" s="1"/>
  <c r="E19" i="1"/>
  <c r="M19" i="1" s="1"/>
  <c r="E22" i="1"/>
  <c r="M22" i="1" s="1"/>
  <c r="O8" i="1" l="1"/>
  <c r="P8" i="1"/>
  <c r="Q6" i="1"/>
  <c r="P9" i="1"/>
  <c r="P7" i="1" s="1"/>
  <c r="R6" i="1" l="1"/>
  <c r="Q9" i="1"/>
  <c r="Q7" i="1" s="1"/>
  <c r="Q8" i="1"/>
  <c r="R9" i="1" l="1"/>
  <c r="R7" i="1" s="1"/>
  <c r="R8" i="1"/>
  <c r="S6" i="1"/>
  <c r="S9" i="1" l="1"/>
  <c r="S7" i="1" s="1"/>
  <c r="S8" i="1"/>
  <c r="T6" i="1"/>
  <c r="T8" i="1" l="1"/>
  <c r="U6" i="1"/>
  <c r="T9" i="1"/>
  <c r="T7" i="1" s="1"/>
  <c r="V6" i="1" l="1"/>
  <c r="U9" i="1"/>
  <c r="U7" i="1" s="1"/>
  <c r="U8" i="1"/>
  <c r="V9" i="1" l="1"/>
  <c r="V7" i="1" s="1"/>
  <c r="V8" i="1"/>
  <c r="W6" i="1"/>
  <c r="W9" i="1" l="1"/>
  <c r="W7" i="1" s="1"/>
  <c r="W8" i="1"/>
  <c r="X6" i="1"/>
  <c r="X8" i="1" l="1"/>
  <c r="Y6" i="1"/>
  <c r="X9" i="1"/>
  <c r="X7" i="1" s="1"/>
  <c r="Z6" i="1" l="1"/>
  <c r="Y9" i="1"/>
  <c r="Y7" i="1" s="1"/>
  <c r="Y8" i="1"/>
  <c r="Z9" i="1" l="1"/>
  <c r="Z7" i="1" s="1"/>
  <c r="Z8" i="1"/>
  <c r="AA6" i="1"/>
  <c r="AA9" i="1" l="1"/>
  <c r="AA7" i="1" s="1"/>
  <c r="AA8" i="1"/>
  <c r="AB6" i="1"/>
  <c r="AB8" i="1" l="1"/>
  <c r="AC6" i="1"/>
  <c r="AB9" i="1"/>
  <c r="AB7" i="1" s="1"/>
  <c r="AD6" i="1" l="1"/>
  <c r="AC9" i="1"/>
  <c r="AC7" i="1" s="1"/>
  <c r="AC8" i="1"/>
  <c r="AD9" i="1" l="1"/>
  <c r="AD7" i="1" s="1"/>
  <c r="AD8" i="1"/>
  <c r="AE6" i="1"/>
  <c r="AE9" i="1" l="1"/>
  <c r="AE7" i="1" s="1"/>
  <c r="AE8" i="1"/>
  <c r="AF6" i="1"/>
  <c r="AF8" i="1" l="1"/>
  <c r="AG6" i="1"/>
  <c r="AF9" i="1"/>
  <c r="AF7" i="1" s="1"/>
  <c r="AH6" i="1" l="1"/>
  <c r="AG9" i="1"/>
  <c r="AG7" i="1" s="1"/>
  <c r="AG8" i="1"/>
  <c r="AH9" i="1" l="1"/>
  <c r="AH7" i="1" s="1"/>
  <c r="AH8" i="1"/>
  <c r="AI6" i="1"/>
  <c r="AI9" i="1" l="1"/>
  <c r="AI7" i="1" s="1"/>
  <c r="AI8" i="1"/>
  <c r="AJ6" i="1"/>
  <c r="AJ8" i="1" l="1"/>
  <c r="AK6" i="1"/>
  <c r="AJ9" i="1"/>
  <c r="AJ7" i="1" s="1"/>
  <c r="AL6" i="1" l="1"/>
  <c r="AK9" i="1"/>
  <c r="AK7" i="1" s="1"/>
  <c r="AK8" i="1"/>
  <c r="AL9" i="1" l="1"/>
  <c r="AL7" i="1" s="1"/>
  <c r="AL8" i="1"/>
  <c r="AM6" i="1"/>
  <c r="AM9" i="1" l="1"/>
  <c r="AM7" i="1" s="1"/>
  <c r="AM8" i="1"/>
  <c r="AN6" i="1"/>
  <c r="AN8" i="1" l="1"/>
  <c r="AO6" i="1"/>
  <c r="AN9" i="1"/>
  <c r="AN7" i="1" s="1"/>
  <c r="AP6" i="1" l="1"/>
  <c r="AO9" i="1"/>
  <c r="AO7" i="1" s="1"/>
  <c r="AO8" i="1"/>
  <c r="AP9" i="1" l="1"/>
  <c r="AP7" i="1" s="1"/>
  <c r="AP8" i="1"/>
  <c r="AQ6" i="1"/>
  <c r="AQ9" i="1" l="1"/>
  <c r="AQ7" i="1" s="1"/>
  <c r="AQ8" i="1"/>
  <c r="AR6" i="1"/>
  <c r="AR8" i="1" l="1"/>
  <c r="AS6" i="1"/>
  <c r="AR9" i="1"/>
  <c r="AR7" i="1" s="1"/>
  <c r="AT6" i="1" l="1"/>
  <c r="AS9" i="1"/>
  <c r="AS7" i="1" s="1"/>
  <c r="AS8" i="1"/>
  <c r="AT9" i="1" l="1"/>
  <c r="AT7" i="1" s="1"/>
  <c r="AT8" i="1"/>
  <c r="AU6" i="1"/>
  <c r="AU9" i="1" l="1"/>
  <c r="AU7" i="1" s="1"/>
  <c r="AU8" i="1"/>
  <c r="AV6" i="1"/>
  <c r="AV8" i="1" l="1"/>
  <c r="AW6" i="1"/>
  <c r="AV9" i="1"/>
  <c r="AV7" i="1" s="1"/>
  <c r="AX6" i="1" l="1"/>
  <c r="AW9" i="1"/>
  <c r="AW7" i="1" s="1"/>
  <c r="AW8" i="1"/>
  <c r="AX9" i="1" l="1"/>
  <c r="AX7" i="1" s="1"/>
  <c r="AX8" i="1"/>
  <c r="AY6" i="1"/>
  <c r="AY9" i="1" l="1"/>
  <c r="AY7" i="1" s="1"/>
  <c r="AY8" i="1"/>
  <c r="AZ6" i="1"/>
  <c r="AZ8" i="1" l="1"/>
  <c r="BA6" i="1"/>
  <c r="AZ9" i="1"/>
  <c r="AZ7" i="1" s="1"/>
  <c r="BB6" i="1" l="1"/>
  <c r="BA9" i="1"/>
  <c r="BA7" i="1" s="1"/>
  <c r="BA8" i="1"/>
  <c r="BB9" i="1" l="1"/>
  <c r="BB7" i="1" s="1"/>
  <c r="BB8" i="1"/>
</calcChain>
</file>

<file path=xl/sharedStrings.xml><?xml version="1.0" encoding="utf-8"?>
<sst xmlns="http://schemas.openxmlformats.org/spreadsheetml/2006/main" count="71" uniqueCount="34">
  <si>
    <t xml:space="preserve">Compteur </t>
  </si>
  <si>
    <t>Project Start Date</t>
  </si>
  <si>
    <t>Project Start Week</t>
  </si>
  <si>
    <t>Project Name:</t>
  </si>
  <si>
    <t>DP</t>
  </si>
  <si>
    <t>Date du jour</t>
  </si>
  <si>
    <t xml:space="preserve"> </t>
  </si>
  <si>
    <t>Topic</t>
  </si>
  <si>
    <t>Tasks</t>
  </si>
  <si>
    <t>Start Date</t>
  </si>
  <si>
    <t>Duration</t>
  </si>
  <si>
    <t>End Date</t>
  </si>
  <si>
    <t>Participant</t>
  </si>
  <si>
    <t>Planned Wokkload</t>
  </si>
  <si>
    <t>Actuals</t>
  </si>
  <si>
    <t>ETC</t>
  </si>
  <si>
    <t>EAC</t>
  </si>
  <si>
    <t>%</t>
  </si>
  <si>
    <t>Avancement</t>
  </si>
  <si>
    <t>Date</t>
  </si>
  <si>
    <t>SALES</t>
  </si>
  <si>
    <t>Sales</t>
  </si>
  <si>
    <t>Sales Specific / Cross Domain</t>
  </si>
  <si>
    <t>Intercompany SA &lt;-&gt; CLINT</t>
  </si>
  <si>
    <t>Sophie B</t>
  </si>
  <si>
    <t>TESTS</t>
  </si>
  <si>
    <t>Predecesor</t>
  </si>
  <si>
    <t>Parler des prévisions de vente</t>
  </si>
  <si>
    <t>SA &lt;-&gt;INT</t>
  </si>
  <si>
    <t>Toto</t>
  </si>
  <si>
    <t>Titi</t>
  </si>
  <si>
    <t>Tata</t>
  </si>
  <si>
    <t>Tutu</t>
  </si>
  <si>
    <t>Taete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</si>
</sst>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6" formatCode="0.0"/>
    <numFmt numFmtId="167" formatCode="[$-40C]mmm\-yy;@"/>
    <numFmt numFmtId="168" formatCode="dd"/>
    <numFmt numFmtId="169" formatCode="[$-40C]d\-mmm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14" fontId="4" fillId="2" borderId="0" xfId="0" applyNumberFormat="1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164" fontId="6" fillId="3" borderId="3" xfId="0" applyNumberFormat="1" applyFont="1" applyFill="1" applyBorder="1" applyAlignment="1">
      <alignment horizontal="center" vertical="center" wrapText="1"/>
    </xf>
    <xf numFmtId="164" fontId="6" fillId="3" borderId="0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 wrapText="1"/>
    </xf>
    <xf numFmtId="1" fontId="6" fillId="3" borderId="0" xfId="0" applyNumberFormat="1" applyFont="1" applyFill="1" applyBorder="1" applyAlignment="1">
      <alignment horizontal="center" vertical="center" wrapText="1"/>
    </xf>
    <xf numFmtId="14" fontId="6" fillId="3" borderId="3" xfId="0" applyNumberFormat="1" applyFont="1" applyFill="1" applyBorder="1" applyAlignment="1">
      <alignment horizontal="center" vertical="center"/>
    </xf>
    <xf numFmtId="14" fontId="6" fillId="3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166" fontId="0" fillId="0" borderId="0" xfId="0" applyNumberFormat="1" applyFont="1" applyAlignment="1">
      <alignment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166" fontId="8" fillId="0" borderId="0" xfId="0" applyNumberFormat="1" applyFont="1" applyAlignment="1">
      <alignment vertical="center" wrapText="1"/>
    </xf>
    <xf numFmtId="14" fontId="8" fillId="0" borderId="0" xfId="0" applyNumberFormat="1" applyFont="1" applyAlignment="1">
      <alignment horizontal="center" vertical="center" wrapText="1"/>
    </xf>
    <xf numFmtId="167" fontId="9" fillId="0" borderId="5" xfId="0" applyNumberFormat="1" applyFont="1" applyBorder="1" applyAlignment="1">
      <alignment horizontal="left" vertical="center" textRotation="90" wrapText="1"/>
    </xf>
    <xf numFmtId="167" fontId="10" fillId="0" borderId="0" xfId="0" applyNumberFormat="1" applyFont="1" applyAlignment="1">
      <alignment horizontal="left" vertical="center" textRotation="90" wrapTex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vertical="center" wrapText="1"/>
    </xf>
    <xf numFmtId="166" fontId="9" fillId="0" borderId="0" xfId="0" applyNumberFormat="1" applyFont="1" applyAlignment="1">
      <alignment vertical="center" wrapText="1"/>
    </xf>
    <xf numFmtId="2" fontId="9" fillId="0" borderId="0" xfId="0" applyNumberFormat="1" applyFont="1" applyAlignment="1">
      <alignment horizontal="left" vertical="center" textRotation="90" wrapText="1"/>
    </xf>
    <xf numFmtId="0" fontId="2" fillId="3" borderId="6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166" fontId="2" fillId="3" borderId="6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168" fontId="0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166" fontId="2" fillId="3" borderId="7" xfId="0" applyNumberFormat="1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left" vertical="center"/>
    </xf>
    <xf numFmtId="0" fontId="0" fillId="4" borderId="0" xfId="0" quotePrefix="1" applyFont="1" applyFill="1" applyBorder="1" applyAlignment="1">
      <alignment vertical="center" wrapText="1"/>
    </xf>
    <xf numFmtId="169" fontId="11" fillId="4" borderId="0" xfId="0" applyNumberFormat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4" fontId="11" fillId="4" borderId="0" xfId="0" applyNumberFormat="1" applyFont="1" applyFill="1" applyAlignment="1">
      <alignment horizontal="left" vertical="center" wrapText="1"/>
    </xf>
    <xf numFmtId="166" fontId="11" fillId="4" borderId="0" xfId="0" applyNumberFormat="1" applyFont="1" applyFill="1" applyAlignment="1">
      <alignment horizontal="center" vertical="center" wrapText="1"/>
    </xf>
    <xf numFmtId="9" fontId="2" fillId="4" borderId="0" xfId="0" applyNumberFormat="1" applyFont="1" applyFill="1" applyAlignment="1">
      <alignment horizontal="center" vertical="center" wrapText="1"/>
    </xf>
    <xf numFmtId="14" fontId="12" fillId="0" borderId="0" xfId="1" applyNumberFormat="1" applyFont="1" applyFill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0" fillId="5" borderId="0" xfId="0" quotePrefix="1" applyFont="1" applyFill="1" applyBorder="1" applyAlignment="1">
      <alignment vertical="center" wrapText="1"/>
    </xf>
    <xf numFmtId="169" fontId="12" fillId="5" borderId="0" xfId="0" applyNumberFormat="1" applyFont="1" applyFill="1" applyAlignment="1">
      <alignment horizontal="center" vertical="center" wrapText="1"/>
    </xf>
    <xf numFmtId="0" fontId="0" fillId="5" borderId="0" xfId="0" applyFont="1" applyFill="1" applyAlignment="1">
      <alignment horizontal="center" vertical="center" wrapText="1"/>
    </xf>
    <xf numFmtId="14" fontId="12" fillId="5" borderId="0" xfId="0" applyNumberFormat="1" applyFont="1" applyFill="1" applyAlignment="1">
      <alignment horizontal="left" vertical="center" wrapText="1"/>
    </xf>
    <xf numFmtId="166" fontId="12" fillId="5" borderId="0" xfId="0" applyNumberFormat="1" applyFont="1" applyFill="1" applyAlignment="1">
      <alignment horizontal="center" vertical="center" wrapText="1"/>
    </xf>
    <xf numFmtId="9" fontId="0" fillId="5" borderId="0" xfId="0" applyNumberFormat="1" applyFont="1" applyFill="1" applyAlignment="1">
      <alignment horizontal="center" vertical="center" wrapText="1"/>
    </xf>
    <xf numFmtId="169" fontId="0" fillId="0" borderId="0" xfId="0" applyNumberFormat="1" applyFont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14" fontId="12" fillId="0" borderId="0" xfId="0" applyNumberFormat="1" applyFont="1" applyAlignment="1">
      <alignment horizontal="center" vertical="center" wrapText="1"/>
    </xf>
    <xf numFmtId="14" fontId="6" fillId="3" borderId="0" xfId="0" applyNumberFormat="1" applyFont="1" applyFill="1" applyBorder="1" applyAlignment="1">
      <alignment horizontal="center" vertical="center"/>
    </xf>
    <xf numFmtId="166" fontId="2" fillId="6" borderId="6" xfId="0" applyNumberFormat="1" applyFont="1" applyFill="1" applyBorder="1" applyAlignment="1">
      <alignment horizontal="center" vertical="center" wrapText="1"/>
    </xf>
    <xf numFmtId="166" fontId="2" fillId="6" borderId="7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6">
    <dxf>
      <border>
        <left style="thin">
          <color theme="1" tint="0.499984740745262"/>
        </left>
        <vertical/>
        <horizontal/>
      </border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border>
        <left style="thin">
          <color rgb="FFFF0000"/>
        </left>
        <vertical/>
        <horizontal/>
      </border>
    </dxf>
    <dxf>
      <fill>
        <patternFill>
          <bgColor rgb="FFFF0000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4" tint="-0.2499465926084170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$M$2" horiz="1" inc="10" max="150" min="1" page="5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57151</xdr:colOff>
      <xdr:row>0</xdr:row>
      <xdr:rowOff>152401</xdr:rowOff>
    </xdr:from>
    <xdr:to>
      <xdr:col>36</xdr:col>
      <xdr:colOff>190501</xdr:colOff>
      <xdr:row>3</xdr:row>
      <xdr:rowOff>85725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BF3A2F8-EF06-4CEF-9664-D7A9A46F26F9}"/>
            </a:ext>
          </a:extLst>
        </xdr:cNvPr>
        <xdr:cNvGrpSpPr/>
      </xdr:nvGrpSpPr>
      <xdr:grpSpPr>
        <a:xfrm>
          <a:off x="13076465" y="152401"/>
          <a:ext cx="7078436" cy="662667"/>
          <a:chOff x="4533901" y="352426"/>
          <a:chExt cx="7048500" cy="381000"/>
        </a:xfrm>
      </xdr:grpSpPr>
      <xdr:sp macro="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53185806-AD43-4827-AD4A-BEDF62D2901C}"/>
              </a:ext>
            </a:extLst>
          </xdr:cNvPr>
          <xdr:cNvSpPr/>
        </xdr:nvSpPr>
        <xdr:spPr>
          <a:xfrm>
            <a:off x="4533901" y="352426"/>
            <a:ext cx="70485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Scroll Bar 2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100000}"/>
                  </a:ext>
                </a:extLst>
              </xdr:cNvPr>
              <xdr:cNvSpPr/>
            </xdr:nvSpPr>
            <xdr:spPr bwMode="auto">
              <a:xfrm>
                <a:off x="4581526" y="381000"/>
                <a:ext cx="6953250" cy="3238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</xdr:sp>
        </mc:Choice>
        <mc:Fallback/>
      </mc:AlternateContent>
    </xdr:grpSp>
    <xdr:clientData fPrintsWithSheet="0"/>
  </xdr:twoCellAnchor>
  <xdr:twoCellAnchor>
    <xdr:from>
      <xdr:col>26</xdr:col>
      <xdr:colOff>10886</xdr:colOff>
      <xdr:row>18</xdr:row>
      <xdr:rowOff>21772</xdr:rowOff>
    </xdr:from>
    <xdr:to>
      <xdr:col>27</xdr:col>
      <xdr:colOff>54428</xdr:colOff>
      <xdr:row>19</xdr:row>
      <xdr:rowOff>108857</xdr:rowOff>
    </xdr:to>
    <xdr:cxnSp macro="">
      <xdr:nvCxnSpPr>
        <xdr:cNvPr id="5" name="Connecteur : en angle 4">
          <a:extLst>
            <a:ext uri="{FF2B5EF4-FFF2-40B4-BE49-F238E27FC236}">
              <a16:creationId xmlns:a16="http://schemas.microsoft.com/office/drawing/2014/main" id="{6E932753-0706-4B9E-A44C-940C34CDBD71}"/>
            </a:ext>
          </a:extLst>
        </xdr:cNvPr>
        <xdr:cNvCxnSpPr/>
      </xdr:nvCxnSpPr>
      <xdr:spPr>
        <a:xfrm>
          <a:off x="16818429" y="4484915"/>
          <a:ext cx="359228" cy="315685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293915</xdr:colOff>
      <xdr:row>15</xdr:row>
      <xdr:rowOff>76200</xdr:rowOff>
    </xdr:from>
    <xdr:to>
      <xdr:col>27</xdr:col>
      <xdr:colOff>261257</xdr:colOff>
      <xdr:row>21</xdr:row>
      <xdr:rowOff>163286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E68EC2A7-370D-408C-A82E-3F7BB8F04739}"/>
            </a:ext>
          </a:extLst>
        </xdr:cNvPr>
        <xdr:cNvSpPr/>
      </xdr:nvSpPr>
      <xdr:spPr>
        <a:xfrm>
          <a:off x="16470086" y="3853543"/>
          <a:ext cx="914400" cy="1458686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-sboisseau/Documents/Projets/SOKATE/SA-CLINT%20in%20M3/SA%20CLINT%20-%20GANTT%20-%202302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 CLINT Workshops J"/>
      <sheetName val="SA CLINT Workshops W"/>
      <sheetName val="WORKSHOP ASSIGNMENT"/>
      <sheetName val="DETAILED WORKSHOP LIST SOUFIENE"/>
      <sheetName val="Detailed Workshops"/>
      <sheetName val="TEAM WORKLOAD"/>
      <sheetName val="Budget 08-2018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FE9A7-5375-4932-85C1-44878FEC89EB}">
  <sheetPr>
    <tabColor theme="8" tint="-0.249977111117893"/>
    <outlinePr summaryBelow="0" summaryRight="0"/>
    <pageSetUpPr fitToPage="1"/>
  </sheetPr>
  <dimension ref="A1:BB422"/>
  <sheetViews>
    <sheetView showGridLines="0" tabSelected="1" zoomScale="70" zoomScaleNormal="70" workbookViewId="0">
      <pane ySplit="9" topLeftCell="A10" activePane="bottomLeft" state="frozen"/>
      <selection activeCell="C201" sqref="C201"/>
      <selection pane="bottomLeft" activeCell="F22" sqref="F22"/>
    </sheetView>
  </sheetViews>
  <sheetFormatPr baseColWidth="10" defaultRowHeight="14.4" outlineLevelRow="1" x14ac:dyDescent="0.3"/>
  <cols>
    <col min="1" max="1" width="6.44140625" style="13" customWidth="1"/>
    <col min="2" max="2" width="61.5546875" style="4" customWidth="1"/>
    <col min="3" max="3" width="10.33203125" style="4" customWidth="1"/>
    <col min="4" max="4" width="6.44140625" style="4" bestFit="1" customWidth="1"/>
    <col min="5" max="5" width="9.6640625" style="4" customWidth="1"/>
    <col min="6" max="6" width="26.88671875" style="4" bestFit="1" customWidth="1"/>
    <col min="7" max="7" width="11.88671875" style="14" customWidth="1"/>
    <col min="8" max="10" width="9.21875" style="14" customWidth="1"/>
    <col min="11" max="11" width="12.21875" style="14" customWidth="1"/>
    <col min="12" max="12" width="12" style="4" bestFit="1" customWidth="1"/>
    <col min="13" max="13" width="14.6640625" style="4" hidden="1" customWidth="1"/>
    <col min="14" max="54" width="4.6640625" style="4" customWidth="1"/>
    <col min="55" max="16384" width="11.5546875" style="4"/>
  </cols>
  <sheetData>
    <row r="1" spans="1:54" ht="21" x14ac:dyDescent="0.3">
      <c r="A1" s="1" t="s">
        <v>25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 t="s">
        <v>0</v>
      </c>
    </row>
    <row r="2" spans="1:54" ht="18" customHeight="1" x14ac:dyDescent="0.3">
      <c r="A2" s="5" t="s">
        <v>1</v>
      </c>
      <c r="B2" s="6"/>
      <c r="C2" s="7">
        <v>43185</v>
      </c>
      <c r="D2" s="8"/>
      <c r="E2" s="8"/>
      <c r="F2" s="8"/>
      <c r="G2" s="9" t="s">
        <v>2</v>
      </c>
      <c r="H2" s="9"/>
      <c r="I2" s="9"/>
      <c r="J2" s="10">
        <f>_xlfn.ISOWEEKNUM(DateProjet)</f>
        <v>13</v>
      </c>
      <c r="K2" s="10"/>
      <c r="M2" s="3">
        <v>1</v>
      </c>
    </row>
    <row r="3" spans="1:54" ht="18" x14ac:dyDescent="0.3">
      <c r="A3" s="5" t="s">
        <v>3</v>
      </c>
      <c r="B3" s="6"/>
      <c r="C3" s="11" t="str">
        <f>+A1</f>
        <v>TESTS</v>
      </c>
      <c r="D3" s="12"/>
      <c r="E3" s="12"/>
      <c r="F3" s="12"/>
      <c r="G3" s="12"/>
      <c r="H3" s="12"/>
      <c r="I3" s="12"/>
      <c r="J3" s="12"/>
      <c r="K3" s="56"/>
      <c r="M3" s="3"/>
    </row>
    <row r="4" spans="1:54" ht="7.8" customHeight="1" x14ac:dyDescent="0.3"/>
    <row r="5" spans="1:54" ht="13.5" customHeight="1" x14ac:dyDescent="0.3">
      <c r="A5" s="15" t="s">
        <v>4</v>
      </c>
      <c r="B5" s="16"/>
      <c r="M5" s="4" t="s">
        <v>5</v>
      </c>
    </row>
    <row r="6" spans="1:54" s="19" customFormat="1" ht="50.4" customHeight="1" x14ac:dyDescent="0.3">
      <c r="A6" s="17" t="s">
        <v>24</v>
      </c>
      <c r="B6" s="18"/>
      <c r="E6" s="19" t="s">
        <v>6</v>
      </c>
      <c r="G6" s="20"/>
      <c r="H6" s="20"/>
      <c r="I6" s="20"/>
      <c r="J6" s="20"/>
      <c r="K6" s="20"/>
      <c r="M6" s="21">
        <f ca="1">TODAY()</f>
        <v>43157</v>
      </c>
      <c r="N6" s="22">
        <f>DateProjet+M2</f>
        <v>43186</v>
      </c>
      <c r="O6" s="23">
        <f>N6+1</f>
        <v>43187</v>
      </c>
      <c r="P6" s="23">
        <f t="shared" ref="P6:BB6" si="0">O6+1</f>
        <v>43188</v>
      </c>
      <c r="Q6" s="23">
        <f t="shared" si="0"/>
        <v>43189</v>
      </c>
      <c r="R6" s="23">
        <f t="shared" si="0"/>
        <v>43190</v>
      </c>
      <c r="S6" s="23">
        <f t="shared" si="0"/>
        <v>43191</v>
      </c>
      <c r="T6" s="23">
        <f t="shared" si="0"/>
        <v>43192</v>
      </c>
      <c r="U6" s="23">
        <f t="shared" si="0"/>
        <v>43193</v>
      </c>
      <c r="V6" s="23">
        <f t="shared" si="0"/>
        <v>43194</v>
      </c>
      <c r="W6" s="23">
        <f t="shared" si="0"/>
        <v>43195</v>
      </c>
      <c r="X6" s="23">
        <f t="shared" si="0"/>
        <v>43196</v>
      </c>
      <c r="Y6" s="23">
        <f t="shared" si="0"/>
        <v>43197</v>
      </c>
      <c r="Z6" s="23">
        <f t="shared" si="0"/>
        <v>43198</v>
      </c>
      <c r="AA6" s="23">
        <f t="shared" si="0"/>
        <v>43199</v>
      </c>
      <c r="AB6" s="23">
        <f t="shared" si="0"/>
        <v>43200</v>
      </c>
      <c r="AC6" s="23">
        <f t="shared" si="0"/>
        <v>43201</v>
      </c>
      <c r="AD6" s="23">
        <f t="shared" si="0"/>
        <v>43202</v>
      </c>
      <c r="AE6" s="23">
        <f t="shared" si="0"/>
        <v>43203</v>
      </c>
      <c r="AF6" s="23">
        <f t="shared" si="0"/>
        <v>43204</v>
      </c>
      <c r="AG6" s="23">
        <f t="shared" si="0"/>
        <v>43205</v>
      </c>
      <c r="AH6" s="23">
        <f t="shared" si="0"/>
        <v>43206</v>
      </c>
      <c r="AI6" s="23">
        <f t="shared" si="0"/>
        <v>43207</v>
      </c>
      <c r="AJ6" s="23">
        <f t="shared" si="0"/>
        <v>43208</v>
      </c>
      <c r="AK6" s="23">
        <f t="shared" si="0"/>
        <v>43209</v>
      </c>
      <c r="AL6" s="23">
        <f t="shared" si="0"/>
        <v>43210</v>
      </c>
      <c r="AM6" s="23">
        <f t="shared" si="0"/>
        <v>43211</v>
      </c>
      <c r="AN6" s="23">
        <f t="shared" si="0"/>
        <v>43212</v>
      </c>
      <c r="AO6" s="23">
        <f t="shared" si="0"/>
        <v>43213</v>
      </c>
      <c r="AP6" s="23">
        <f t="shared" si="0"/>
        <v>43214</v>
      </c>
      <c r="AQ6" s="23">
        <f t="shared" si="0"/>
        <v>43215</v>
      </c>
      <c r="AR6" s="23">
        <f t="shared" si="0"/>
        <v>43216</v>
      </c>
      <c r="AS6" s="23">
        <f t="shared" si="0"/>
        <v>43217</v>
      </c>
      <c r="AT6" s="23">
        <f t="shared" si="0"/>
        <v>43218</v>
      </c>
      <c r="AU6" s="23">
        <f t="shared" si="0"/>
        <v>43219</v>
      </c>
      <c r="AV6" s="23">
        <f t="shared" si="0"/>
        <v>43220</v>
      </c>
      <c r="AW6" s="23">
        <f t="shared" si="0"/>
        <v>43221</v>
      </c>
      <c r="AX6" s="23">
        <f t="shared" si="0"/>
        <v>43222</v>
      </c>
      <c r="AY6" s="23">
        <f t="shared" si="0"/>
        <v>43223</v>
      </c>
      <c r="AZ6" s="23">
        <f t="shared" si="0"/>
        <v>43224</v>
      </c>
      <c r="BA6" s="23">
        <f t="shared" si="0"/>
        <v>43225</v>
      </c>
      <c r="BB6" s="23">
        <f t="shared" si="0"/>
        <v>43226</v>
      </c>
    </row>
    <row r="7" spans="1:54" s="25" customFormat="1" ht="31.2" customHeight="1" x14ac:dyDescent="0.3">
      <c r="A7" s="24"/>
      <c r="G7" s="26"/>
      <c r="H7" s="26"/>
      <c r="I7" s="26"/>
      <c r="J7" s="26"/>
      <c r="K7" s="26"/>
      <c r="N7" s="27" t="str">
        <f>"S "&amp;WEEKNUM(N6)</f>
        <v>S 13</v>
      </c>
      <c r="O7" s="27" t="str">
        <f>IF(O9="L","S "&amp;WEEKNUM(O6,2),"")</f>
        <v/>
      </c>
      <c r="P7" s="27" t="str">
        <f t="shared" ref="P7:BB7" si="1">IF(P9="L","S "&amp;WEEKNUM(P6,2),"")</f>
        <v/>
      </c>
      <c r="Q7" s="27" t="str">
        <f t="shared" si="1"/>
        <v/>
      </c>
      <c r="R7" s="27" t="str">
        <f t="shared" si="1"/>
        <v/>
      </c>
      <c r="S7" s="27" t="str">
        <f t="shared" si="1"/>
        <v/>
      </c>
      <c r="T7" s="27" t="str">
        <f t="shared" si="1"/>
        <v>S 14</v>
      </c>
      <c r="U7" s="27" t="str">
        <f t="shared" si="1"/>
        <v/>
      </c>
      <c r="V7" s="27" t="str">
        <f t="shared" si="1"/>
        <v/>
      </c>
      <c r="W7" s="27" t="str">
        <f t="shared" si="1"/>
        <v/>
      </c>
      <c r="X7" s="27" t="str">
        <f t="shared" si="1"/>
        <v/>
      </c>
      <c r="Y7" s="27" t="str">
        <f t="shared" si="1"/>
        <v/>
      </c>
      <c r="Z7" s="27" t="str">
        <f t="shared" si="1"/>
        <v/>
      </c>
      <c r="AA7" s="27" t="str">
        <f t="shared" si="1"/>
        <v>S 15</v>
      </c>
      <c r="AB7" s="27" t="str">
        <f t="shared" si="1"/>
        <v/>
      </c>
      <c r="AC7" s="27" t="str">
        <f t="shared" si="1"/>
        <v/>
      </c>
      <c r="AD7" s="27" t="str">
        <f t="shared" si="1"/>
        <v/>
      </c>
      <c r="AE7" s="27" t="str">
        <f t="shared" si="1"/>
        <v/>
      </c>
      <c r="AF7" s="27" t="str">
        <f t="shared" si="1"/>
        <v/>
      </c>
      <c r="AG7" s="27" t="str">
        <f t="shared" si="1"/>
        <v/>
      </c>
      <c r="AH7" s="27" t="str">
        <f t="shared" si="1"/>
        <v>S 16</v>
      </c>
      <c r="AI7" s="27" t="str">
        <f t="shared" si="1"/>
        <v/>
      </c>
      <c r="AJ7" s="27" t="str">
        <f t="shared" si="1"/>
        <v/>
      </c>
      <c r="AK7" s="27" t="str">
        <f t="shared" si="1"/>
        <v/>
      </c>
      <c r="AL7" s="27" t="str">
        <f t="shared" si="1"/>
        <v/>
      </c>
      <c r="AM7" s="27" t="str">
        <f t="shared" si="1"/>
        <v/>
      </c>
      <c r="AN7" s="27" t="str">
        <f t="shared" si="1"/>
        <v/>
      </c>
      <c r="AO7" s="27" t="str">
        <f t="shared" si="1"/>
        <v>S 17</v>
      </c>
      <c r="AP7" s="27" t="str">
        <f t="shared" si="1"/>
        <v/>
      </c>
      <c r="AQ7" s="27" t="str">
        <f t="shared" si="1"/>
        <v/>
      </c>
      <c r="AR7" s="27" t="str">
        <f t="shared" si="1"/>
        <v/>
      </c>
      <c r="AS7" s="27" t="str">
        <f t="shared" si="1"/>
        <v/>
      </c>
      <c r="AT7" s="27" t="str">
        <f t="shared" si="1"/>
        <v/>
      </c>
      <c r="AU7" s="27" t="str">
        <f t="shared" si="1"/>
        <v/>
      </c>
      <c r="AV7" s="27" t="str">
        <f t="shared" si="1"/>
        <v>S 18</v>
      </c>
      <c r="AW7" s="27" t="str">
        <f t="shared" si="1"/>
        <v/>
      </c>
      <c r="AX7" s="27" t="str">
        <f t="shared" si="1"/>
        <v/>
      </c>
      <c r="AY7" s="27" t="str">
        <f t="shared" si="1"/>
        <v/>
      </c>
      <c r="AZ7" s="27" t="str">
        <f t="shared" si="1"/>
        <v/>
      </c>
      <c r="BA7" s="27" t="str">
        <f t="shared" si="1"/>
        <v/>
      </c>
      <c r="BB7" s="27" t="str">
        <f t="shared" si="1"/>
        <v/>
      </c>
    </row>
    <row r="8" spans="1:54" s="33" customFormat="1" ht="15.75" customHeight="1" x14ac:dyDescent="0.3">
      <c r="A8" s="28" t="s">
        <v>7</v>
      </c>
      <c r="B8" s="29" t="s">
        <v>8</v>
      </c>
      <c r="C8" s="29" t="s">
        <v>9</v>
      </c>
      <c r="D8" s="29" t="s">
        <v>10</v>
      </c>
      <c r="E8" s="29" t="s">
        <v>11</v>
      </c>
      <c r="F8" s="29" t="s">
        <v>12</v>
      </c>
      <c r="G8" s="30" t="s">
        <v>13</v>
      </c>
      <c r="H8" s="30" t="s">
        <v>14</v>
      </c>
      <c r="I8" s="30" t="s">
        <v>15</v>
      </c>
      <c r="J8" s="30" t="s">
        <v>16</v>
      </c>
      <c r="K8" s="57" t="s">
        <v>26</v>
      </c>
      <c r="L8" s="31" t="s">
        <v>17</v>
      </c>
      <c r="M8" s="31" t="s">
        <v>17</v>
      </c>
      <c r="N8" s="32">
        <f>DAY(N6)</f>
        <v>27</v>
      </c>
      <c r="O8" s="32">
        <f t="shared" ref="O8:BB8" si="2">DAY(O6)</f>
        <v>28</v>
      </c>
      <c r="P8" s="32">
        <f t="shared" si="2"/>
        <v>29</v>
      </c>
      <c r="Q8" s="32">
        <f t="shared" si="2"/>
        <v>30</v>
      </c>
      <c r="R8" s="32">
        <f t="shared" si="2"/>
        <v>31</v>
      </c>
      <c r="S8" s="32">
        <f t="shared" si="2"/>
        <v>1</v>
      </c>
      <c r="T8" s="32">
        <f t="shared" si="2"/>
        <v>2</v>
      </c>
      <c r="U8" s="32">
        <f t="shared" si="2"/>
        <v>3</v>
      </c>
      <c r="V8" s="32">
        <f t="shared" si="2"/>
        <v>4</v>
      </c>
      <c r="W8" s="32">
        <f t="shared" si="2"/>
        <v>5</v>
      </c>
      <c r="X8" s="32">
        <f t="shared" si="2"/>
        <v>6</v>
      </c>
      <c r="Y8" s="32">
        <f t="shared" si="2"/>
        <v>7</v>
      </c>
      <c r="Z8" s="32">
        <f t="shared" si="2"/>
        <v>8</v>
      </c>
      <c r="AA8" s="32">
        <f t="shared" si="2"/>
        <v>9</v>
      </c>
      <c r="AB8" s="32">
        <f t="shared" si="2"/>
        <v>10</v>
      </c>
      <c r="AC8" s="32">
        <f t="shared" si="2"/>
        <v>11</v>
      </c>
      <c r="AD8" s="32">
        <f t="shared" si="2"/>
        <v>12</v>
      </c>
      <c r="AE8" s="32">
        <f t="shared" si="2"/>
        <v>13</v>
      </c>
      <c r="AF8" s="32">
        <f t="shared" si="2"/>
        <v>14</v>
      </c>
      <c r="AG8" s="32">
        <f t="shared" si="2"/>
        <v>15</v>
      </c>
      <c r="AH8" s="32">
        <f t="shared" si="2"/>
        <v>16</v>
      </c>
      <c r="AI8" s="32">
        <f t="shared" si="2"/>
        <v>17</v>
      </c>
      <c r="AJ8" s="32">
        <f t="shared" si="2"/>
        <v>18</v>
      </c>
      <c r="AK8" s="32">
        <f t="shared" si="2"/>
        <v>19</v>
      </c>
      <c r="AL8" s="32">
        <f t="shared" si="2"/>
        <v>20</v>
      </c>
      <c r="AM8" s="32">
        <f t="shared" si="2"/>
        <v>21</v>
      </c>
      <c r="AN8" s="32">
        <f t="shared" si="2"/>
        <v>22</v>
      </c>
      <c r="AO8" s="32">
        <f t="shared" si="2"/>
        <v>23</v>
      </c>
      <c r="AP8" s="32">
        <f t="shared" si="2"/>
        <v>24</v>
      </c>
      <c r="AQ8" s="32">
        <f t="shared" si="2"/>
        <v>25</v>
      </c>
      <c r="AR8" s="32">
        <f t="shared" si="2"/>
        <v>26</v>
      </c>
      <c r="AS8" s="32">
        <f t="shared" si="2"/>
        <v>27</v>
      </c>
      <c r="AT8" s="32">
        <f t="shared" si="2"/>
        <v>28</v>
      </c>
      <c r="AU8" s="32">
        <f t="shared" si="2"/>
        <v>29</v>
      </c>
      <c r="AV8" s="32">
        <f t="shared" si="2"/>
        <v>30</v>
      </c>
      <c r="AW8" s="32">
        <f t="shared" si="2"/>
        <v>1</v>
      </c>
      <c r="AX8" s="32">
        <f t="shared" si="2"/>
        <v>2</v>
      </c>
      <c r="AY8" s="32">
        <f t="shared" si="2"/>
        <v>3</v>
      </c>
      <c r="AZ8" s="32">
        <f t="shared" si="2"/>
        <v>4</v>
      </c>
      <c r="BA8" s="32">
        <f t="shared" si="2"/>
        <v>5</v>
      </c>
      <c r="BB8" s="32">
        <f t="shared" si="2"/>
        <v>6</v>
      </c>
    </row>
    <row r="9" spans="1:54" s="33" customFormat="1" x14ac:dyDescent="0.3">
      <c r="A9" s="34"/>
      <c r="B9" s="35"/>
      <c r="C9" s="35"/>
      <c r="D9" s="35"/>
      <c r="E9" s="35"/>
      <c r="F9" s="35"/>
      <c r="G9" s="36"/>
      <c r="H9" s="36"/>
      <c r="I9" s="36"/>
      <c r="J9" s="36"/>
      <c r="K9" s="58"/>
      <c r="L9" s="37" t="s">
        <v>18</v>
      </c>
      <c r="M9" s="37" t="s">
        <v>19</v>
      </c>
      <c r="N9" s="3" t="str">
        <f>CHOOSE(WEEKDAY(N6),"D","L","M","M","J","V","S")</f>
        <v>M</v>
      </c>
      <c r="O9" s="3" t="str">
        <f t="shared" ref="O9:BB9" si="3">CHOOSE(WEEKDAY(O6),"D","L","M","M","J","V","S")</f>
        <v>M</v>
      </c>
      <c r="P9" s="3" t="str">
        <f t="shared" si="3"/>
        <v>J</v>
      </c>
      <c r="Q9" s="3" t="str">
        <f t="shared" si="3"/>
        <v>V</v>
      </c>
      <c r="R9" s="3" t="str">
        <f t="shared" si="3"/>
        <v>S</v>
      </c>
      <c r="S9" s="3" t="str">
        <f t="shared" si="3"/>
        <v>D</v>
      </c>
      <c r="T9" s="3" t="str">
        <f t="shared" si="3"/>
        <v>L</v>
      </c>
      <c r="U9" s="3" t="str">
        <f t="shared" si="3"/>
        <v>M</v>
      </c>
      <c r="V9" s="3" t="str">
        <f t="shared" si="3"/>
        <v>M</v>
      </c>
      <c r="W9" s="3" t="str">
        <f t="shared" si="3"/>
        <v>J</v>
      </c>
      <c r="X9" s="3" t="str">
        <f t="shared" si="3"/>
        <v>V</v>
      </c>
      <c r="Y9" s="3" t="str">
        <f t="shared" si="3"/>
        <v>S</v>
      </c>
      <c r="Z9" s="3" t="str">
        <f t="shared" si="3"/>
        <v>D</v>
      </c>
      <c r="AA9" s="3" t="str">
        <f t="shared" si="3"/>
        <v>L</v>
      </c>
      <c r="AB9" s="3" t="str">
        <f t="shared" si="3"/>
        <v>M</v>
      </c>
      <c r="AC9" s="3" t="str">
        <f t="shared" si="3"/>
        <v>M</v>
      </c>
      <c r="AD9" s="3" t="str">
        <f t="shared" si="3"/>
        <v>J</v>
      </c>
      <c r="AE9" s="3" t="str">
        <f t="shared" si="3"/>
        <v>V</v>
      </c>
      <c r="AF9" s="3" t="str">
        <f t="shared" si="3"/>
        <v>S</v>
      </c>
      <c r="AG9" s="3" t="str">
        <f t="shared" si="3"/>
        <v>D</v>
      </c>
      <c r="AH9" s="3" t="str">
        <f t="shared" si="3"/>
        <v>L</v>
      </c>
      <c r="AI9" s="3" t="str">
        <f t="shared" si="3"/>
        <v>M</v>
      </c>
      <c r="AJ9" s="3" t="str">
        <f t="shared" si="3"/>
        <v>M</v>
      </c>
      <c r="AK9" s="3" t="str">
        <f t="shared" si="3"/>
        <v>J</v>
      </c>
      <c r="AL9" s="3" t="str">
        <f t="shared" si="3"/>
        <v>V</v>
      </c>
      <c r="AM9" s="3" t="str">
        <f t="shared" si="3"/>
        <v>S</v>
      </c>
      <c r="AN9" s="3" t="str">
        <f t="shared" si="3"/>
        <v>D</v>
      </c>
      <c r="AO9" s="3" t="str">
        <f t="shared" si="3"/>
        <v>L</v>
      </c>
      <c r="AP9" s="3" t="str">
        <f t="shared" si="3"/>
        <v>M</v>
      </c>
      <c r="AQ9" s="3" t="str">
        <f t="shared" si="3"/>
        <v>M</v>
      </c>
      <c r="AR9" s="3" t="str">
        <f t="shared" si="3"/>
        <v>J</v>
      </c>
      <c r="AS9" s="3" t="str">
        <f t="shared" si="3"/>
        <v>V</v>
      </c>
      <c r="AT9" s="3" t="str">
        <f t="shared" si="3"/>
        <v>S</v>
      </c>
      <c r="AU9" s="3" t="str">
        <f t="shared" si="3"/>
        <v>D</v>
      </c>
      <c r="AV9" s="3" t="str">
        <f t="shared" si="3"/>
        <v>L</v>
      </c>
      <c r="AW9" s="3" t="str">
        <f t="shared" si="3"/>
        <v>M</v>
      </c>
      <c r="AX9" s="3" t="str">
        <f t="shared" si="3"/>
        <v>M</v>
      </c>
      <c r="AY9" s="3" t="str">
        <f t="shared" si="3"/>
        <v>J</v>
      </c>
      <c r="AZ9" s="3" t="str">
        <f t="shared" si="3"/>
        <v>V</v>
      </c>
      <c r="BA9" s="3" t="str">
        <f t="shared" si="3"/>
        <v>S</v>
      </c>
      <c r="BB9" s="3" t="str">
        <f t="shared" si="3"/>
        <v>D</v>
      </c>
    </row>
    <row r="10" spans="1:54" ht="18" x14ac:dyDescent="0.3">
      <c r="A10" s="38" t="s">
        <v>20</v>
      </c>
      <c r="B10" s="39"/>
      <c r="C10" s="40">
        <f>MIN(C11:C18)</f>
        <v>43185</v>
      </c>
      <c r="D10" s="41">
        <f>MAX(D11:D18)</f>
        <v>10</v>
      </c>
      <c r="E10" s="40">
        <f>MAX(E11:E18)</f>
        <v>43198</v>
      </c>
      <c r="F10" s="42"/>
      <c r="G10" s="43">
        <f>SUM(G11:G18)</f>
        <v>83</v>
      </c>
      <c r="H10" s="43">
        <f>SUM(H11:H18)</f>
        <v>0</v>
      </c>
      <c r="I10" s="43">
        <f>SUM(I11:I18)</f>
        <v>0</v>
      </c>
      <c r="J10" s="43">
        <f>SUM(J11:J18)</f>
        <v>83</v>
      </c>
      <c r="K10" s="43"/>
      <c r="L10" s="44">
        <f>IF(SUM(L11:L18)=0,0,(AVERAGE(L11:L18)))</f>
        <v>0</v>
      </c>
      <c r="M10" s="45">
        <f>C10+L10*(E10-C10)</f>
        <v>43185</v>
      </c>
    </row>
    <row r="11" spans="1:54" ht="18" outlineLevel="1" x14ac:dyDescent="0.3">
      <c r="A11" s="46" t="s">
        <v>20</v>
      </c>
      <c r="B11" s="47" t="s">
        <v>21</v>
      </c>
      <c r="C11" s="48">
        <v>43185</v>
      </c>
      <c r="D11" s="49">
        <v>10</v>
      </c>
      <c r="E11" s="48">
        <f t="shared" ref="E11:E18" si="4">IF(C11="","",WORKDAY(C11,D11)-1)</f>
        <v>43198</v>
      </c>
      <c r="F11" s="50" t="s">
        <v>29</v>
      </c>
      <c r="G11" s="51">
        <v>2</v>
      </c>
      <c r="H11" s="51"/>
      <c r="I11" s="51"/>
      <c r="J11" s="51">
        <f t="shared" ref="J11:J18" si="5">IF(I11="",IF(H11="",G11,H11),I11+H11)</f>
        <v>2</v>
      </c>
      <c r="K11" s="51"/>
      <c r="L11" s="52">
        <v>0</v>
      </c>
      <c r="M11" s="45">
        <f>C11+L11*(E11-C11)</f>
        <v>43185</v>
      </c>
    </row>
    <row r="12" spans="1:54" ht="18" outlineLevel="1" x14ac:dyDescent="0.3">
      <c r="A12" s="46" t="s">
        <v>20</v>
      </c>
      <c r="B12" s="47" t="s">
        <v>21</v>
      </c>
      <c r="C12" s="48">
        <v>43185</v>
      </c>
      <c r="D12" s="49">
        <v>10</v>
      </c>
      <c r="E12" s="48">
        <f t="shared" si="4"/>
        <v>43198</v>
      </c>
      <c r="F12" s="50" t="s">
        <v>31</v>
      </c>
      <c r="G12" s="51">
        <v>20</v>
      </c>
      <c r="H12" s="51"/>
      <c r="I12" s="51"/>
      <c r="J12" s="51">
        <f t="shared" si="5"/>
        <v>20</v>
      </c>
      <c r="K12" s="51"/>
      <c r="L12" s="52">
        <v>0</v>
      </c>
      <c r="M12" s="45">
        <f>C12+L12*(E12-C12)</f>
        <v>43185</v>
      </c>
    </row>
    <row r="13" spans="1:54" ht="18" outlineLevel="1" x14ac:dyDescent="0.3">
      <c r="A13" s="46" t="s">
        <v>20</v>
      </c>
      <c r="B13" s="47" t="s">
        <v>21</v>
      </c>
      <c r="C13" s="48">
        <v>43185</v>
      </c>
      <c r="D13" s="49">
        <v>10</v>
      </c>
      <c r="E13" s="48">
        <f t="shared" si="4"/>
        <v>43198</v>
      </c>
      <c r="F13" s="50" t="s">
        <v>30</v>
      </c>
      <c r="G13" s="51">
        <v>25</v>
      </c>
      <c r="H13" s="51"/>
      <c r="I13" s="51"/>
      <c r="J13" s="51">
        <f t="shared" si="5"/>
        <v>25</v>
      </c>
      <c r="K13" s="51"/>
      <c r="L13" s="52">
        <v>0</v>
      </c>
      <c r="M13" s="45">
        <f>C13+L13*(E13-C13)</f>
        <v>43185</v>
      </c>
    </row>
    <row r="14" spans="1:54" ht="18" outlineLevel="1" x14ac:dyDescent="0.3">
      <c r="A14" s="46" t="s">
        <v>20</v>
      </c>
      <c r="B14" s="47" t="s">
        <v>21</v>
      </c>
      <c r="C14" s="48">
        <v>43185</v>
      </c>
      <c r="D14" s="49">
        <v>10</v>
      </c>
      <c r="E14" s="48">
        <f t="shared" si="4"/>
        <v>43198</v>
      </c>
      <c r="F14" s="50" t="s">
        <v>32</v>
      </c>
      <c r="G14" s="51">
        <v>5</v>
      </c>
      <c r="H14" s="51"/>
      <c r="I14" s="51"/>
      <c r="J14" s="51">
        <f t="shared" si="5"/>
        <v>5</v>
      </c>
      <c r="K14" s="51"/>
      <c r="L14" s="52">
        <v>0</v>
      </c>
      <c r="M14" s="45">
        <f>C14+L14*(E14-C14)</f>
        <v>43185</v>
      </c>
    </row>
    <row r="15" spans="1:54" ht="18" outlineLevel="1" x14ac:dyDescent="0.3">
      <c r="A15" s="46" t="s">
        <v>20</v>
      </c>
      <c r="B15" s="47" t="s">
        <v>21</v>
      </c>
      <c r="C15" s="48">
        <v>43185</v>
      </c>
      <c r="D15" s="49">
        <v>10</v>
      </c>
      <c r="E15" s="48">
        <f t="shared" si="4"/>
        <v>43198</v>
      </c>
      <c r="F15" s="50"/>
      <c r="G15" s="51">
        <v>10</v>
      </c>
      <c r="H15" s="51"/>
      <c r="I15" s="51"/>
      <c r="J15" s="51">
        <f t="shared" si="5"/>
        <v>10</v>
      </c>
      <c r="K15" s="51"/>
      <c r="L15" s="52">
        <v>0</v>
      </c>
      <c r="M15" s="45">
        <f>C15+L15*(E15-C15)</f>
        <v>43185</v>
      </c>
    </row>
    <row r="16" spans="1:54" ht="18" outlineLevel="1" x14ac:dyDescent="0.3">
      <c r="A16" s="46" t="s">
        <v>20</v>
      </c>
      <c r="B16" s="47" t="s">
        <v>21</v>
      </c>
      <c r="C16" s="48">
        <v>43185</v>
      </c>
      <c r="D16" s="49">
        <v>10</v>
      </c>
      <c r="E16" s="48">
        <f t="shared" si="4"/>
        <v>43198</v>
      </c>
      <c r="F16" s="50"/>
      <c r="G16" s="51">
        <v>10</v>
      </c>
      <c r="H16" s="51"/>
      <c r="I16" s="51"/>
      <c r="J16" s="51">
        <f t="shared" si="5"/>
        <v>10</v>
      </c>
      <c r="K16" s="51"/>
      <c r="L16" s="52">
        <v>0</v>
      </c>
      <c r="M16" s="45">
        <f>C16+L16*(E16-C16)</f>
        <v>43185</v>
      </c>
    </row>
    <row r="17" spans="1:13" ht="18" outlineLevel="1" x14ac:dyDescent="0.3">
      <c r="A17" s="46" t="s">
        <v>20</v>
      </c>
      <c r="B17" s="47" t="s">
        <v>21</v>
      </c>
      <c r="C17" s="48">
        <v>43185</v>
      </c>
      <c r="D17" s="49">
        <v>10</v>
      </c>
      <c r="E17" s="48">
        <f t="shared" si="4"/>
        <v>43198</v>
      </c>
      <c r="F17" s="50"/>
      <c r="G17" s="51">
        <v>4</v>
      </c>
      <c r="H17" s="51"/>
      <c r="I17" s="51"/>
      <c r="J17" s="51">
        <f t="shared" si="5"/>
        <v>4</v>
      </c>
      <c r="K17" s="51"/>
      <c r="L17" s="52">
        <v>0</v>
      </c>
      <c r="M17" s="45">
        <f>C17+L17*(E17-C17)</f>
        <v>43185</v>
      </c>
    </row>
    <row r="18" spans="1:13" ht="18" outlineLevel="1" x14ac:dyDescent="0.3">
      <c r="A18" s="46" t="s">
        <v>20</v>
      </c>
      <c r="B18" s="47" t="s">
        <v>21</v>
      </c>
      <c r="C18" s="48">
        <v>43185</v>
      </c>
      <c r="D18" s="49">
        <v>10</v>
      </c>
      <c r="E18" s="48">
        <f t="shared" si="4"/>
        <v>43198</v>
      </c>
      <c r="F18" s="50"/>
      <c r="G18" s="51">
        <v>7</v>
      </c>
      <c r="H18" s="51"/>
      <c r="I18" s="51"/>
      <c r="J18" s="51">
        <f t="shared" si="5"/>
        <v>7</v>
      </c>
      <c r="K18" s="51"/>
      <c r="L18" s="52">
        <v>0</v>
      </c>
      <c r="M18" s="45">
        <f>C18+L18*(E18-C18)</f>
        <v>43185</v>
      </c>
    </row>
    <row r="19" spans="1:13" ht="18" x14ac:dyDescent="0.3">
      <c r="A19" s="38" t="s">
        <v>22</v>
      </c>
      <c r="B19" s="39"/>
      <c r="C19" s="40">
        <f>MIN(C21:C21)</f>
        <v>43200</v>
      </c>
      <c r="D19" s="41">
        <f>MAX(D21:D21)</f>
        <v>1</v>
      </c>
      <c r="E19" s="40">
        <f>MAX(E21:E21)</f>
        <v>43200</v>
      </c>
      <c r="F19" s="42"/>
      <c r="G19" s="43">
        <f>SUM(G20:G21)</f>
        <v>2</v>
      </c>
      <c r="H19" s="43">
        <f>SUM(H21:H21)</f>
        <v>0</v>
      </c>
      <c r="I19" s="43">
        <f>SUM(I21:I21)</f>
        <v>0</v>
      </c>
      <c r="J19" s="43">
        <f>SUM(J21:J21)</f>
        <v>1</v>
      </c>
      <c r="K19" s="43">
        <v>10</v>
      </c>
      <c r="L19" s="44">
        <f>IF(SUM(L21:L21)=0,0,(AVERAGE(L21:L21)))</f>
        <v>0</v>
      </c>
      <c r="M19" s="45">
        <f>C19+L19*(E19-C19)</f>
        <v>43200</v>
      </c>
    </row>
    <row r="20" spans="1:13" ht="18" outlineLevel="1" x14ac:dyDescent="0.3">
      <c r="A20" s="46" t="s">
        <v>22</v>
      </c>
      <c r="B20" s="47" t="s">
        <v>27</v>
      </c>
      <c r="C20" s="48">
        <v>43200</v>
      </c>
      <c r="D20" s="49">
        <v>1</v>
      </c>
      <c r="E20" s="48">
        <f t="shared" ref="E20:E31" si="6">IF(C20="","",WORKDAY(C20,D20)-1)</f>
        <v>43200</v>
      </c>
      <c r="F20" s="50" t="s">
        <v>32</v>
      </c>
      <c r="G20" s="51">
        <v>1</v>
      </c>
      <c r="H20" s="51"/>
      <c r="I20" s="51"/>
      <c r="J20" s="51">
        <f t="shared" ref="J20:J21" si="7">IF(I20="",IF(H20="",G20,H20),I20+H20)</f>
        <v>1</v>
      </c>
      <c r="K20" s="51">
        <v>10</v>
      </c>
      <c r="L20" s="52">
        <v>0</v>
      </c>
      <c r="M20" s="45">
        <f>C20+L20*(E20-C20)</f>
        <v>43200</v>
      </c>
    </row>
    <row r="21" spans="1:13" ht="18" outlineLevel="1" x14ac:dyDescent="0.3">
      <c r="A21" s="46" t="s">
        <v>22</v>
      </c>
      <c r="B21" s="47" t="s">
        <v>27</v>
      </c>
      <c r="C21" s="48">
        <v>43200</v>
      </c>
      <c r="D21" s="49">
        <v>1</v>
      </c>
      <c r="E21" s="48">
        <f t="shared" si="6"/>
        <v>43200</v>
      </c>
      <c r="F21" s="50" t="s">
        <v>33</v>
      </c>
      <c r="G21" s="51">
        <v>1</v>
      </c>
      <c r="H21" s="51"/>
      <c r="I21" s="51"/>
      <c r="J21" s="51">
        <f t="shared" si="7"/>
        <v>1</v>
      </c>
      <c r="K21" s="51">
        <v>10</v>
      </c>
      <c r="L21" s="52">
        <v>0</v>
      </c>
      <c r="M21" s="45">
        <f>C21+L21*(E21-C21)</f>
        <v>43200</v>
      </c>
    </row>
    <row r="22" spans="1:13" ht="18" x14ac:dyDescent="0.3">
      <c r="A22" s="38" t="s">
        <v>23</v>
      </c>
      <c r="B22" s="39"/>
      <c r="C22" s="40">
        <f>MIN(C24:C31)</f>
        <v>43191</v>
      </c>
      <c r="D22" s="41">
        <f>MAX(D24:D31)</f>
        <v>3</v>
      </c>
      <c r="E22" s="40">
        <f>MAX(E24:E31)</f>
        <v>43193</v>
      </c>
      <c r="F22" s="42"/>
      <c r="G22" s="43">
        <f>SUM(G23:G31)</f>
        <v>17.5</v>
      </c>
      <c r="H22" s="43">
        <f>SUM(H24:H31)</f>
        <v>0</v>
      </c>
      <c r="I22" s="43">
        <f>SUM(I24:I31)</f>
        <v>0</v>
      </c>
      <c r="J22" s="43">
        <f>SUM(J24:J31)</f>
        <v>14.5</v>
      </c>
      <c r="K22" s="43"/>
      <c r="L22" s="44">
        <f>(AVERAGE(L24:L31))</f>
        <v>0</v>
      </c>
      <c r="M22" s="45">
        <f>C22+L22*(E22-C22)</f>
        <v>43191</v>
      </c>
    </row>
    <row r="23" spans="1:13" ht="18" outlineLevel="1" x14ac:dyDescent="0.3">
      <c r="A23" s="46" t="s">
        <v>23</v>
      </c>
      <c r="B23" s="47" t="s">
        <v>28</v>
      </c>
      <c r="C23" s="48">
        <v>43191</v>
      </c>
      <c r="D23" s="49">
        <v>3</v>
      </c>
      <c r="E23" s="48">
        <f t="shared" si="6"/>
        <v>43193</v>
      </c>
      <c r="F23" s="50"/>
      <c r="G23" s="51">
        <v>3</v>
      </c>
      <c r="H23" s="51"/>
      <c r="I23" s="51"/>
      <c r="J23" s="51">
        <f t="shared" ref="J23:J31" si="8">IF(I23="",IF(H23="",G23,H23),I23+H23)</f>
        <v>3</v>
      </c>
      <c r="K23" s="51"/>
      <c r="L23" s="52">
        <v>0</v>
      </c>
      <c r="M23" s="45">
        <f>C23+L23*(E23-C23)</f>
        <v>43191</v>
      </c>
    </row>
    <row r="24" spans="1:13" ht="18" outlineLevel="1" x14ac:dyDescent="0.3">
      <c r="A24" s="46" t="s">
        <v>23</v>
      </c>
      <c r="B24" s="47" t="s">
        <v>28</v>
      </c>
      <c r="C24" s="48">
        <v>43191</v>
      </c>
      <c r="D24" s="49">
        <v>3</v>
      </c>
      <c r="E24" s="48">
        <f t="shared" si="6"/>
        <v>43193</v>
      </c>
      <c r="F24" s="50"/>
      <c r="G24" s="51">
        <v>1</v>
      </c>
      <c r="H24" s="51"/>
      <c r="I24" s="51"/>
      <c r="J24" s="51">
        <f t="shared" si="8"/>
        <v>1</v>
      </c>
      <c r="K24" s="51"/>
      <c r="L24" s="52">
        <v>0</v>
      </c>
      <c r="M24" s="45">
        <f>C24+L24*(E24-C24)</f>
        <v>43191</v>
      </c>
    </row>
    <row r="25" spans="1:13" ht="18" outlineLevel="1" x14ac:dyDescent="0.3">
      <c r="A25" s="46" t="s">
        <v>23</v>
      </c>
      <c r="B25" s="47" t="s">
        <v>28</v>
      </c>
      <c r="C25" s="48">
        <v>43191</v>
      </c>
      <c r="D25" s="49">
        <v>3</v>
      </c>
      <c r="E25" s="48">
        <f t="shared" si="6"/>
        <v>43193</v>
      </c>
      <c r="F25" s="50"/>
      <c r="G25" s="51">
        <v>2</v>
      </c>
      <c r="H25" s="51"/>
      <c r="I25" s="51"/>
      <c r="J25" s="51">
        <f t="shared" si="8"/>
        <v>2</v>
      </c>
      <c r="K25" s="51"/>
      <c r="L25" s="52">
        <v>0</v>
      </c>
      <c r="M25" s="45">
        <f>C25+L25*(E25-C25)</f>
        <v>43191</v>
      </c>
    </row>
    <row r="26" spans="1:13" ht="18" outlineLevel="1" x14ac:dyDescent="0.3">
      <c r="A26" s="46" t="s">
        <v>23</v>
      </c>
      <c r="B26" s="47" t="s">
        <v>28</v>
      </c>
      <c r="C26" s="48">
        <v>43191</v>
      </c>
      <c r="D26" s="49">
        <v>3</v>
      </c>
      <c r="E26" s="48">
        <f t="shared" si="6"/>
        <v>43193</v>
      </c>
      <c r="F26" s="50"/>
      <c r="G26" s="51">
        <v>5</v>
      </c>
      <c r="H26" s="51"/>
      <c r="I26" s="51"/>
      <c r="J26" s="51">
        <f t="shared" si="8"/>
        <v>5</v>
      </c>
      <c r="K26" s="51"/>
      <c r="L26" s="52">
        <v>0</v>
      </c>
      <c r="M26" s="45">
        <f>C26+L26*(E26-C26)</f>
        <v>43191</v>
      </c>
    </row>
    <row r="27" spans="1:13" ht="18" outlineLevel="1" x14ac:dyDescent="0.3">
      <c r="A27" s="46" t="s">
        <v>23</v>
      </c>
      <c r="B27" s="47" t="s">
        <v>28</v>
      </c>
      <c r="C27" s="48">
        <v>43191</v>
      </c>
      <c r="D27" s="49">
        <v>3</v>
      </c>
      <c r="E27" s="48">
        <f t="shared" si="6"/>
        <v>43193</v>
      </c>
      <c r="F27" s="50"/>
      <c r="G27" s="51">
        <v>1</v>
      </c>
      <c r="H27" s="51"/>
      <c r="I27" s="51"/>
      <c r="J27" s="51">
        <f t="shared" si="8"/>
        <v>1</v>
      </c>
      <c r="K27" s="51"/>
      <c r="L27" s="52">
        <v>0</v>
      </c>
      <c r="M27" s="45">
        <f>C27+L27*(E27-C27)</f>
        <v>43191</v>
      </c>
    </row>
    <row r="28" spans="1:13" ht="18" outlineLevel="1" x14ac:dyDescent="0.3">
      <c r="A28" s="46" t="s">
        <v>23</v>
      </c>
      <c r="B28" s="47" t="s">
        <v>28</v>
      </c>
      <c r="C28" s="48">
        <v>43191</v>
      </c>
      <c r="D28" s="49">
        <v>3</v>
      </c>
      <c r="E28" s="48">
        <f t="shared" si="6"/>
        <v>43193</v>
      </c>
      <c r="F28" s="50"/>
      <c r="G28" s="51">
        <v>1</v>
      </c>
      <c r="H28" s="51"/>
      <c r="I28" s="51"/>
      <c r="J28" s="51">
        <f t="shared" si="8"/>
        <v>1</v>
      </c>
      <c r="K28" s="51"/>
      <c r="L28" s="52">
        <v>0</v>
      </c>
      <c r="M28" s="45">
        <f>C28+L28*(E28-C28)</f>
        <v>43191</v>
      </c>
    </row>
    <row r="29" spans="1:13" ht="18" outlineLevel="1" x14ac:dyDescent="0.3">
      <c r="A29" s="46" t="s">
        <v>23</v>
      </c>
      <c r="B29" s="47" t="s">
        <v>28</v>
      </c>
      <c r="C29" s="48">
        <v>43191</v>
      </c>
      <c r="D29" s="49">
        <v>3</v>
      </c>
      <c r="E29" s="48">
        <f t="shared" si="6"/>
        <v>43193</v>
      </c>
      <c r="F29" s="50"/>
      <c r="G29" s="51">
        <v>2</v>
      </c>
      <c r="H29" s="51"/>
      <c r="I29" s="51"/>
      <c r="J29" s="51">
        <f t="shared" si="8"/>
        <v>2</v>
      </c>
      <c r="K29" s="51"/>
      <c r="L29" s="52">
        <v>0</v>
      </c>
      <c r="M29" s="45">
        <f>C29+L29*(E29-C29)</f>
        <v>43191</v>
      </c>
    </row>
    <row r="30" spans="1:13" ht="18" outlineLevel="1" x14ac:dyDescent="0.3">
      <c r="A30" s="46" t="s">
        <v>23</v>
      </c>
      <c r="B30" s="47" t="s">
        <v>28</v>
      </c>
      <c r="C30" s="48">
        <v>43191</v>
      </c>
      <c r="D30" s="49">
        <v>3</v>
      </c>
      <c r="E30" s="48">
        <f t="shared" si="6"/>
        <v>43193</v>
      </c>
      <c r="F30" s="50"/>
      <c r="G30" s="51">
        <v>1</v>
      </c>
      <c r="H30" s="51"/>
      <c r="I30" s="51"/>
      <c r="J30" s="51">
        <f t="shared" si="8"/>
        <v>1</v>
      </c>
      <c r="K30" s="51"/>
      <c r="L30" s="52">
        <v>0</v>
      </c>
      <c r="M30" s="45">
        <f>C30+L30*(E30-C30)</f>
        <v>43191</v>
      </c>
    </row>
    <row r="31" spans="1:13" ht="18" outlineLevel="1" x14ac:dyDescent="0.3">
      <c r="A31" s="46" t="s">
        <v>23</v>
      </c>
      <c r="B31" s="47" t="s">
        <v>28</v>
      </c>
      <c r="C31" s="48">
        <v>43191</v>
      </c>
      <c r="D31" s="49">
        <v>3</v>
      </c>
      <c r="E31" s="48">
        <f t="shared" si="6"/>
        <v>43193</v>
      </c>
      <c r="F31" s="50"/>
      <c r="G31" s="51">
        <v>1.5</v>
      </c>
      <c r="H31" s="51"/>
      <c r="I31" s="51"/>
      <c r="J31" s="51">
        <f t="shared" si="8"/>
        <v>1.5</v>
      </c>
      <c r="K31" s="51"/>
      <c r="L31" s="52">
        <v>0</v>
      </c>
      <c r="M31" s="45">
        <f>C31+L31*(E31-C31)</f>
        <v>43191</v>
      </c>
    </row>
    <row r="32" spans="1:13" x14ac:dyDescent="0.3">
      <c r="B32" s="47"/>
      <c r="D32" s="49"/>
      <c r="E32" s="48" t="str">
        <f t="shared" ref="E32:E72" si="9">IF(C32="","",WORKDAY(C32,D32))</f>
        <v/>
      </c>
      <c r="F32" s="50"/>
      <c r="G32" s="51"/>
      <c r="H32" s="51"/>
      <c r="I32" s="51"/>
      <c r="J32" s="51"/>
      <c r="K32" s="51"/>
      <c r="L32" s="52"/>
      <c r="M32" s="45" t="e">
        <f>C32+L32*(E32-C32)</f>
        <v>#VALUE!</v>
      </c>
    </row>
    <row r="33" spans="2:13" x14ac:dyDescent="0.3">
      <c r="B33" s="47"/>
      <c r="D33" s="49"/>
      <c r="E33" s="48" t="str">
        <f t="shared" si="9"/>
        <v/>
      </c>
      <c r="F33" s="50"/>
      <c r="G33" s="51"/>
      <c r="H33" s="51"/>
      <c r="I33" s="51"/>
      <c r="J33" s="51"/>
      <c r="K33" s="51"/>
      <c r="L33" s="52"/>
      <c r="M33" s="45" t="e">
        <f>C33+L33*(E33-C33)</f>
        <v>#VALUE!</v>
      </c>
    </row>
    <row r="34" spans="2:13" x14ac:dyDescent="0.3">
      <c r="B34" s="47"/>
      <c r="D34" s="49"/>
      <c r="E34" s="48" t="str">
        <f t="shared" si="9"/>
        <v/>
      </c>
      <c r="F34" s="50"/>
      <c r="G34" s="51"/>
      <c r="H34" s="51"/>
      <c r="I34" s="51"/>
      <c r="J34" s="51"/>
      <c r="K34" s="51"/>
      <c r="L34" s="52"/>
      <c r="M34" s="45" t="e">
        <f>C34+L34*(E34-C34)</f>
        <v>#VALUE!</v>
      </c>
    </row>
    <row r="35" spans="2:13" x14ac:dyDescent="0.3">
      <c r="B35" s="47"/>
      <c r="D35" s="49"/>
      <c r="E35" s="48" t="str">
        <f t="shared" si="9"/>
        <v/>
      </c>
      <c r="F35" s="50"/>
      <c r="G35" s="51"/>
      <c r="H35" s="51"/>
      <c r="I35" s="51"/>
      <c r="J35" s="51"/>
      <c r="K35" s="51"/>
      <c r="L35" s="52"/>
      <c r="M35" s="45" t="e">
        <f>C35+L35*(E35-C35)</f>
        <v>#VALUE!</v>
      </c>
    </row>
    <row r="36" spans="2:13" x14ac:dyDescent="0.3">
      <c r="B36" s="47"/>
      <c r="D36" s="49"/>
      <c r="E36" s="48" t="str">
        <f t="shared" si="9"/>
        <v/>
      </c>
      <c r="F36" s="50"/>
      <c r="G36" s="51"/>
      <c r="H36" s="51"/>
      <c r="I36" s="51"/>
      <c r="J36" s="51"/>
      <c r="K36" s="51"/>
      <c r="L36" s="52"/>
      <c r="M36" s="45" t="e">
        <f>C36+L36*(E36-C36)</f>
        <v>#VALUE!</v>
      </c>
    </row>
    <row r="37" spans="2:13" x14ac:dyDescent="0.3">
      <c r="B37" s="47"/>
      <c r="C37" s="48"/>
      <c r="D37" s="49"/>
      <c r="E37" s="48" t="str">
        <f t="shared" si="9"/>
        <v/>
      </c>
      <c r="F37" s="50"/>
      <c r="G37" s="51"/>
      <c r="H37" s="51"/>
      <c r="I37" s="51"/>
      <c r="J37" s="51"/>
      <c r="K37" s="51"/>
      <c r="L37" s="52"/>
      <c r="M37" s="45" t="e">
        <f>C37+L37*(E37-C37)</f>
        <v>#VALUE!</v>
      </c>
    </row>
    <row r="38" spans="2:13" x14ac:dyDescent="0.3">
      <c r="B38" s="47"/>
      <c r="C38" s="48"/>
      <c r="D38" s="49"/>
      <c r="E38" s="48" t="str">
        <f t="shared" si="9"/>
        <v/>
      </c>
      <c r="F38" s="50"/>
      <c r="G38" s="51"/>
      <c r="H38" s="51"/>
      <c r="I38" s="51"/>
      <c r="J38" s="51"/>
      <c r="K38" s="51"/>
      <c r="L38" s="52"/>
      <c r="M38" s="45" t="e">
        <f>C38+L38*(E38-C38)</f>
        <v>#VALUE!</v>
      </c>
    </row>
    <row r="39" spans="2:13" x14ac:dyDescent="0.3">
      <c r="B39" s="47"/>
      <c r="C39" s="48"/>
      <c r="D39" s="49"/>
      <c r="E39" s="48" t="str">
        <f t="shared" si="9"/>
        <v/>
      </c>
      <c r="F39" s="50"/>
      <c r="G39" s="51"/>
      <c r="H39" s="51"/>
      <c r="I39" s="51"/>
      <c r="J39" s="51"/>
      <c r="K39" s="51"/>
      <c r="L39" s="52"/>
      <c r="M39" s="45" t="e">
        <f>C39+L39*(E39-C39)</f>
        <v>#VALUE!</v>
      </c>
    </row>
    <row r="40" spans="2:13" x14ac:dyDescent="0.3">
      <c r="B40" s="47"/>
      <c r="C40" s="48"/>
      <c r="D40" s="49"/>
      <c r="E40" s="48" t="str">
        <f t="shared" si="9"/>
        <v/>
      </c>
      <c r="F40" s="50"/>
      <c r="G40" s="51"/>
      <c r="H40" s="51"/>
      <c r="I40" s="51"/>
      <c r="J40" s="51"/>
      <c r="K40" s="51"/>
      <c r="L40" s="52"/>
      <c r="M40" s="45" t="e">
        <f>C40+L40*(E40-C40)</f>
        <v>#VALUE!</v>
      </c>
    </row>
    <row r="41" spans="2:13" x14ac:dyDescent="0.3">
      <c r="B41" s="47"/>
      <c r="C41" s="48"/>
      <c r="D41" s="49"/>
      <c r="E41" s="48" t="str">
        <f t="shared" si="9"/>
        <v/>
      </c>
      <c r="F41" s="50"/>
      <c r="G41" s="51"/>
      <c r="H41" s="51"/>
      <c r="I41" s="51"/>
      <c r="J41" s="51"/>
      <c r="K41" s="51"/>
      <c r="L41" s="52"/>
      <c r="M41" s="45" t="e">
        <f>C41+L41*(E41-C41)</f>
        <v>#VALUE!</v>
      </c>
    </row>
    <row r="42" spans="2:13" x14ac:dyDescent="0.3">
      <c r="B42" s="47"/>
      <c r="C42" s="48"/>
      <c r="D42" s="49"/>
      <c r="E42" s="48" t="str">
        <f t="shared" si="9"/>
        <v/>
      </c>
      <c r="F42" s="50"/>
      <c r="G42" s="51"/>
      <c r="H42" s="51"/>
      <c r="I42" s="51"/>
      <c r="J42" s="51"/>
      <c r="K42" s="51"/>
      <c r="L42" s="52"/>
      <c r="M42" s="45" t="e">
        <f>C42+L42*(E42-C42)</f>
        <v>#VALUE!</v>
      </c>
    </row>
    <row r="43" spans="2:13" x14ac:dyDescent="0.3">
      <c r="B43" s="47"/>
      <c r="C43" s="48"/>
      <c r="D43" s="49"/>
      <c r="E43" s="48" t="str">
        <f t="shared" si="9"/>
        <v/>
      </c>
      <c r="F43" s="50"/>
      <c r="G43" s="51"/>
      <c r="H43" s="51"/>
      <c r="I43" s="51"/>
      <c r="J43" s="51"/>
      <c r="K43" s="51"/>
      <c r="L43" s="52"/>
      <c r="M43" s="45" t="e">
        <f>C43+L43*(E43-C43)</f>
        <v>#VALUE!</v>
      </c>
    </row>
    <row r="44" spans="2:13" x14ac:dyDescent="0.3">
      <c r="B44" s="47"/>
      <c r="C44" s="48"/>
      <c r="D44" s="49"/>
      <c r="E44" s="48" t="str">
        <f t="shared" si="9"/>
        <v/>
      </c>
      <c r="F44" s="50"/>
      <c r="G44" s="51"/>
      <c r="H44" s="51"/>
      <c r="I44" s="51"/>
      <c r="J44" s="51"/>
      <c r="K44" s="51"/>
      <c r="L44" s="52"/>
      <c r="M44" s="45" t="e">
        <f>C44+L44*(E44-C44)</f>
        <v>#VALUE!</v>
      </c>
    </row>
    <row r="45" spans="2:13" x14ac:dyDescent="0.3">
      <c r="B45" s="47"/>
      <c r="C45" s="48"/>
      <c r="D45" s="49"/>
      <c r="E45" s="48" t="str">
        <f t="shared" si="9"/>
        <v/>
      </c>
      <c r="F45" s="50"/>
      <c r="G45" s="51"/>
      <c r="H45" s="51"/>
      <c r="I45" s="51"/>
      <c r="J45" s="51"/>
      <c r="K45" s="51"/>
      <c r="L45" s="52"/>
      <c r="M45" s="45" t="e">
        <f>C45+L45*(E45-C45)</f>
        <v>#VALUE!</v>
      </c>
    </row>
    <row r="46" spans="2:13" x14ac:dyDescent="0.3">
      <c r="B46" s="47"/>
      <c r="C46" s="48"/>
      <c r="D46" s="49"/>
      <c r="E46" s="48" t="str">
        <f t="shared" si="9"/>
        <v/>
      </c>
      <c r="F46" s="50"/>
      <c r="G46" s="51"/>
      <c r="H46" s="51"/>
      <c r="I46" s="51"/>
      <c r="J46" s="51"/>
      <c r="K46" s="51"/>
      <c r="L46" s="52"/>
      <c r="M46" s="45" t="e">
        <f>C46+L46*(E46-C46)</f>
        <v>#VALUE!</v>
      </c>
    </row>
    <row r="47" spans="2:13" x14ac:dyDescent="0.3">
      <c r="B47" s="47"/>
      <c r="C47" s="48"/>
      <c r="D47" s="49"/>
      <c r="E47" s="48" t="str">
        <f t="shared" si="9"/>
        <v/>
      </c>
      <c r="F47" s="50"/>
      <c r="G47" s="51"/>
      <c r="H47" s="51"/>
      <c r="I47" s="51"/>
      <c r="J47" s="51"/>
      <c r="K47" s="51"/>
      <c r="L47" s="52"/>
      <c r="M47" s="45" t="e">
        <f>C47+L47*(E47-C47)</f>
        <v>#VALUE!</v>
      </c>
    </row>
    <row r="48" spans="2:13" x14ac:dyDescent="0.3">
      <c r="B48" s="47"/>
      <c r="C48" s="48"/>
      <c r="D48" s="49"/>
      <c r="E48" s="48" t="str">
        <f t="shared" si="9"/>
        <v/>
      </c>
      <c r="F48" s="50"/>
      <c r="G48" s="51"/>
      <c r="H48" s="51"/>
      <c r="I48" s="51"/>
      <c r="J48" s="51"/>
      <c r="K48" s="51"/>
      <c r="L48" s="52"/>
      <c r="M48" s="45" t="e">
        <f>C48+L48*(E48-C48)</f>
        <v>#VALUE!</v>
      </c>
    </row>
    <row r="49" spans="2:13" x14ac:dyDescent="0.3">
      <c r="B49" s="47"/>
      <c r="C49" s="48"/>
      <c r="D49" s="49"/>
      <c r="E49" s="48" t="str">
        <f t="shared" si="9"/>
        <v/>
      </c>
      <c r="F49" s="50"/>
      <c r="G49" s="51"/>
      <c r="H49" s="51"/>
      <c r="I49" s="51"/>
      <c r="J49" s="51"/>
      <c r="K49" s="51"/>
      <c r="L49" s="52"/>
      <c r="M49" s="45" t="e">
        <f>C49+L49*(E49-C49)</f>
        <v>#VALUE!</v>
      </c>
    </row>
    <row r="50" spans="2:13" x14ac:dyDescent="0.3">
      <c r="C50" s="53"/>
      <c r="E50" s="53" t="str">
        <f t="shared" si="9"/>
        <v/>
      </c>
      <c r="F50" s="54"/>
      <c r="M50" s="45" t="e">
        <f>C50+L50*(E50-C50)</f>
        <v>#VALUE!</v>
      </c>
    </row>
    <row r="51" spans="2:13" x14ac:dyDescent="0.3">
      <c r="C51" s="53"/>
      <c r="E51" s="53" t="str">
        <f t="shared" si="9"/>
        <v/>
      </c>
      <c r="F51" s="54"/>
      <c r="M51" s="45" t="e">
        <f>C51+L51*(E51-C51)</f>
        <v>#VALUE!</v>
      </c>
    </row>
    <row r="52" spans="2:13" x14ac:dyDescent="0.3">
      <c r="C52" s="53"/>
      <c r="E52" s="53" t="str">
        <f t="shared" si="9"/>
        <v/>
      </c>
      <c r="F52" s="54"/>
      <c r="M52" s="45" t="e">
        <f>C52+L52*(E52-C52)</f>
        <v>#VALUE!</v>
      </c>
    </row>
    <row r="53" spans="2:13" x14ac:dyDescent="0.3">
      <c r="C53" s="53"/>
      <c r="E53" s="53" t="str">
        <f t="shared" si="9"/>
        <v/>
      </c>
      <c r="F53" s="54"/>
      <c r="M53" s="45" t="e">
        <f>C53+L53*(E53-C53)</f>
        <v>#VALUE!</v>
      </c>
    </row>
    <row r="54" spans="2:13" x14ac:dyDescent="0.3">
      <c r="C54" s="53"/>
      <c r="E54" s="53" t="str">
        <f t="shared" si="9"/>
        <v/>
      </c>
      <c r="F54" s="54"/>
      <c r="M54" s="45" t="e">
        <f>C54+L54*(E54-C54)</f>
        <v>#VALUE!</v>
      </c>
    </row>
    <row r="55" spans="2:13" x14ac:dyDescent="0.3">
      <c r="C55" s="53"/>
      <c r="E55" s="53" t="str">
        <f t="shared" si="9"/>
        <v/>
      </c>
      <c r="F55" s="54"/>
      <c r="M55" s="45" t="e">
        <f>C55+L55*(E55-C55)</f>
        <v>#VALUE!</v>
      </c>
    </row>
    <row r="56" spans="2:13" x14ac:dyDescent="0.3">
      <c r="C56" s="53"/>
      <c r="E56" s="53" t="str">
        <f t="shared" si="9"/>
        <v/>
      </c>
      <c r="F56" s="54"/>
      <c r="M56" s="45" t="e">
        <f>C56+L56*(E56-C56)</f>
        <v>#VALUE!</v>
      </c>
    </row>
    <row r="57" spans="2:13" x14ac:dyDescent="0.3">
      <c r="C57" s="53"/>
      <c r="E57" s="53" t="str">
        <f t="shared" si="9"/>
        <v/>
      </c>
      <c r="F57" s="54"/>
      <c r="M57" s="45" t="e">
        <f>C57+L57*(E57-C57)</f>
        <v>#VALUE!</v>
      </c>
    </row>
    <row r="58" spans="2:13" x14ac:dyDescent="0.3">
      <c r="C58" s="53"/>
      <c r="E58" s="53" t="str">
        <f t="shared" si="9"/>
        <v/>
      </c>
      <c r="F58" s="54"/>
      <c r="M58" s="45" t="e">
        <f>C58+L58*(E58-C58)</f>
        <v>#VALUE!</v>
      </c>
    </row>
    <row r="59" spans="2:13" x14ac:dyDescent="0.3">
      <c r="C59" s="53"/>
      <c r="E59" s="53" t="str">
        <f t="shared" si="9"/>
        <v/>
      </c>
      <c r="F59" s="54"/>
      <c r="M59" s="45" t="e">
        <f>C59+L59*(E59-C59)</f>
        <v>#VALUE!</v>
      </c>
    </row>
    <row r="60" spans="2:13" x14ac:dyDescent="0.3">
      <c r="C60" s="53"/>
      <c r="E60" s="53" t="str">
        <f t="shared" si="9"/>
        <v/>
      </c>
      <c r="F60" s="54"/>
      <c r="M60" s="45" t="e">
        <f>C60+L60*(E60-C60)</f>
        <v>#VALUE!</v>
      </c>
    </row>
    <row r="61" spans="2:13" x14ac:dyDescent="0.3">
      <c r="C61" s="53"/>
      <c r="E61" s="53" t="str">
        <f t="shared" si="9"/>
        <v/>
      </c>
      <c r="M61" s="45" t="e">
        <f>C61+L61*(E61-C61)</f>
        <v>#VALUE!</v>
      </c>
    </row>
    <row r="62" spans="2:13" x14ac:dyDescent="0.3">
      <c r="C62" s="53"/>
      <c r="E62" s="53" t="str">
        <f t="shared" si="9"/>
        <v/>
      </c>
      <c r="M62" s="45" t="e">
        <f>C62+L62*(E62-C62)</f>
        <v>#VALUE!</v>
      </c>
    </row>
    <row r="63" spans="2:13" x14ac:dyDescent="0.3">
      <c r="C63" s="53"/>
      <c r="E63" s="53" t="str">
        <f t="shared" si="9"/>
        <v/>
      </c>
      <c r="M63" s="45" t="e">
        <f>C63+L63*(E63-C63)</f>
        <v>#VALUE!</v>
      </c>
    </row>
    <row r="64" spans="2:13" x14ac:dyDescent="0.3">
      <c r="C64" s="53"/>
      <c r="E64" s="53" t="str">
        <f t="shared" si="9"/>
        <v/>
      </c>
      <c r="M64" s="45" t="e">
        <f>C64+L64*(E64-C64)</f>
        <v>#VALUE!</v>
      </c>
    </row>
    <row r="65" spans="3:13" x14ac:dyDescent="0.3">
      <c r="C65" s="53"/>
      <c r="E65" s="53" t="str">
        <f t="shared" si="9"/>
        <v/>
      </c>
      <c r="M65" s="45" t="e">
        <f>C65+L65*(E65-C65)</f>
        <v>#VALUE!</v>
      </c>
    </row>
    <row r="66" spans="3:13" x14ac:dyDescent="0.3">
      <c r="C66" s="53"/>
      <c r="E66" s="53" t="str">
        <f t="shared" si="9"/>
        <v/>
      </c>
      <c r="M66" s="45" t="e">
        <f>C66+L66*(E66-C66)</f>
        <v>#VALUE!</v>
      </c>
    </row>
    <row r="67" spans="3:13" x14ac:dyDescent="0.3">
      <c r="C67" s="53"/>
      <c r="E67" s="53" t="str">
        <f t="shared" si="9"/>
        <v/>
      </c>
      <c r="M67" s="45" t="e">
        <f>C67+L67*(E67-C67)</f>
        <v>#VALUE!</v>
      </c>
    </row>
    <row r="68" spans="3:13" x14ac:dyDescent="0.3">
      <c r="C68" s="53"/>
      <c r="E68" s="53" t="str">
        <f t="shared" si="9"/>
        <v/>
      </c>
      <c r="M68" s="45" t="e">
        <f>C68+L68*(E68-C68)</f>
        <v>#VALUE!</v>
      </c>
    </row>
    <row r="69" spans="3:13" x14ac:dyDescent="0.3">
      <c r="C69" s="53"/>
      <c r="E69" s="53" t="str">
        <f t="shared" si="9"/>
        <v/>
      </c>
      <c r="M69" s="45" t="e">
        <f>C69+L69*(E69-C69)</f>
        <v>#VALUE!</v>
      </c>
    </row>
    <row r="70" spans="3:13" x14ac:dyDescent="0.3">
      <c r="C70" s="53"/>
      <c r="E70" s="53" t="str">
        <f t="shared" si="9"/>
        <v/>
      </c>
      <c r="M70" s="45" t="e">
        <f t="shared" ref="M70:M133" si="10">C70+L70*(E70-C70)</f>
        <v>#VALUE!</v>
      </c>
    </row>
    <row r="71" spans="3:13" x14ac:dyDescent="0.3">
      <c r="C71" s="53"/>
      <c r="E71" s="53" t="str">
        <f t="shared" si="9"/>
        <v/>
      </c>
      <c r="M71" s="45" t="e">
        <f t="shared" si="10"/>
        <v>#VALUE!</v>
      </c>
    </row>
    <row r="72" spans="3:13" x14ac:dyDescent="0.3">
      <c r="C72" s="53"/>
      <c r="E72" s="53" t="str">
        <f t="shared" si="9"/>
        <v/>
      </c>
      <c r="M72" s="45" t="e">
        <f t="shared" si="10"/>
        <v>#VALUE!</v>
      </c>
    </row>
    <row r="73" spans="3:13" x14ac:dyDescent="0.3">
      <c r="C73" s="53"/>
      <c r="E73" s="53" t="str">
        <f t="shared" ref="E73:E136" si="11">IF(C73="","",WORKDAY(C73,D73))</f>
        <v/>
      </c>
      <c r="M73" s="45" t="e">
        <f t="shared" si="10"/>
        <v>#VALUE!</v>
      </c>
    </row>
    <row r="74" spans="3:13" x14ac:dyDescent="0.3">
      <c r="C74" s="53"/>
      <c r="E74" s="53" t="str">
        <f t="shared" si="11"/>
        <v/>
      </c>
      <c r="M74" s="45" t="e">
        <f t="shared" si="10"/>
        <v>#VALUE!</v>
      </c>
    </row>
    <row r="75" spans="3:13" x14ac:dyDescent="0.3">
      <c r="C75" s="53"/>
      <c r="E75" s="53" t="str">
        <f t="shared" si="11"/>
        <v/>
      </c>
      <c r="M75" s="45" t="e">
        <f t="shared" si="10"/>
        <v>#VALUE!</v>
      </c>
    </row>
    <row r="76" spans="3:13" x14ac:dyDescent="0.3">
      <c r="C76" s="53"/>
      <c r="E76" s="53" t="str">
        <f t="shared" si="11"/>
        <v/>
      </c>
      <c r="M76" s="45" t="e">
        <f t="shared" si="10"/>
        <v>#VALUE!</v>
      </c>
    </row>
    <row r="77" spans="3:13" x14ac:dyDescent="0.3">
      <c r="C77" s="53"/>
      <c r="E77" s="53" t="str">
        <f t="shared" si="11"/>
        <v/>
      </c>
      <c r="M77" s="45" t="e">
        <f t="shared" si="10"/>
        <v>#VALUE!</v>
      </c>
    </row>
    <row r="78" spans="3:13" x14ac:dyDescent="0.3">
      <c r="C78" s="53"/>
      <c r="E78" s="53" t="str">
        <f t="shared" si="11"/>
        <v/>
      </c>
      <c r="M78" s="45" t="e">
        <f t="shared" si="10"/>
        <v>#VALUE!</v>
      </c>
    </row>
    <row r="79" spans="3:13" x14ac:dyDescent="0.3">
      <c r="C79" s="53"/>
      <c r="E79" s="53" t="str">
        <f t="shared" si="11"/>
        <v/>
      </c>
      <c r="M79" s="45" t="e">
        <f t="shared" si="10"/>
        <v>#VALUE!</v>
      </c>
    </row>
    <row r="80" spans="3:13" x14ac:dyDescent="0.3">
      <c r="C80" s="53"/>
      <c r="E80" s="53" t="str">
        <f t="shared" si="11"/>
        <v/>
      </c>
      <c r="M80" s="45" t="e">
        <f t="shared" si="10"/>
        <v>#VALUE!</v>
      </c>
    </row>
    <row r="81" spans="3:13" x14ac:dyDescent="0.3">
      <c r="C81" s="53"/>
      <c r="E81" s="53" t="str">
        <f t="shared" si="11"/>
        <v/>
      </c>
      <c r="M81" s="45" t="e">
        <f t="shared" si="10"/>
        <v>#VALUE!</v>
      </c>
    </row>
    <row r="82" spans="3:13" x14ac:dyDescent="0.3">
      <c r="C82" s="53"/>
      <c r="E82" s="53" t="str">
        <f t="shared" si="11"/>
        <v/>
      </c>
      <c r="M82" s="45" t="e">
        <f t="shared" si="10"/>
        <v>#VALUE!</v>
      </c>
    </row>
    <row r="83" spans="3:13" x14ac:dyDescent="0.3">
      <c r="C83" s="53"/>
      <c r="E83" s="53" t="str">
        <f t="shared" si="11"/>
        <v/>
      </c>
      <c r="M83" s="45" t="e">
        <f t="shared" si="10"/>
        <v>#VALUE!</v>
      </c>
    </row>
    <row r="84" spans="3:13" x14ac:dyDescent="0.3">
      <c r="C84" s="53"/>
      <c r="E84" s="53" t="str">
        <f t="shared" si="11"/>
        <v/>
      </c>
      <c r="M84" s="45" t="e">
        <f t="shared" si="10"/>
        <v>#VALUE!</v>
      </c>
    </row>
    <row r="85" spans="3:13" x14ac:dyDescent="0.3">
      <c r="C85" s="53"/>
      <c r="E85" s="53" t="str">
        <f t="shared" si="11"/>
        <v/>
      </c>
      <c r="M85" s="45" t="e">
        <f t="shared" si="10"/>
        <v>#VALUE!</v>
      </c>
    </row>
    <row r="86" spans="3:13" x14ac:dyDescent="0.3">
      <c r="C86" s="53"/>
      <c r="E86" s="53" t="str">
        <f t="shared" si="11"/>
        <v/>
      </c>
      <c r="M86" s="45" t="e">
        <f t="shared" si="10"/>
        <v>#VALUE!</v>
      </c>
    </row>
    <row r="87" spans="3:13" x14ac:dyDescent="0.3">
      <c r="C87" s="53"/>
      <c r="E87" s="53" t="str">
        <f t="shared" si="11"/>
        <v/>
      </c>
      <c r="M87" s="45" t="e">
        <f t="shared" si="10"/>
        <v>#VALUE!</v>
      </c>
    </row>
    <row r="88" spans="3:13" x14ac:dyDescent="0.3">
      <c r="E88" s="55" t="str">
        <f t="shared" si="11"/>
        <v/>
      </c>
      <c r="M88" s="45" t="e">
        <f t="shared" si="10"/>
        <v>#VALUE!</v>
      </c>
    </row>
    <row r="89" spans="3:13" x14ac:dyDescent="0.3">
      <c r="E89" s="55" t="str">
        <f t="shared" si="11"/>
        <v/>
      </c>
      <c r="M89" s="45" t="e">
        <f t="shared" si="10"/>
        <v>#VALUE!</v>
      </c>
    </row>
    <row r="90" spans="3:13" x14ac:dyDescent="0.3">
      <c r="E90" s="55" t="str">
        <f t="shared" si="11"/>
        <v/>
      </c>
      <c r="M90" s="45" t="e">
        <f t="shared" si="10"/>
        <v>#VALUE!</v>
      </c>
    </row>
    <row r="91" spans="3:13" x14ac:dyDescent="0.3">
      <c r="E91" s="55" t="str">
        <f t="shared" si="11"/>
        <v/>
      </c>
      <c r="M91" s="45" t="e">
        <f t="shared" si="10"/>
        <v>#VALUE!</v>
      </c>
    </row>
    <row r="92" spans="3:13" x14ac:dyDescent="0.3">
      <c r="E92" s="55" t="str">
        <f t="shared" si="11"/>
        <v/>
      </c>
      <c r="M92" s="45" t="e">
        <f t="shared" si="10"/>
        <v>#VALUE!</v>
      </c>
    </row>
    <row r="93" spans="3:13" x14ac:dyDescent="0.3">
      <c r="E93" s="55" t="str">
        <f t="shared" si="11"/>
        <v/>
      </c>
      <c r="M93" s="45" t="e">
        <f t="shared" si="10"/>
        <v>#VALUE!</v>
      </c>
    </row>
    <row r="94" spans="3:13" x14ac:dyDescent="0.3">
      <c r="E94" s="55" t="str">
        <f t="shared" si="11"/>
        <v/>
      </c>
      <c r="M94" s="45" t="e">
        <f t="shared" si="10"/>
        <v>#VALUE!</v>
      </c>
    </row>
    <row r="95" spans="3:13" x14ac:dyDescent="0.3">
      <c r="E95" s="55" t="str">
        <f t="shared" si="11"/>
        <v/>
      </c>
      <c r="M95" s="45" t="e">
        <f t="shared" si="10"/>
        <v>#VALUE!</v>
      </c>
    </row>
    <row r="96" spans="3:13" x14ac:dyDescent="0.3">
      <c r="E96" s="55" t="str">
        <f t="shared" si="11"/>
        <v/>
      </c>
      <c r="M96" s="45" t="e">
        <f t="shared" si="10"/>
        <v>#VALUE!</v>
      </c>
    </row>
    <row r="97" spans="5:13" x14ac:dyDescent="0.3">
      <c r="E97" s="55" t="str">
        <f t="shared" si="11"/>
        <v/>
      </c>
      <c r="M97" s="45" t="e">
        <f t="shared" si="10"/>
        <v>#VALUE!</v>
      </c>
    </row>
    <row r="98" spans="5:13" x14ac:dyDescent="0.3">
      <c r="E98" s="55" t="str">
        <f t="shared" si="11"/>
        <v/>
      </c>
      <c r="M98" s="45" t="e">
        <f t="shared" si="10"/>
        <v>#VALUE!</v>
      </c>
    </row>
    <row r="99" spans="5:13" x14ac:dyDescent="0.3">
      <c r="E99" s="55" t="str">
        <f t="shared" si="11"/>
        <v/>
      </c>
      <c r="M99" s="45" t="e">
        <f t="shared" si="10"/>
        <v>#VALUE!</v>
      </c>
    </row>
    <row r="100" spans="5:13" x14ac:dyDescent="0.3">
      <c r="E100" s="55" t="str">
        <f t="shared" si="11"/>
        <v/>
      </c>
      <c r="M100" s="45" t="e">
        <f t="shared" si="10"/>
        <v>#VALUE!</v>
      </c>
    </row>
    <row r="101" spans="5:13" x14ac:dyDescent="0.3">
      <c r="E101" s="55" t="str">
        <f t="shared" si="11"/>
        <v/>
      </c>
      <c r="M101" s="45" t="e">
        <f t="shared" si="10"/>
        <v>#VALUE!</v>
      </c>
    </row>
    <row r="102" spans="5:13" x14ac:dyDescent="0.3">
      <c r="E102" s="55" t="str">
        <f t="shared" si="11"/>
        <v/>
      </c>
      <c r="M102" s="45" t="e">
        <f t="shared" si="10"/>
        <v>#VALUE!</v>
      </c>
    </row>
    <row r="103" spans="5:13" x14ac:dyDescent="0.3">
      <c r="E103" s="55" t="str">
        <f t="shared" si="11"/>
        <v/>
      </c>
      <c r="M103" s="45" t="e">
        <f t="shared" si="10"/>
        <v>#VALUE!</v>
      </c>
    </row>
    <row r="104" spans="5:13" x14ac:dyDescent="0.3">
      <c r="E104" s="55" t="str">
        <f t="shared" si="11"/>
        <v/>
      </c>
      <c r="M104" s="45" t="e">
        <f t="shared" si="10"/>
        <v>#VALUE!</v>
      </c>
    </row>
    <row r="105" spans="5:13" x14ac:dyDescent="0.3">
      <c r="E105" s="55" t="str">
        <f t="shared" si="11"/>
        <v/>
      </c>
      <c r="M105" s="45" t="e">
        <f t="shared" si="10"/>
        <v>#VALUE!</v>
      </c>
    </row>
    <row r="106" spans="5:13" x14ac:dyDescent="0.3">
      <c r="E106" s="55" t="str">
        <f t="shared" si="11"/>
        <v/>
      </c>
      <c r="M106" s="45" t="e">
        <f t="shared" si="10"/>
        <v>#VALUE!</v>
      </c>
    </row>
    <row r="107" spans="5:13" x14ac:dyDescent="0.3">
      <c r="E107" s="55" t="str">
        <f t="shared" si="11"/>
        <v/>
      </c>
      <c r="M107" s="45" t="e">
        <f t="shared" si="10"/>
        <v>#VALUE!</v>
      </c>
    </row>
    <row r="108" spans="5:13" x14ac:dyDescent="0.3">
      <c r="E108" s="55" t="str">
        <f t="shared" si="11"/>
        <v/>
      </c>
      <c r="M108" s="45" t="e">
        <f t="shared" si="10"/>
        <v>#VALUE!</v>
      </c>
    </row>
    <row r="109" spans="5:13" x14ac:dyDescent="0.3">
      <c r="E109" s="55" t="str">
        <f t="shared" si="11"/>
        <v/>
      </c>
      <c r="M109" s="45" t="e">
        <f t="shared" si="10"/>
        <v>#VALUE!</v>
      </c>
    </row>
    <row r="110" spans="5:13" x14ac:dyDescent="0.3">
      <c r="E110" s="55" t="str">
        <f t="shared" si="11"/>
        <v/>
      </c>
      <c r="M110" s="45" t="e">
        <f t="shared" si="10"/>
        <v>#VALUE!</v>
      </c>
    </row>
    <row r="111" spans="5:13" x14ac:dyDescent="0.3">
      <c r="E111" s="55" t="str">
        <f t="shared" si="11"/>
        <v/>
      </c>
      <c r="M111" s="45" t="e">
        <f t="shared" si="10"/>
        <v>#VALUE!</v>
      </c>
    </row>
    <row r="112" spans="5:13" x14ac:dyDescent="0.3">
      <c r="E112" s="55" t="str">
        <f t="shared" si="11"/>
        <v/>
      </c>
      <c r="M112" s="45" t="e">
        <f t="shared" si="10"/>
        <v>#VALUE!</v>
      </c>
    </row>
    <row r="113" spans="5:13" x14ac:dyDescent="0.3">
      <c r="E113" s="55" t="str">
        <f t="shared" si="11"/>
        <v/>
      </c>
      <c r="M113" s="45" t="e">
        <f t="shared" si="10"/>
        <v>#VALUE!</v>
      </c>
    </row>
    <row r="114" spans="5:13" x14ac:dyDescent="0.3">
      <c r="E114" s="55" t="str">
        <f t="shared" si="11"/>
        <v/>
      </c>
      <c r="M114" s="45" t="e">
        <f t="shared" si="10"/>
        <v>#VALUE!</v>
      </c>
    </row>
    <row r="115" spans="5:13" x14ac:dyDescent="0.3">
      <c r="E115" s="55" t="str">
        <f t="shared" si="11"/>
        <v/>
      </c>
      <c r="M115" s="45" t="e">
        <f t="shared" si="10"/>
        <v>#VALUE!</v>
      </c>
    </row>
    <row r="116" spans="5:13" x14ac:dyDescent="0.3">
      <c r="E116" s="55" t="str">
        <f t="shared" si="11"/>
        <v/>
      </c>
      <c r="M116" s="45" t="e">
        <f t="shared" si="10"/>
        <v>#VALUE!</v>
      </c>
    </row>
    <row r="117" spans="5:13" x14ac:dyDescent="0.3">
      <c r="E117" s="55" t="str">
        <f t="shared" si="11"/>
        <v/>
      </c>
      <c r="M117" s="45" t="e">
        <f t="shared" si="10"/>
        <v>#VALUE!</v>
      </c>
    </row>
    <row r="118" spans="5:13" x14ac:dyDescent="0.3">
      <c r="E118" s="55" t="str">
        <f t="shared" si="11"/>
        <v/>
      </c>
      <c r="M118" s="45" t="e">
        <f t="shared" si="10"/>
        <v>#VALUE!</v>
      </c>
    </row>
    <row r="119" spans="5:13" x14ac:dyDescent="0.3">
      <c r="E119" s="55" t="str">
        <f t="shared" si="11"/>
        <v/>
      </c>
      <c r="M119" s="45" t="e">
        <f t="shared" si="10"/>
        <v>#VALUE!</v>
      </c>
    </row>
    <row r="120" spans="5:13" x14ac:dyDescent="0.3">
      <c r="E120" s="55" t="str">
        <f t="shared" si="11"/>
        <v/>
      </c>
      <c r="M120" s="45" t="e">
        <f t="shared" si="10"/>
        <v>#VALUE!</v>
      </c>
    </row>
    <row r="121" spans="5:13" x14ac:dyDescent="0.3">
      <c r="E121" s="55" t="str">
        <f t="shared" si="11"/>
        <v/>
      </c>
      <c r="M121" s="45" t="e">
        <f t="shared" si="10"/>
        <v>#VALUE!</v>
      </c>
    </row>
    <row r="122" spans="5:13" x14ac:dyDescent="0.3">
      <c r="E122" s="55" t="str">
        <f t="shared" si="11"/>
        <v/>
      </c>
      <c r="M122" s="45" t="e">
        <f t="shared" si="10"/>
        <v>#VALUE!</v>
      </c>
    </row>
    <row r="123" spans="5:13" x14ac:dyDescent="0.3">
      <c r="E123" s="55" t="str">
        <f t="shared" si="11"/>
        <v/>
      </c>
      <c r="M123" s="45" t="e">
        <f t="shared" si="10"/>
        <v>#VALUE!</v>
      </c>
    </row>
    <row r="124" spans="5:13" x14ac:dyDescent="0.3">
      <c r="E124" s="55" t="str">
        <f t="shared" si="11"/>
        <v/>
      </c>
      <c r="M124" s="45" t="e">
        <f t="shared" si="10"/>
        <v>#VALUE!</v>
      </c>
    </row>
    <row r="125" spans="5:13" x14ac:dyDescent="0.3">
      <c r="E125" s="55" t="str">
        <f t="shared" si="11"/>
        <v/>
      </c>
      <c r="M125" s="45" t="e">
        <f t="shared" si="10"/>
        <v>#VALUE!</v>
      </c>
    </row>
    <row r="126" spans="5:13" x14ac:dyDescent="0.3">
      <c r="E126" s="55" t="str">
        <f t="shared" si="11"/>
        <v/>
      </c>
      <c r="M126" s="45" t="e">
        <f t="shared" si="10"/>
        <v>#VALUE!</v>
      </c>
    </row>
    <row r="127" spans="5:13" x14ac:dyDescent="0.3">
      <c r="E127" s="55" t="str">
        <f t="shared" si="11"/>
        <v/>
      </c>
      <c r="M127" s="45" t="e">
        <f t="shared" si="10"/>
        <v>#VALUE!</v>
      </c>
    </row>
    <row r="128" spans="5:13" x14ac:dyDescent="0.3">
      <c r="E128" s="55" t="str">
        <f t="shared" si="11"/>
        <v/>
      </c>
      <c r="M128" s="45" t="e">
        <f t="shared" si="10"/>
        <v>#VALUE!</v>
      </c>
    </row>
    <row r="129" spans="5:13" x14ac:dyDescent="0.3">
      <c r="E129" s="55" t="str">
        <f t="shared" si="11"/>
        <v/>
      </c>
      <c r="M129" s="45" t="e">
        <f t="shared" si="10"/>
        <v>#VALUE!</v>
      </c>
    </row>
    <row r="130" spans="5:13" x14ac:dyDescent="0.3">
      <c r="E130" s="55" t="str">
        <f t="shared" si="11"/>
        <v/>
      </c>
      <c r="M130" s="45" t="e">
        <f t="shared" si="10"/>
        <v>#VALUE!</v>
      </c>
    </row>
    <row r="131" spans="5:13" x14ac:dyDescent="0.3">
      <c r="E131" s="55" t="str">
        <f t="shared" si="11"/>
        <v/>
      </c>
      <c r="M131" s="45" t="e">
        <f t="shared" si="10"/>
        <v>#VALUE!</v>
      </c>
    </row>
    <row r="132" spans="5:13" x14ac:dyDescent="0.3">
      <c r="E132" s="55" t="str">
        <f t="shared" si="11"/>
        <v/>
      </c>
      <c r="M132" s="45" t="e">
        <f t="shared" si="10"/>
        <v>#VALUE!</v>
      </c>
    </row>
    <row r="133" spans="5:13" x14ac:dyDescent="0.3">
      <c r="E133" s="55" t="str">
        <f t="shared" si="11"/>
        <v/>
      </c>
      <c r="M133" s="45" t="e">
        <f t="shared" si="10"/>
        <v>#VALUE!</v>
      </c>
    </row>
    <row r="134" spans="5:13" x14ac:dyDescent="0.3">
      <c r="E134" s="55" t="str">
        <f t="shared" si="11"/>
        <v/>
      </c>
      <c r="M134" s="45" t="e">
        <f t="shared" ref="M134:M197" si="12">C134+L134*(E134-C134)</f>
        <v>#VALUE!</v>
      </c>
    </row>
    <row r="135" spans="5:13" x14ac:dyDescent="0.3">
      <c r="E135" s="55" t="str">
        <f t="shared" si="11"/>
        <v/>
      </c>
      <c r="M135" s="45" t="e">
        <f t="shared" si="12"/>
        <v>#VALUE!</v>
      </c>
    </row>
    <row r="136" spans="5:13" x14ac:dyDescent="0.3">
      <c r="E136" s="55" t="str">
        <f t="shared" si="11"/>
        <v/>
      </c>
      <c r="M136" s="45" t="e">
        <f t="shared" si="12"/>
        <v>#VALUE!</v>
      </c>
    </row>
    <row r="137" spans="5:13" x14ac:dyDescent="0.3">
      <c r="E137" s="55" t="str">
        <f t="shared" ref="E137:E200" si="13">IF(C137="","",WORKDAY(C137,D137))</f>
        <v/>
      </c>
      <c r="M137" s="45" t="e">
        <f t="shared" si="12"/>
        <v>#VALUE!</v>
      </c>
    </row>
    <row r="138" spans="5:13" x14ac:dyDescent="0.3">
      <c r="E138" s="55" t="str">
        <f t="shared" si="13"/>
        <v/>
      </c>
      <c r="M138" s="45" t="e">
        <f t="shared" si="12"/>
        <v>#VALUE!</v>
      </c>
    </row>
    <row r="139" spans="5:13" x14ac:dyDescent="0.3">
      <c r="E139" s="55" t="str">
        <f t="shared" si="13"/>
        <v/>
      </c>
      <c r="M139" s="45" t="e">
        <f t="shared" si="12"/>
        <v>#VALUE!</v>
      </c>
    </row>
    <row r="140" spans="5:13" x14ac:dyDescent="0.3">
      <c r="E140" s="55" t="str">
        <f t="shared" si="13"/>
        <v/>
      </c>
      <c r="M140" s="45" t="e">
        <f t="shared" si="12"/>
        <v>#VALUE!</v>
      </c>
    </row>
    <row r="141" spans="5:13" x14ac:dyDescent="0.3">
      <c r="E141" s="55" t="str">
        <f t="shared" si="13"/>
        <v/>
      </c>
      <c r="M141" s="45" t="e">
        <f t="shared" si="12"/>
        <v>#VALUE!</v>
      </c>
    </row>
    <row r="142" spans="5:13" x14ac:dyDescent="0.3">
      <c r="E142" s="55" t="str">
        <f t="shared" si="13"/>
        <v/>
      </c>
      <c r="M142" s="45" t="e">
        <f t="shared" si="12"/>
        <v>#VALUE!</v>
      </c>
    </row>
    <row r="143" spans="5:13" x14ac:dyDescent="0.3">
      <c r="E143" s="55" t="str">
        <f t="shared" si="13"/>
        <v/>
      </c>
      <c r="M143" s="45" t="e">
        <f t="shared" si="12"/>
        <v>#VALUE!</v>
      </c>
    </row>
    <row r="144" spans="5:13" x14ac:dyDescent="0.3">
      <c r="E144" s="55" t="str">
        <f t="shared" si="13"/>
        <v/>
      </c>
      <c r="M144" s="45" t="e">
        <f t="shared" si="12"/>
        <v>#VALUE!</v>
      </c>
    </row>
    <row r="145" spans="5:13" x14ac:dyDescent="0.3">
      <c r="E145" s="55" t="str">
        <f t="shared" si="13"/>
        <v/>
      </c>
      <c r="M145" s="45" t="e">
        <f t="shared" si="12"/>
        <v>#VALUE!</v>
      </c>
    </row>
    <row r="146" spans="5:13" x14ac:dyDescent="0.3">
      <c r="E146" s="55" t="str">
        <f t="shared" si="13"/>
        <v/>
      </c>
      <c r="M146" s="45" t="e">
        <f t="shared" si="12"/>
        <v>#VALUE!</v>
      </c>
    </row>
    <row r="147" spans="5:13" x14ac:dyDescent="0.3">
      <c r="E147" s="55" t="str">
        <f t="shared" si="13"/>
        <v/>
      </c>
      <c r="M147" s="45" t="e">
        <f t="shared" si="12"/>
        <v>#VALUE!</v>
      </c>
    </row>
    <row r="148" spans="5:13" x14ac:dyDescent="0.3">
      <c r="E148" s="55" t="str">
        <f t="shared" si="13"/>
        <v/>
      </c>
      <c r="M148" s="45" t="e">
        <f t="shared" si="12"/>
        <v>#VALUE!</v>
      </c>
    </row>
    <row r="149" spans="5:13" x14ac:dyDescent="0.3">
      <c r="E149" s="55" t="str">
        <f t="shared" si="13"/>
        <v/>
      </c>
      <c r="M149" s="45" t="e">
        <f t="shared" si="12"/>
        <v>#VALUE!</v>
      </c>
    </row>
    <row r="150" spans="5:13" x14ac:dyDescent="0.3">
      <c r="E150" s="55" t="str">
        <f t="shared" si="13"/>
        <v/>
      </c>
      <c r="M150" s="45" t="e">
        <f t="shared" si="12"/>
        <v>#VALUE!</v>
      </c>
    </row>
    <row r="151" spans="5:13" x14ac:dyDescent="0.3">
      <c r="E151" s="55" t="str">
        <f t="shared" si="13"/>
        <v/>
      </c>
      <c r="M151" s="45" t="e">
        <f t="shared" si="12"/>
        <v>#VALUE!</v>
      </c>
    </row>
    <row r="152" spans="5:13" x14ac:dyDescent="0.3">
      <c r="E152" s="55" t="str">
        <f t="shared" si="13"/>
        <v/>
      </c>
      <c r="M152" s="45" t="e">
        <f t="shared" si="12"/>
        <v>#VALUE!</v>
      </c>
    </row>
    <row r="153" spans="5:13" x14ac:dyDescent="0.3">
      <c r="E153" s="55" t="str">
        <f t="shared" si="13"/>
        <v/>
      </c>
      <c r="M153" s="45" t="e">
        <f t="shared" si="12"/>
        <v>#VALUE!</v>
      </c>
    </row>
    <row r="154" spans="5:13" x14ac:dyDescent="0.3">
      <c r="E154" s="55" t="str">
        <f t="shared" si="13"/>
        <v/>
      </c>
      <c r="M154" s="45" t="e">
        <f t="shared" si="12"/>
        <v>#VALUE!</v>
      </c>
    </row>
    <row r="155" spans="5:13" x14ac:dyDescent="0.3">
      <c r="E155" s="55" t="str">
        <f t="shared" si="13"/>
        <v/>
      </c>
      <c r="M155" s="45" t="e">
        <f t="shared" si="12"/>
        <v>#VALUE!</v>
      </c>
    </row>
    <row r="156" spans="5:13" x14ac:dyDescent="0.3">
      <c r="E156" s="55" t="str">
        <f t="shared" si="13"/>
        <v/>
      </c>
      <c r="M156" s="45" t="e">
        <f t="shared" si="12"/>
        <v>#VALUE!</v>
      </c>
    </row>
    <row r="157" spans="5:13" x14ac:dyDescent="0.3">
      <c r="E157" s="55" t="str">
        <f t="shared" si="13"/>
        <v/>
      </c>
      <c r="M157" s="45" t="e">
        <f t="shared" si="12"/>
        <v>#VALUE!</v>
      </c>
    </row>
    <row r="158" spans="5:13" x14ac:dyDescent="0.3">
      <c r="E158" s="55" t="str">
        <f t="shared" si="13"/>
        <v/>
      </c>
      <c r="M158" s="45" t="e">
        <f t="shared" si="12"/>
        <v>#VALUE!</v>
      </c>
    </row>
    <row r="159" spans="5:13" x14ac:dyDescent="0.3">
      <c r="E159" s="55" t="str">
        <f t="shared" si="13"/>
        <v/>
      </c>
      <c r="M159" s="45" t="e">
        <f t="shared" si="12"/>
        <v>#VALUE!</v>
      </c>
    </row>
    <row r="160" spans="5:13" x14ac:dyDescent="0.3">
      <c r="E160" s="55" t="str">
        <f t="shared" si="13"/>
        <v/>
      </c>
      <c r="M160" s="45" t="e">
        <f t="shared" si="12"/>
        <v>#VALUE!</v>
      </c>
    </row>
    <row r="161" spans="5:13" x14ac:dyDescent="0.3">
      <c r="E161" s="55" t="str">
        <f t="shared" si="13"/>
        <v/>
      </c>
      <c r="M161" s="45" t="e">
        <f t="shared" si="12"/>
        <v>#VALUE!</v>
      </c>
    </row>
    <row r="162" spans="5:13" x14ac:dyDescent="0.3">
      <c r="E162" s="55" t="str">
        <f t="shared" si="13"/>
        <v/>
      </c>
      <c r="M162" s="45" t="e">
        <f t="shared" si="12"/>
        <v>#VALUE!</v>
      </c>
    </row>
    <row r="163" spans="5:13" x14ac:dyDescent="0.3">
      <c r="E163" s="55" t="str">
        <f t="shared" si="13"/>
        <v/>
      </c>
      <c r="M163" s="45" t="e">
        <f t="shared" si="12"/>
        <v>#VALUE!</v>
      </c>
    </row>
    <row r="164" spans="5:13" x14ac:dyDescent="0.3">
      <c r="E164" s="55" t="str">
        <f t="shared" si="13"/>
        <v/>
      </c>
      <c r="M164" s="45" t="e">
        <f t="shared" si="12"/>
        <v>#VALUE!</v>
      </c>
    </row>
    <row r="165" spans="5:13" x14ac:dyDescent="0.3">
      <c r="E165" s="55" t="str">
        <f t="shared" si="13"/>
        <v/>
      </c>
      <c r="M165" s="45" t="e">
        <f t="shared" si="12"/>
        <v>#VALUE!</v>
      </c>
    </row>
    <row r="166" spans="5:13" x14ac:dyDescent="0.3">
      <c r="E166" s="55" t="str">
        <f t="shared" si="13"/>
        <v/>
      </c>
      <c r="M166" s="45" t="e">
        <f t="shared" si="12"/>
        <v>#VALUE!</v>
      </c>
    </row>
    <row r="167" spans="5:13" x14ac:dyDescent="0.3">
      <c r="E167" s="55" t="str">
        <f t="shared" si="13"/>
        <v/>
      </c>
      <c r="M167" s="45" t="e">
        <f t="shared" si="12"/>
        <v>#VALUE!</v>
      </c>
    </row>
    <row r="168" spans="5:13" x14ac:dyDescent="0.3">
      <c r="E168" s="55" t="str">
        <f t="shared" si="13"/>
        <v/>
      </c>
      <c r="M168" s="45" t="e">
        <f t="shared" si="12"/>
        <v>#VALUE!</v>
      </c>
    </row>
    <row r="169" spans="5:13" x14ac:dyDescent="0.3">
      <c r="E169" s="55" t="str">
        <f t="shared" si="13"/>
        <v/>
      </c>
      <c r="M169" s="45" t="e">
        <f t="shared" si="12"/>
        <v>#VALUE!</v>
      </c>
    </row>
    <row r="170" spans="5:13" x14ac:dyDescent="0.3">
      <c r="E170" s="55" t="str">
        <f t="shared" si="13"/>
        <v/>
      </c>
      <c r="M170" s="45" t="e">
        <f t="shared" si="12"/>
        <v>#VALUE!</v>
      </c>
    </row>
    <row r="171" spans="5:13" x14ac:dyDescent="0.3">
      <c r="E171" s="55" t="str">
        <f t="shared" si="13"/>
        <v/>
      </c>
      <c r="M171" s="45" t="e">
        <f t="shared" si="12"/>
        <v>#VALUE!</v>
      </c>
    </row>
    <row r="172" spans="5:13" x14ac:dyDescent="0.3">
      <c r="E172" s="55" t="str">
        <f t="shared" si="13"/>
        <v/>
      </c>
      <c r="M172" s="45" t="e">
        <f t="shared" si="12"/>
        <v>#VALUE!</v>
      </c>
    </row>
    <row r="173" spans="5:13" x14ac:dyDescent="0.3">
      <c r="E173" s="55" t="str">
        <f t="shared" si="13"/>
        <v/>
      </c>
      <c r="M173" s="45" t="e">
        <f t="shared" si="12"/>
        <v>#VALUE!</v>
      </c>
    </row>
    <row r="174" spans="5:13" x14ac:dyDescent="0.3">
      <c r="E174" s="55" t="str">
        <f t="shared" si="13"/>
        <v/>
      </c>
      <c r="M174" s="45" t="e">
        <f t="shared" si="12"/>
        <v>#VALUE!</v>
      </c>
    </row>
    <row r="175" spans="5:13" x14ac:dyDescent="0.3">
      <c r="E175" s="55" t="str">
        <f t="shared" si="13"/>
        <v/>
      </c>
      <c r="M175" s="45" t="e">
        <f t="shared" si="12"/>
        <v>#VALUE!</v>
      </c>
    </row>
    <row r="176" spans="5:13" x14ac:dyDescent="0.3">
      <c r="E176" s="55" t="str">
        <f t="shared" si="13"/>
        <v/>
      </c>
      <c r="M176" s="45" t="e">
        <f t="shared" si="12"/>
        <v>#VALUE!</v>
      </c>
    </row>
    <row r="177" spans="5:13" x14ac:dyDescent="0.3">
      <c r="E177" s="55" t="str">
        <f t="shared" si="13"/>
        <v/>
      </c>
      <c r="M177" s="45" t="e">
        <f t="shared" si="12"/>
        <v>#VALUE!</v>
      </c>
    </row>
    <row r="178" spans="5:13" x14ac:dyDescent="0.3">
      <c r="E178" s="55" t="str">
        <f t="shared" si="13"/>
        <v/>
      </c>
      <c r="M178" s="45" t="e">
        <f t="shared" si="12"/>
        <v>#VALUE!</v>
      </c>
    </row>
    <row r="179" spans="5:13" x14ac:dyDescent="0.3">
      <c r="E179" s="55" t="str">
        <f t="shared" si="13"/>
        <v/>
      </c>
      <c r="M179" s="45" t="e">
        <f t="shared" si="12"/>
        <v>#VALUE!</v>
      </c>
    </row>
    <row r="180" spans="5:13" x14ac:dyDescent="0.3">
      <c r="E180" s="55" t="str">
        <f t="shared" si="13"/>
        <v/>
      </c>
      <c r="M180" s="45" t="e">
        <f t="shared" si="12"/>
        <v>#VALUE!</v>
      </c>
    </row>
    <row r="181" spans="5:13" x14ac:dyDescent="0.3">
      <c r="E181" s="55" t="str">
        <f t="shared" si="13"/>
        <v/>
      </c>
      <c r="M181" s="45" t="e">
        <f t="shared" si="12"/>
        <v>#VALUE!</v>
      </c>
    </row>
    <row r="182" spans="5:13" x14ac:dyDescent="0.3">
      <c r="E182" s="55" t="str">
        <f t="shared" si="13"/>
        <v/>
      </c>
      <c r="M182" s="45" t="e">
        <f t="shared" si="12"/>
        <v>#VALUE!</v>
      </c>
    </row>
    <row r="183" spans="5:13" x14ac:dyDescent="0.3">
      <c r="E183" s="55" t="str">
        <f t="shared" si="13"/>
        <v/>
      </c>
      <c r="M183" s="45" t="e">
        <f t="shared" si="12"/>
        <v>#VALUE!</v>
      </c>
    </row>
    <row r="184" spans="5:13" x14ac:dyDescent="0.3">
      <c r="E184" s="55" t="str">
        <f t="shared" si="13"/>
        <v/>
      </c>
      <c r="M184" s="45" t="e">
        <f t="shared" si="12"/>
        <v>#VALUE!</v>
      </c>
    </row>
    <row r="185" spans="5:13" x14ac:dyDescent="0.3">
      <c r="E185" s="55" t="str">
        <f t="shared" si="13"/>
        <v/>
      </c>
      <c r="M185" s="45" t="e">
        <f t="shared" si="12"/>
        <v>#VALUE!</v>
      </c>
    </row>
    <row r="186" spans="5:13" x14ac:dyDescent="0.3">
      <c r="E186" s="55" t="str">
        <f t="shared" si="13"/>
        <v/>
      </c>
      <c r="M186" s="45" t="e">
        <f t="shared" si="12"/>
        <v>#VALUE!</v>
      </c>
    </row>
    <row r="187" spans="5:13" x14ac:dyDescent="0.3">
      <c r="E187" s="55" t="str">
        <f t="shared" si="13"/>
        <v/>
      </c>
      <c r="M187" s="45" t="e">
        <f t="shared" si="12"/>
        <v>#VALUE!</v>
      </c>
    </row>
    <row r="188" spans="5:13" x14ac:dyDescent="0.3">
      <c r="E188" s="55" t="str">
        <f t="shared" si="13"/>
        <v/>
      </c>
      <c r="M188" s="45" t="e">
        <f t="shared" si="12"/>
        <v>#VALUE!</v>
      </c>
    </row>
    <row r="189" spans="5:13" x14ac:dyDescent="0.3">
      <c r="E189" s="55" t="str">
        <f t="shared" si="13"/>
        <v/>
      </c>
      <c r="M189" s="45" t="e">
        <f t="shared" si="12"/>
        <v>#VALUE!</v>
      </c>
    </row>
    <row r="190" spans="5:13" x14ac:dyDescent="0.3">
      <c r="E190" s="55" t="str">
        <f t="shared" si="13"/>
        <v/>
      </c>
      <c r="M190" s="45" t="e">
        <f t="shared" si="12"/>
        <v>#VALUE!</v>
      </c>
    </row>
    <row r="191" spans="5:13" x14ac:dyDescent="0.3">
      <c r="E191" s="55" t="str">
        <f t="shared" si="13"/>
        <v/>
      </c>
      <c r="M191" s="45" t="e">
        <f t="shared" si="12"/>
        <v>#VALUE!</v>
      </c>
    </row>
    <row r="192" spans="5:13" x14ac:dyDescent="0.3">
      <c r="E192" s="55" t="str">
        <f t="shared" si="13"/>
        <v/>
      </c>
      <c r="M192" s="45" t="e">
        <f t="shared" si="12"/>
        <v>#VALUE!</v>
      </c>
    </row>
    <row r="193" spans="5:13" x14ac:dyDescent="0.3">
      <c r="E193" s="55" t="str">
        <f t="shared" si="13"/>
        <v/>
      </c>
      <c r="M193" s="45" t="e">
        <f t="shared" si="12"/>
        <v>#VALUE!</v>
      </c>
    </row>
    <row r="194" spans="5:13" x14ac:dyDescent="0.3">
      <c r="E194" s="55" t="str">
        <f t="shared" si="13"/>
        <v/>
      </c>
      <c r="M194" s="45" t="e">
        <f t="shared" si="12"/>
        <v>#VALUE!</v>
      </c>
    </row>
    <row r="195" spans="5:13" x14ac:dyDescent="0.3">
      <c r="E195" s="55" t="str">
        <f t="shared" si="13"/>
        <v/>
      </c>
      <c r="M195" s="45" t="e">
        <f t="shared" si="12"/>
        <v>#VALUE!</v>
      </c>
    </row>
    <row r="196" spans="5:13" x14ac:dyDescent="0.3">
      <c r="E196" s="55" t="str">
        <f t="shared" si="13"/>
        <v/>
      </c>
      <c r="M196" s="45" t="e">
        <f t="shared" si="12"/>
        <v>#VALUE!</v>
      </c>
    </row>
    <row r="197" spans="5:13" x14ac:dyDescent="0.3">
      <c r="E197" s="55" t="str">
        <f t="shared" si="13"/>
        <v/>
      </c>
      <c r="M197" s="45" t="e">
        <f t="shared" si="12"/>
        <v>#VALUE!</v>
      </c>
    </row>
    <row r="198" spans="5:13" x14ac:dyDescent="0.3">
      <c r="E198" s="55" t="str">
        <f t="shared" si="13"/>
        <v/>
      </c>
      <c r="M198" s="45" t="e">
        <f t="shared" ref="M198:M261" si="14">C198+L198*(E198-C198)</f>
        <v>#VALUE!</v>
      </c>
    </row>
    <row r="199" spans="5:13" x14ac:dyDescent="0.3">
      <c r="E199" s="55" t="str">
        <f t="shared" si="13"/>
        <v/>
      </c>
      <c r="M199" s="45" t="e">
        <f t="shared" si="14"/>
        <v>#VALUE!</v>
      </c>
    </row>
    <row r="200" spans="5:13" x14ac:dyDescent="0.3">
      <c r="E200" s="55" t="str">
        <f t="shared" si="13"/>
        <v/>
      </c>
      <c r="M200" s="45" t="e">
        <f t="shared" si="14"/>
        <v>#VALUE!</v>
      </c>
    </row>
    <row r="201" spans="5:13" x14ac:dyDescent="0.3">
      <c r="E201" s="55" t="str">
        <f t="shared" ref="E201:E264" si="15">IF(C201="","",WORKDAY(C201,D201))</f>
        <v/>
      </c>
      <c r="M201" s="45" t="e">
        <f t="shared" si="14"/>
        <v>#VALUE!</v>
      </c>
    </row>
    <row r="202" spans="5:13" x14ac:dyDescent="0.3">
      <c r="E202" s="55" t="str">
        <f t="shared" si="15"/>
        <v/>
      </c>
      <c r="M202" s="45" t="e">
        <f t="shared" si="14"/>
        <v>#VALUE!</v>
      </c>
    </row>
    <row r="203" spans="5:13" x14ac:dyDescent="0.3">
      <c r="E203" s="55" t="str">
        <f t="shared" si="15"/>
        <v/>
      </c>
      <c r="M203" s="45" t="e">
        <f t="shared" si="14"/>
        <v>#VALUE!</v>
      </c>
    </row>
    <row r="204" spans="5:13" x14ac:dyDescent="0.3">
      <c r="E204" s="55" t="str">
        <f t="shared" si="15"/>
        <v/>
      </c>
      <c r="M204" s="45" t="e">
        <f t="shared" si="14"/>
        <v>#VALUE!</v>
      </c>
    </row>
    <row r="205" spans="5:13" x14ac:dyDescent="0.3">
      <c r="E205" s="55" t="str">
        <f t="shared" si="15"/>
        <v/>
      </c>
      <c r="M205" s="45" t="e">
        <f t="shared" si="14"/>
        <v>#VALUE!</v>
      </c>
    </row>
    <row r="206" spans="5:13" x14ac:dyDescent="0.3">
      <c r="E206" s="55" t="str">
        <f t="shared" si="15"/>
        <v/>
      </c>
      <c r="M206" s="45" t="e">
        <f t="shared" si="14"/>
        <v>#VALUE!</v>
      </c>
    </row>
    <row r="207" spans="5:13" x14ac:dyDescent="0.3">
      <c r="E207" s="55" t="str">
        <f t="shared" si="15"/>
        <v/>
      </c>
      <c r="M207" s="45" t="e">
        <f t="shared" si="14"/>
        <v>#VALUE!</v>
      </c>
    </row>
    <row r="208" spans="5:13" x14ac:dyDescent="0.3">
      <c r="E208" s="55" t="str">
        <f t="shared" si="15"/>
        <v/>
      </c>
      <c r="M208" s="45" t="e">
        <f t="shared" si="14"/>
        <v>#VALUE!</v>
      </c>
    </row>
    <row r="209" spans="5:13" x14ac:dyDescent="0.3">
      <c r="E209" s="55" t="str">
        <f t="shared" si="15"/>
        <v/>
      </c>
      <c r="M209" s="45" t="e">
        <f t="shared" si="14"/>
        <v>#VALUE!</v>
      </c>
    </row>
    <row r="210" spans="5:13" x14ac:dyDescent="0.3">
      <c r="E210" s="55" t="str">
        <f t="shared" si="15"/>
        <v/>
      </c>
      <c r="M210" s="45" t="e">
        <f t="shared" si="14"/>
        <v>#VALUE!</v>
      </c>
    </row>
    <row r="211" spans="5:13" x14ac:dyDescent="0.3">
      <c r="E211" s="55" t="str">
        <f t="shared" si="15"/>
        <v/>
      </c>
      <c r="M211" s="45" t="e">
        <f t="shared" si="14"/>
        <v>#VALUE!</v>
      </c>
    </row>
    <row r="212" spans="5:13" x14ac:dyDescent="0.3">
      <c r="E212" s="55" t="str">
        <f t="shared" si="15"/>
        <v/>
      </c>
      <c r="M212" s="45" t="e">
        <f t="shared" si="14"/>
        <v>#VALUE!</v>
      </c>
    </row>
    <row r="213" spans="5:13" x14ac:dyDescent="0.3">
      <c r="E213" s="55" t="str">
        <f t="shared" si="15"/>
        <v/>
      </c>
      <c r="M213" s="45" t="e">
        <f t="shared" si="14"/>
        <v>#VALUE!</v>
      </c>
    </row>
    <row r="214" spans="5:13" x14ac:dyDescent="0.3">
      <c r="E214" s="55" t="str">
        <f t="shared" si="15"/>
        <v/>
      </c>
      <c r="M214" s="45" t="e">
        <f t="shared" si="14"/>
        <v>#VALUE!</v>
      </c>
    </row>
    <row r="215" spans="5:13" x14ac:dyDescent="0.3">
      <c r="E215" s="55" t="str">
        <f t="shared" si="15"/>
        <v/>
      </c>
      <c r="M215" s="45" t="e">
        <f t="shared" si="14"/>
        <v>#VALUE!</v>
      </c>
    </row>
    <row r="216" spans="5:13" x14ac:dyDescent="0.3">
      <c r="E216" s="55" t="str">
        <f t="shared" si="15"/>
        <v/>
      </c>
      <c r="M216" s="45" t="e">
        <f t="shared" si="14"/>
        <v>#VALUE!</v>
      </c>
    </row>
    <row r="217" spans="5:13" x14ac:dyDescent="0.3">
      <c r="E217" s="55" t="str">
        <f t="shared" si="15"/>
        <v/>
      </c>
      <c r="M217" s="45" t="e">
        <f t="shared" si="14"/>
        <v>#VALUE!</v>
      </c>
    </row>
    <row r="218" spans="5:13" x14ac:dyDescent="0.3">
      <c r="E218" s="55" t="str">
        <f t="shared" si="15"/>
        <v/>
      </c>
      <c r="M218" s="45" t="e">
        <f t="shared" si="14"/>
        <v>#VALUE!</v>
      </c>
    </row>
    <row r="219" spans="5:13" x14ac:dyDescent="0.3">
      <c r="E219" s="55" t="str">
        <f t="shared" si="15"/>
        <v/>
      </c>
      <c r="M219" s="45" t="e">
        <f t="shared" si="14"/>
        <v>#VALUE!</v>
      </c>
    </row>
    <row r="220" spans="5:13" x14ac:dyDescent="0.3">
      <c r="E220" s="55" t="str">
        <f t="shared" si="15"/>
        <v/>
      </c>
      <c r="M220" s="45" t="e">
        <f t="shared" si="14"/>
        <v>#VALUE!</v>
      </c>
    </row>
    <row r="221" spans="5:13" x14ac:dyDescent="0.3">
      <c r="E221" s="55" t="str">
        <f t="shared" si="15"/>
        <v/>
      </c>
      <c r="M221" s="45" t="e">
        <f t="shared" si="14"/>
        <v>#VALUE!</v>
      </c>
    </row>
    <row r="222" spans="5:13" x14ac:dyDescent="0.3">
      <c r="E222" s="55" t="str">
        <f t="shared" si="15"/>
        <v/>
      </c>
      <c r="M222" s="45" t="e">
        <f t="shared" si="14"/>
        <v>#VALUE!</v>
      </c>
    </row>
    <row r="223" spans="5:13" x14ac:dyDescent="0.3">
      <c r="E223" s="55" t="str">
        <f t="shared" si="15"/>
        <v/>
      </c>
      <c r="M223" s="45" t="e">
        <f t="shared" si="14"/>
        <v>#VALUE!</v>
      </c>
    </row>
    <row r="224" spans="5:13" x14ac:dyDescent="0.3">
      <c r="E224" s="55" t="str">
        <f t="shared" si="15"/>
        <v/>
      </c>
      <c r="M224" s="45" t="e">
        <f t="shared" si="14"/>
        <v>#VALUE!</v>
      </c>
    </row>
    <row r="225" spans="5:13" x14ac:dyDescent="0.3">
      <c r="E225" s="55" t="str">
        <f t="shared" si="15"/>
        <v/>
      </c>
      <c r="M225" s="45" t="e">
        <f t="shared" si="14"/>
        <v>#VALUE!</v>
      </c>
    </row>
    <row r="226" spans="5:13" x14ac:dyDescent="0.3">
      <c r="E226" s="55" t="str">
        <f t="shared" si="15"/>
        <v/>
      </c>
      <c r="M226" s="45" t="e">
        <f t="shared" si="14"/>
        <v>#VALUE!</v>
      </c>
    </row>
    <row r="227" spans="5:13" x14ac:dyDescent="0.3">
      <c r="E227" s="55" t="str">
        <f t="shared" si="15"/>
        <v/>
      </c>
      <c r="M227" s="45" t="e">
        <f t="shared" si="14"/>
        <v>#VALUE!</v>
      </c>
    </row>
    <row r="228" spans="5:13" x14ac:dyDescent="0.3">
      <c r="E228" s="55" t="str">
        <f t="shared" si="15"/>
        <v/>
      </c>
      <c r="M228" s="45" t="e">
        <f t="shared" si="14"/>
        <v>#VALUE!</v>
      </c>
    </row>
    <row r="229" spans="5:13" x14ac:dyDescent="0.3">
      <c r="E229" s="55" t="str">
        <f t="shared" si="15"/>
        <v/>
      </c>
      <c r="M229" s="45" t="e">
        <f t="shared" si="14"/>
        <v>#VALUE!</v>
      </c>
    </row>
    <row r="230" spans="5:13" x14ac:dyDescent="0.3">
      <c r="E230" s="55" t="str">
        <f t="shared" si="15"/>
        <v/>
      </c>
      <c r="M230" s="45" t="e">
        <f t="shared" si="14"/>
        <v>#VALUE!</v>
      </c>
    </row>
    <row r="231" spans="5:13" x14ac:dyDescent="0.3">
      <c r="E231" s="55" t="str">
        <f t="shared" si="15"/>
        <v/>
      </c>
      <c r="M231" s="45" t="e">
        <f t="shared" si="14"/>
        <v>#VALUE!</v>
      </c>
    </row>
    <row r="232" spans="5:13" x14ac:dyDescent="0.3">
      <c r="E232" s="55" t="str">
        <f t="shared" si="15"/>
        <v/>
      </c>
      <c r="M232" s="45" t="e">
        <f t="shared" si="14"/>
        <v>#VALUE!</v>
      </c>
    </row>
    <row r="233" spans="5:13" x14ac:dyDescent="0.3">
      <c r="E233" s="55" t="str">
        <f t="shared" si="15"/>
        <v/>
      </c>
      <c r="M233" s="45" t="e">
        <f t="shared" si="14"/>
        <v>#VALUE!</v>
      </c>
    </row>
    <row r="234" spans="5:13" x14ac:dyDescent="0.3">
      <c r="E234" s="55" t="str">
        <f t="shared" si="15"/>
        <v/>
      </c>
      <c r="M234" s="45" t="e">
        <f t="shared" si="14"/>
        <v>#VALUE!</v>
      </c>
    </row>
    <row r="235" spans="5:13" x14ac:dyDescent="0.3">
      <c r="E235" s="55" t="str">
        <f t="shared" si="15"/>
        <v/>
      </c>
      <c r="M235" s="45" t="e">
        <f t="shared" si="14"/>
        <v>#VALUE!</v>
      </c>
    </row>
    <row r="236" spans="5:13" x14ac:dyDescent="0.3">
      <c r="E236" s="55" t="str">
        <f t="shared" si="15"/>
        <v/>
      </c>
      <c r="M236" s="45" t="e">
        <f t="shared" si="14"/>
        <v>#VALUE!</v>
      </c>
    </row>
    <row r="237" spans="5:13" x14ac:dyDescent="0.3">
      <c r="E237" s="55" t="str">
        <f t="shared" si="15"/>
        <v/>
      </c>
      <c r="M237" s="45" t="e">
        <f t="shared" si="14"/>
        <v>#VALUE!</v>
      </c>
    </row>
    <row r="238" spans="5:13" x14ac:dyDescent="0.3">
      <c r="E238" s="55" t="str">
        <f t="shared" si="15"/>
        <v/>
      </c>
      <c r="M238" s="45" t="e">
        <f t="shared" si="14"/>
        <v>#VALUE!</v>
      </c>
    </row>
    <row r="239" spans="5:13" x14ac:dyDescent="0.3">
      <c r="E239" s="55" t="str">
        <f t="shared" si="15"/>
        <v/>
      </c>
      <c r="M239" s="45" t="e">
        <f t="shared" si="14"/>
        <v>#VALUE!</v>
      </c>
    </row>
    <row r="240" spans="5:13" x14ac:dyDescent="0.3">
      <c r="E240" s="55" t="str">
        <f t="shared" si="15"/>
        <v/>
      </c>
      <c r="M240" s="45" t="e">
        <f t="shared" si="14"/>
        <v>#VALUE!</v>
      </c>
    </row>
    <row r="241" spans="5:13" x14ac:dyDescent="0.3">
      <c r="E241" s="55" t="str">
        <f t="shared" si="15"/>
        <v/>
      </c>
      <c r="M241" s="45" t="e">
        <f t="shared" si="14"/>
        <v>#VALUE!</v>
      </c>
    </row>
    <row r="242" spans="5:13" x14ac:dyDescent="0.3">
      <c r="E242" s="55" t="str">
        <f t="shared" si="15"/>
        <v/>
      </c>
      <c r="M242" s="45" t="e">
        <f t="shared" si="14"/>
        <v>#VALUE!</v>
      </c>
    </row>
    <row r="243" spans="5:13" x14ac:dyDescent="0.3">
      <c r="E243" s="55" t="str">
        <f t="shared" si="15"/>
        <v/>
      </c>
      <c r="M243" s="45" t="e">
        <f t="shared" si="14"/>
        <v>#VALUE!</v>
      </c>
    </row>
    <row r="244" spans="5:13" x14ac:dyDescent="0.3">
      <c r="E244" s="55" t="str">
        <f t="shared" si="15"/>
        <v/>
      </c>
      <c r="M244" s="45" t="e">
        <f t="shared" si="14"/>
        <v>#VALUE!</v>
      </c>
    </row>
    <row r="245" spans="5:13" x14ac:dyDescent="0.3">
      <c r="E245" s="55" t="str">
        <f t="shared" si="15"/>
        <v/>
      </c>
      <c r="M245" s="45" t="e">
        <f t="shared" si="14"/>
        <v>#VALUE!</v>
      </c>
    </row>
    <row r="246" spans="5:13" x14ac:dyDescent="0.3">
      <c r="E246" s="55" t="str">
        <f t="shared" si="15"/>
        <v/>
      </c>
      <c r="M246" s="45" t="e">
        <f t="shared" si="14"/>
        <v>#VALUE!</v>
      </c>
    </row>
    <row r="247" spans="5:13" x14ac:dyDescent="0.3">
      <c r="E247" s="55" t="str">
        <f t="shared" si="15"/>
        <v/>
      </c>
      <c r="M247" s="45" t="e">
        <f t="shared" si="14"/>
        <v>#VALUE!</v>
      </c>
    </row>
    <row r="248" spans="5:13" x14ac:dyDescent="0.3">
      <c r="E248" s="55" t="str">
        <f t="shared" si="15"/>
        <v/>
      </c>
      <c r="M248" s="45" t="e">
        <f t="shared" si="14"/>
        <v>#VALUE!</v>
      </c>
    </row>
    <row r="249" spans="5:13" x14ac:dyDescent="0.3">
      <c r="E249" s="55" t="str">
        <f t="shared" si="15"/>
        <v/>
      </c>
      <c r="M249" s="45" t="e">
        <f t="shared" si="14"/>
        <v>#VALUE!</v>
      </c>
    </row>
    <row r="250" spans="5:13" x14ac:dyDescent="0.3">
      <c r="E250" s="55" t="str">
        <f t="shared" si="15"/>
        <v/>
      </c>
      <c r="M250" s="45" t="e">
        <f t="shared" si="14"/>
        <v>#VALUE!</v>
      </c>
    </row>
    <row r="251" spans="5:13" x14ac:dyDescent="0.3">
      <c r="E251" s="55" t="str">
        <f t="shared" si="15"/>
        <v/>
      </c>
      <c r="M251" s="45" t="e">
        <f t="shared" si="14"/>
        <v>#VALUE!</v>
      </c>
    </row>
    <row r="252" spans="5:13" x14ac:dyDescent="0.3">
      <c r="E252" s="55" t="str">
        <f t="shared" si="15"/>
        <v/>
      </c>
      <c r="M252" s="45" t="e">
        <f t="shared" si="14"/>
        <v>#VALUE!</v>
      </c>
    </row>
    <row r="253" spans="5:13" x14ac:dyDescent="0.3">
      <c r="E253" s="55" t="str">
        <f t="shared" si="15"/>
        <v/>
      </c>
      <c r="M253" s="45" t="e">
        <f t="shared" si="14"/>
        <v>#VALUE!</v>
      </c>
    </row>
    <row r="254" spans="5:13" x14ac:dyDescent="0.3">
      <c r="E254" s="55" t="str">
        <f t="shared" si="15"/>
        <v/>
      </c>
      <c r="M254" s="45" t="e">
        <f t="shared" si="14"/>
        <v>#VALUE!</v>
      </c>
    </row>
    <row r="255" spans="5:13" x14ac:dyDescent="0.3">
      <c r="E255" s="55" t="str">
        <f t="shared" si="15"/>
        <v/>
      </c>
      <c r="M255" s="45" t="e">
        <f t="shared" si="14"/>
        <v>#VALUE!</v>
      </c>
    </row>
    <row r="256" spans="5:13" x14ac:dyDescent="0.3">
      <c r="E256" s="55" t="str">
        <f t="shared" si="15"/>
        <v/>
      </c>
      <c r="M256" s="45" t="e">
        <f t="shared" si="14"/>
        <v>#VALUE!</v>
      </c>
    </row>
    <row r="257" spans="5:13" x14ac:dyDescent="0.3">
      <c r="E257" s="55" t="str">
        <f t="shared" si="15"/>
        <v/>
      </c>
      <c r="M257" s="45" t="e">
        <f t="shared" si="14"/>
        <v>#VALUE!</v>
      </c>
    </row>
    <row r="258" spans="5:13" x14ac:dyDescent="0.3">
      <c r="E258" s="55" t="str">
        <f t="shared" si="15"/>
        <v/>
      </c>
      <c r="M258" s="45" t="e">
        <f t="shared" si="14"/>
        <v>#VALUE!</v>
      </c>
    </row>
    <row r="259" spans="5:13" x14ac:dyDescent="0.3">
      <c r="E259" s="55" t="str">
        <f t="shared" si="15"/>
        <v/>
      </c>
      <c r="M259" s="45" t="e">
        <f t="shared" si="14"/>
        <v>#VALUE!</v>
      </c>
    </row>
    <row r="260" spans="5:13" x14ac:dyDescent="0.3">
      <c r="E260" s="55" t="str">
        <f t="shared" si="15"/>
        <v/>
      </c>
      <c r="M260" s="45" t="e">
        <f t="shared" si="14"/>
        <v>#VALUE!</v>
      </c>
    </row>
    <row r="261" spans="5:13" x14ac:dyDescent="0.3">
      <c r="E261" s="55" t="str">
        <f t="shared" si="15"/>
        <v/>
      </c>
      <c r="M261" s="45" t="e">
        <f t="shared" si="14"/>
        <v>#VALUE!</v>
      </c>
    </row>
    <row r="262" spans="5:13" x14ac:dyDescent="0.3">
      <c r="E262" s="55" t="str">
        <f t="shared" si="15"/>
        <v/>
      </c>
      <c r="M262" s="45" t="e">
        <f t="shared" ref="M262:M325" si="16">C262+L262*(E262-C262)</f>
        <v>#VALUE!</v>
      </c>
    </row>
    <row r="263" spans="5:13" x14ac:dyDescent="0.3">
      <c r="E263" s="55" t="str">
        <f t="shared" si="15"/>
        <v/>
      </c>
      <c r="M263" s="45" t="e">
        <f t="shared" si="16"/>
        <v>#VALUE!</v>
      </c>
    </row>
    <row r="264" spans="5:13" x14ac:dyDescent="0.3">
      <c r="E264" s="55" t="str">
        <f t="shared" si="15"/>
        <v/>
      </c>
      <c r="M264" s="45" t="e">
        <f t="shared" si="16"/>
        <v>#VALUE!</v>
      </c>
    </row>
    <row r="265" spans="5:13" x14ac:dyDescent="0.3">
      <c r="E265" s="55" t="str">
        <f t="shared" ref="E265:E328" si="17">IF(C265="","",WORKDAY(C265,D265))</f>
        <v/>
      </c>
      <c r="M265" s="45" t="e">
        <f t="shared" si="16"/>
        <v>#VALUE!</v>
      </c>
    </row>
    <row r="266" spans="5:13" x14ac:dyDescent="0.3">
      <c r="E266" s="55" t="str">
        <f t="shared" si="17"/>
        <v/>
      </c>
      <c r="M266" s="45" t="e">
        <f t="shared" si="16"/>
        <v>#VALUE!</v>
      </c>
    </row>
    <row r="267" spans="5:13" x14ac:dyDescent="0.3">
      <c r="E267" s="55" t="str">
        <f t="shared" si="17"/>
        <v/>
      </c>
      <c r="M267" s="45" t="e">
        <f t="shared" si="16"/>
        <v>#VALUE!</v>
      </c>
    </row>
    <row r="268" spans="5:13" x14ac:dyDescent="0.3">
      <c r="E268" s="55" t="str">
        <f t="shared" si="17"/>
        <v/>
      </c>
      <c r="M268" s="45" t="e">
        <f t="shared" si="16"/>
        <v>#VALUE!</v>
      </c>
    </row>
    <row r="269" spans="5:13" x14ac:dyDescent="0.3">
      <c r="E269" s="55" t="str">
        <f t="shared" si="17"/>
        <v/>
      </c>
      <c r="M269" s="45" t="e">
        <f t="shared" si="16"/>
        <v>#VALUE!</v>
      </c>
    </row>
    <row r="270" spans="5:13" x14ac:dyDescent="0.3">
      <c r="E270" s="55" t="str">
        <f t="shared" si="17"/>
        <v/>
      </c>
      <c r="M270" s="45" t="e">
        <f t="shared" si="16"/>
        <v>#VALUE!</v>
      </c>
    </row>
    <row r="271" spans="5:13" x14ac:dyDescent="0.3">
      <c r="E271" s="55" t="str">
        <f t="shared" si="17"/>
        <v/>
      </c>
      <c r="M271" s="45" t="e">
        <f t="shared" si="16"/>
        <v>#VALUE!</v>
      </c>
    </row>
    <row r="272" spans="5:13" x14ac:dyDescent="0.3">
      <c r="E272" s="55" t="str">
        <f t="shared" si="17"/>
        <v/>
      </c>
      <c r="M272" s="45" t="e">
        <f t="shared" si="16"/>
        <v>#VALUE!</v>
      </c>
    </row>
    <row r="273" spans="5:13" x14ac:dyDescent="0.3">
      <c r="E273" s="55" t="str">
        <f t="shared" si="17"/>
        <v/>
      </c>
      <c r="M273" s="45" t="e">
        <f t="shared" si="16"/>
        <v>#VALUE!</v>
      </c>
    </row>
    <row r="274" spans="5:13" x14ac:dyDescent="0.3">
      <c r="E274" s="55" t="str">
        <f t="shared" si="17"/>
        <v/>
      </c>
      <c r="M274" s="45" t="e">
        <f t="shared" si="16"/>
        <v>#VALUE!</v>
      </c>
    </row>
    <row r="275" spans="5:13" x14ac:dyDescent="0.3">
      <c r="E275" s="55" t="str">
        <f t="shared" si="17"/>
        <v/>
      </c>
      <c r="M275" s="45" t="e">
        <f t="shared" si="16"/>
        <v>#VALUE!</v>
      </c>
    </row>
    <row r="276" spans="5:13" x14ac:dyDescent="0.3">
      <c r="E276" s="55" t="str">
        <f t="shared" si="17"/>
        <v/>
      </c>
      <c r="M276" s="45" t="e">
        <f t="shared" si="16"/>
        <v>#VALUE!</v>
      </c>
    </row>
    <row r="277" spans="5:13" x14ac:dyDescent="0.3">
      <c r="E277" s="55" t="str">
        <f t="shared" si="17"/>
        <v/>
      </c>
      <c r="M277" s="45" t="e">
        <f t="shared" si="16"/>
        <v>#VALUE!</v>
      </c>
    </row>
    <row r="278" spans="5:13" x14ac:dyDescent="0.3">
      <c r="E278" s="55" t="str">
        <f t="shared" si="17"/>
        <v/>
      </c>
      <c r="M278" s="45" t="e">
        <f t="shared" si="16"/>
        <v>#VALUE!</v>
      </c>
    </row>
    <row r="279" spans="5:13" x14ac:dyDescent="0.3">
      <c r="E279" s="55" t="str">
        <f t="shared" si="17"/>
        <v/>
      </c>
      <c r="M279" s="45" t="e">
        <f t="shared" si="16"/>
        <v>#VALUE!</v>
      </c>
    </row>
    <row r="280" spans="5:13" x14ac:dyDescent="0.3">
      <c r="E280" s="55" t="str">
        <f t="shared" si="17"/>
        <v/>
      </c>
      <c r="M280" s="45" t="e">
        <f t="shared" si="16"/>
        <v>#VALUE!</v>
      </c>
    </row>
    <row r="281" spans="5:13" x14ac:dyDescent="0.3">
      <c r="E281" s="55" t="str">
        <f t="shared" si="17"/>
        <v/>
      </c>
      <c r="M281" s="45" t="e">
        <f t="shared" si="16"/>
        <v>#VALUE!</v>
      </c>
    </row>
    <row r="282" spans="5:13" x14ac:dyDescent="0.3">
      <c r="E282" s="55" t="str">
        <f t="shared" si="17"/>
        <v/>
      </c>
      <c r="M282" s="45" t="e">
        <f t="shared" si="16"/>
        <v>#VALUE!</v>
      </c>
    </row>
    <row r="283" spans="5:13" x14ac:dyDescent="0.3">
      <c r="E283" s="55" t="str">
        <f t="shared" si="17"/>
        <v/>
      </c>
      <c r="M283" s="45" t="e">
        <f t="shared" si="16"/>
        <v>#VALUE!</v>
      </c>
    </row>
    <row r="284" spans="5:13" x14ac:dyDescent="0.3">
      <c r="E284" s="55" t="str">
        <f t="shared" si="17"/>
        <v/>
      </c>
      <c r="M284" s="45" t="e">
        <f t="shared" si="16"/>
        <v>#VALUE!</v>
      </c>
    </row>
    <row r="285" spans="5:13" x14ac:dyDescent="0.3">
      <c r="E285" s="55" t="str">
        <f t="shared" si="17"/>
        <v/>
      </c>
      <c r="M285" s="45" t="e">
        <f t="shared" si="16"/>
        <v>#VALUE!</v>
      </c>
    </row>
    <row r="286" spans="5:13" x14ac:dyDescent="0.3">
      <c r="E286" s="55" t="str">
        <f t="shared" si="17"/>
        <v/>
      </c>
      <c r="M286" s="45" t="e">
        <f t="shared" si="16"/>
        <v>#VALUE!</v>
      </c>
    </row>
    <row r="287" spans="5:13" x14ac:dyDescent="0.3">
      <c r="E287" s="55" t="str">
        <f t="shared" si="17"/>
        <v/>
      </c>
      <c r="M287" s="45" t="e">
        <f t="shared" si="16"/>
        <v>#VALUE!</v>
      </c>
    </row>
    <row r="288" spans="5:13" x14ac:dyDescent="0.3">
      <c r="E288" s="55" t="str">
        <f t="shared" si="17"/>
        <v/>
      </c>
      <c r="M288" s="45" t="e">
        <f t="shared" si="16"/>
        <v>#VALUE!</v>
      </c>
    </row>
    <row r="289" spans="5:13" x14ac:dyDescent="0.3">
      <c r="E289" s="55" t="str">
        <f t="shared" si="17"/>
        <v/>
      </c>
      <c r="M289" s="45" t="e">
        <f t="shared" si="16"/>
        <v>#VALUE!</v>
      </c>
    </row>
    <row r="290" spans="5:13" x14ac:dyDescent="0.3">
      <c r="E290" s="55" t="str">
        <f t="shared" si="17"/>
        <v/>
      </c>
      <c r="M290" s="45" t="e">
        <f t="shared" si="16"/>
        <v>#VALUE!</v>
      </c>
    </row>
    <row r="291" spans="5:13" x14ac:dyDescent="0.3">
      <c r="E291" s="55" t="str">
        <f t="shared" si="17"/>
        <v/>
      </c>
      <c r="M291" s="45" t="e">
        <f t="shared" si="16"/>
        <v>#VALUE!</v>
      </c>
    </row>
    <row r="292" spans="5:13" x14ac:dyDescent="0.3">
      <c r="E292" s="55" t="str">
        <f t="shared" si="17"/>
        <v/>
      </c>
      <c r="M292" s="45" t="e">
        <f t="shared" si="16"/>
        <v>#VALUE!</v>
      </c>
    </row>
    <row r="293" spans="5:13" x14ac:dyDescent="0.3">
      <c r="E293" s="55" t="str">
        <f t="shared" si="17"/>
        <v/>
      </c>
      <c r="M293" s="45" t="e">
        <f t="shared" si="16"/>
        <v>#VALUE!</v>
      </c>
    </row>
    <row r="294" spans="5:13" x14ac:dyDescent="0.3">
      <c r="E294" s="55" t="str">
        <f t="shared" si="17"/>
        <v/>
      </c>
      <c r="M294" s="45" t="e">
        <f t="shared" si="16"/>
        <v>#VALUE!</v>
      </c>
    </row>
    <row r="295" spans="5:13" x14ac:dyDescent="0.3">
      <c r="E295" s="55" t="str">
        <f t="shared" si="17"/>
        <v/>
      </c>
      <c r="M295" s="45" t="e">
        <f t="shared" si="16"/>
        <v>#VALUE!</v>
      </c>
    </row>
    <row r="296" spans="5:13" x14ac:dyDescent="0.3">
      <c r="E296" s="55" t="str">
        <f t="shared" si="17"/>
        <v/>
      </c>
      <c r="M296" s="45" t="e">
        <f t="shared" si="16"/>
        <v>#VALUE!</v>
      </c>
    </row>
    <row r="297" spans="5:13" x14ac:dyDescent="0.3">
      <c r="E297" s="55" t="str">
        <f t="shared" si="17"/>
        <v/>
      </c>
      <c r="M297" s="45" t="e">
        <f t="shared" si="16"/>
        <v>#VALUE!</v>
      </c>
    </row>
    <row r="298" spans="5:13" x14ac:dyDescent="0.3">
      <c r="E298" s="55" t="str">
        <f t="shared" si="17"/>
        <v/>
      </c>
      <c r="M298" s="45" t="e">
        <f t="shared" si="16"/>
        <v>#VALUE!</v>
      </c>
    </row>
    <row r="299" spans="5:13" x14ac:dyDescent="0.3">
      <c r="E299" s="55" t="str">
        <f t="shared" si="17"/>
        <v/>
      </c>
      <c r="M299" s="45" t="e">
        <f t="shared" si="16"/>
        <v>#VALUE!</v>
      </c>
    </row>
    <row r="300" spans="5:13" x14ac:dyDescent="0.3">
      <c r="E300" s="55" t="str">
        <f t="shared" si="17"/>
        <v/>
      </c>
      <c r="M300" s="45" t="e">
        <f t="shared" si="16"/>
        <v>#VALUE!</v>
      </c>
    </row>
    <row r="301" spans="5:13" x14ac:dyDescent="0.3">
      <c r="E301" s="55" t="str">
        <f t="shared" si="17"/>
        <v/>
      </c>
      <c r="M301" s="45" t="e">
        <f t="shared" si="16"/>
        <v>#VALUE!</v>
      </c>
    </row>
    <row r="302" spans="5:13" x14ac:dyDescent="0.3">
      <c r="E302" s="55" t="str">
        <f t="shared" si="17"/>
        <v/>
      </c>
      <c r="M302" s="45" t="e">
        <f t="shared" si="16"/>
        <v>#VALUE!</v>
      </c>
    </row>
    <row r="303" spans="5:13" x14ac:dyDescent="0.3">
      <c r="E303" s="55" t="str">
        <f t="shared" si="17"/>
        <v/>
      </c>
      <c r="M303" s="45" t="e">
        <f t="shared" si="16"/>
        <v>#VALUE!</v>
      </c>
    </row>
    <row r="304" spans="5:13" x14ac:dyDescent="0.3">
      <c r="E304" s="55" t="str">
        <f t="shared" si="17"/>
        <v/>
      </c>
      <c r="M304" s="45" t="e">
        <f t="shared" si="16"/>
        <v>#VALUE!</v>
      </c>
    </row>
    <row r="305" spans="5:13" x14ac:dyDescent="0.3">
      <c r="E305" s="55" t="str">
        <f t="shared" si="17"/>
        <v/>
      </c>
      <c r="M305" s="45" t="e">
        <f t="shared" si="16"/>
        <v>#VALUE!</v>
      </c>
    </row>
    <row r="306" spans="5:13" x14ac:dyDescent="0.3">
      <c r="E306" s="55" t="str">
        <f t="shared" si="17"/>
        <v/>
      </c>
      <c r="M306" s="45" t="e">
        <f t="shared" si="16"/>
        <v>#VALUE!</v>
      </c>
    </row>
    <row r="307" spans="5:13" x14ac:dyDescent="0.3">
      <c r="E307" s="55" t="str">
        <f t="shared" si="17"/>
        <v/>
      </c>
      <c r="M307" s="45" t="e">
        <f t="shared" si="16"/>
        <v>#VALUE!</v>
      </c>
    </row>
    <row r="308" spans="5:13" x14ac:dyDescent="0.3">
      <c r="E308" s="55" t="str">
        <f t="shared" si="17"/>
        <v/>
      </c>
      <c r="M308" s="45" t="e">
        <f t="shared" si="16"/>
        <v>#VALUE!</v>
      </c>
    </row>
    <row r="309" spans="5:13" x14ac:dyDescent="0.3">
      <c r="E309" s="55" t="str">
        <f t="shared" si="17"/>
        <v/>
      </c>
      <c r="M309" s="45" t="e">
        <f t="shared" si="16"/>
        <v>#VALUE!</v>
      </c>
    </row>
    <row r="310" spans="5:13" x14ac:dyDescent="0.3">
      <c r="E310" s="55" t="str">
        <f t="shared" si="17"/>
        <v/>
      </c>
      <c r="M310" s="45" t="e">
        <f t="shared" si="16"/>
        <v>#VALUE!</v>
      </c>
    </row>
    <row r="311" spans="5:13" x14ac:dyDescent="0.3">
      <c r="E311" s="55" t="str">
        <f t="shared" si="17"/>
        <v/>
      </c>
      <c r="M311" s="45" t="e">
        <f t="shared" si="16"/>
        <v>#VALUE!</v>
      </c>
    </row>
    <row r="312" spans="5:13" x14ac:dyDescent="0.3">
      <c r="E312" s="55" t="str">
        <f t="shared" si="17"/>
        <v/>
      </c>
      <c r="M312" s="45" t="e">
        <f t="shared" si="16"/>
        <v>#VALUE!</v>
      </c>
    </row>
    <row r="313" spans="5:13" x14ac:dyDescent="0.3">
      <c r="E313" s="55" t="str">
        <f t="shared" si="17"/>
        <v/>
      </c>
      <c r="M313" s="45" t="e">
        <f t="shared" si="16"/>
        <v>#VALUE!</v>
      </c>
    </row>
    <row r="314" spans="5:13" x14ac:dyDescent="0.3">
      <c r="E314" s="55" t="str">
        <f t="shared" si="17"/>
        <v/>
      </c>
      <c r="M314" s="45" t="e">
        <f t="shared" si="16"/>
        <v>#VALUE!</v>
      </c>
    </row>
    <row r="315" spans="5:13" x14ac:dyDescent="0.3">
      <c r="E315" s="55" t="str">
        <f t="shared" si="17"/>
        <v/>
      </c>
      <c r="M315" s="45" t="e">
        <f t="shared" si="16"/>
        <v>#VALUE!</v>
      </c>
    </row>
    <row r="316" spans="5:13" x14ac:dyDescent="0.3">
      <c r="E316" s="55" t="str">
        <f t="shared" si="17"/>
        <v/>
      </c>
      <c r="M316" s="45" t="e">
        <f t="shared" si="16"/>
        <v>#VALUE!</v>
      </c>
    </row>
    <row r="317" spans="5:13" x14ac:dyDescent="0.3">
      <c r="E317" s="55" t="str">
        <f t="shared" si="17"/>
        <v/>
      </c>
      <c r="M317" s="45" t="e">
        <f t="shared" si="16"/>
        <v>#VALUE!</v>
      </c>
    </row>
    <row r="318" spans="5:13" x14ac:dyDescent="0.3">
      <c r="E318" s="55" t="str">
        <f t="shared" si="17"/>
        <v/>
      </c>
      <c r="M318" s="45" t="e">
        <f t="shared" si="16"/>
        <v>#VALUE!</v>
      </c>
    </row>
    <row r="319" spans="5:13" x14ac:dyDescent="0.3">
      <c r="E319" s="55" t="str">
        <f t="shared" si="17"/>
        <v/>
      </c>
      <c r="M319" s="45" t="e">
        <f t="shared" si="16"/>
        <v>#VALUE!</v>
      </c>
    </row>
    <row r="320" spans="5:13" x14ac:dyDescent="0.3">
      <c r="E320" s="55" t="str">
        <f t="shared" si="17"/>
        <v/>
      </c>
      <c r="M320" s="45" t="e">
        <f t="shared" si="16"/>
        <v>#VALUE!</v>
      </c>
    </row>
    <row r="321" spans="5:13" x14ac:dyDescent="0.3">
      <c r="E321" s="55" t="str">
        <f t="shared" si="17"/>
        <v/>
      </c>
      <c r="M321" s="45" t="e">
        <f t="shared" si="16"/>
        <v>#VALUE!</v>
      </c>
    </row>
    <row r="322" spans="5:13" x14ac:dyDescent="0.3">
      <c r="E322" s="55" t="str">
        <f t="shared" si="17"/>
        <v/>
      </c>
      <c r="M322" s="45" t="e">
        <f t="shared" si="16"/>
        <v>#VALUE!</v>
      </c>
    </row>
    <row r="323" spans="5:13" x14ac:dyDescent="0.3">
      <c r="E323" s="55" t="str">
        <f t="shared" si="17"/>
        <v/>
      </c>
      <c r="M323" s="45" t="e">
        <f t="shared" si="16"/>
        <v>#VALUE!</v>
      </c>
    </row>
    <row r="324" spans="5:13" x14ac:dyDescent="0.3">
      <c r="E324" s="55" t="str">
        <f t="shared" si="17"/>
        <v/>
      </c>
      <c r="M324" s="45" t="e">
        <f t="shared" si="16"/>
        <v>#VALUE!</v>
      </c>
    </row>
    <row r="325" spans="5:13" x14ac:dyDescent="0.3">
      <c r="E325" s="55" t="str">
        <f t="shared" si="17"/>
        <v/>
      </c>
      <c r="M325" s="45" t="e">
        <f t="shared" si="16"/>
        <v>#VALUE!</v>
      </c>
    </row>
    <row r="326" spans="5:13" x14ac:dyDescent="0.3">
      <c r="E326" s="55" t="str">
        <f t="shared" si="17"/>
        <v/>
      </c>
      <c r="M326" s="45" t="e">
        <f t="shared" ref="M326:M389" si="18">C326+L326*(E326-C326)</f>
        <v>#VALUE!</v>
      </c>
    </row>
    <row r="327" spans="5:13" x14ac:dyDescent="0.3">
      <c r="E327" s="55" t="str">
        <f t="shared" si="17"/>
        <v/>
      </c>
      <c r="M327" s="45" t="e">
        <f t="shared" si="18"/>
        <v>#VALUE!</v>
      </c>
    </row>
    <row r="328" spans="5:13" x14ac:dyDescent="0.3">
      <c r="E328" s="55" t="str">
        <f t="shared" si="17"/>
        <v/>
      </c>
      <c r="M328" s="45" t="e">
        <f t="shared" si="18"/>
        <v>#VALUE!</v>
      </c>
    </row>
    <row r="329" spans="5:13" x14ac:dyDescent="0.3">
      <c r="E329" s="55" t="str">
        <f t="shared" ref="E329:E392" si="19">IF(C329="","",WORKDAY(C329,D329))</f>
        <v/>
      </c>
      <c r="M329" s="45" t="e">
        <f t="shared" si="18"/>
        <v>#VALUE!</v>
      </c>
    </row>
    <row r="330" spans="5:13" x14ac:dyDescent="0.3">
      <c r="E330" s="55" t="str">
        <f t="shared" si="19"/>
        <v/>
      </c>
      <c r="M330" s="45" t="e">
        <f t="shared" si="18"/>
        <v>#VALUE!</v>
      </c>
    </row>
    <row r="331" spans="5:13" x14ac:dyDescent="0.3">
      <c r="E331" s="55" t="str">
        <f t="shared" si="19"/>
        <v/>
      </c>
      <c r="M331" s="45" t="e">
        <f t="shared" si="18"/>
        <v>#VALUE!</v>
      </c>
    </row>
    <row r="332" spans="5:13" x14ac:dyDescent="0.3">
      <c r="E332" s="55" t="str">
        <f t="shared" si="19"/>
        <v/>
      </c>
      <c r="M332" s="45" t="e">
        <f t="shared" si="18"/>
        <v>#VALUE!</v>
      </c>
    </row>
    <row r="333" spans="5:13" x14ac:dyDescent="0.3">
      <c r="E333" s="55" t="str">
        <f t="shared" si="19"/>
        <v/>
      </c>
      <c r="M333" s="45" t="e">
        <f t="shared" si="18"/>
        <v>#VALUE!</v>
      </c>
    </row>
    <row r="334" spans="5:13" x14ac:dyDescent="0.3">
      <c r="E334" s="55" t="str">
        <f t="shared" si="19"/>
        <v/>
      </c>
      <c r="M334" s="45" t="e">
        <f t="shared" si="18"/>
        <v>#VALUE!</v>
      </c>
    </row>
    <row r="335" spans="5:13" x14ac:dyDescent="0.3">
      <c r="E335" s="55" t="str">
        <f t="shared" si="19"/>
        <v/>
      </c>
      <c r="M335" s="45" t="e">
        <f t="shared" si="18"/>
        <v>#VALUE!</v>
      </c>
    </row>
    <row r="336" spans="5:13" x14ac:dyDescent="0.3">
      <c r="E336" s="55" t="str">
        <f t="shared" si="19"/>
        <v/>
      </c>
      <c r="M336" s="45" t="e">
        <f t="shared" si="18"/>
        <v>#VALUE!</v>
      </c>
    </row>
    <row r="337" spans="5:13" x14ac:dyDescent="0.3">
      <c r="E337" s="55" t="str">
        <f t="shared" si="19"/>
        <v/>
      </c>
      <c r="M337" s="45" t="e">
        <f t="shared" si="18"/>
        <v>#VALUE!</v>
      </c>
    </row>
    <row r="338" spans="5:13" x14ac:dyDescent="0.3">
      <c r="E338" s="55" t="str">
        <f t="shared" si="19"/>
        <v/>
      </c>
      <c r="M338" s="45" t="e">
        <f t="shared" si="18"/>
        <v>#VALUE!</v>
      </c>
    </row>
    <row r="339" spans="5:13" x14ac:dyDescent="0.3">
      <c r="E339" s="55" t="str">
        <f t="shared" si="19"/>
        <v/>
      </c>
      <c r="M339" s="45" t="e">
        <f t="shared" si="18"/>
        <v>#VALUE!</v>
      </c>
    </row>
    <row r="340" spans="5:13" x14ac:dyDescent="0.3">
      <c r="E340" s="55" t="str">
        <f t="shared" si="19"/>
        <v/>
      </c>
      <c r="M340" s="45" t="e">
        <f t="shared" si="18"/>
        <v>#VALUE!</v>
      </c>
    </row>
    <row r="341" spans="5:13" x14ac:dyDescent="0.3">
      <c r="E341" s="55" t="str">
        <f t="shared" si="19"/>
        <v/>
      </c>
      <c r="M341" s="45" t="e">
        <f t="shared" si="18"/>
        <v>#VALUE!</v>
      </c>
    </row>
    <row r="342" spans="5:13" x14ac:dyDescent="0.3">
      <c r="E342" s="55" t="str">
        <f t="shared" si="19"/>
        <v/>
      </c>
      <c r="M342" s="45" t="e">
        <f t="shared" si="18"/>
        <v>#VALUE!</v>
      </c>
    </row>
    <row r="343" spans="5:13" x14ac:dyDescent="0.3">
      <c r="E343" s="55" t="str">
        <f t="shared" si="19"/>
        <v/>
      </c>
      <c r="M343" s="45" t="e">
        <f t="shared" si="18"/>
        <v>#VALUE!</v>
      </c>
    </row>
    <row r="344" spans="5:13" x14ac:dyDescent="0.3">
      <c r="E344" s="55" t="str">
        <f t="shared" si="19"/>
        <v/>
      </c>
      <c r="M344" s="45" t="e">
        <f t="shared" si="18"/>
        <v>#VALUE!</v>
      </c>
    </row>
    <row r="345" spans="5:13" x14ac:dyDescent="0.3">
      <c r="E345" s="55" t="str">
        <f t="shared" si="19"/>
        <v/>
      </c>
      <c r="M345" s="45" t="e">
        <f t="shared" si="18"/>
        <v>#VALUE!</v>
      </c>
    </row>
    <row r="346" spans="5:13" x14ac:dyDescent="0.3">
      <c r="E346" s="55" t="str">
        <f t="shared" si="19"/>
        <v/>
      </c>
      <c r="M346" s="45" t="e">
        <f t="shared" si="18"/>
        <v>#VALUE!</v>
      </c>
    </row>
    <row r="347" spans="5:13" x14ac:dyDescent="0.3">
      <c r="E347" s="55" t="str">
        <f t="shared" si="19"/>
        <v/>
      </c>
      <c r="M347" s="45" t="e">
        <f t="shared" si="18"/>
        <v>#VALUE!</v>
      </c>
    </row>
    <row r="348" spans="5:13" x14ac:dyDescent="0.3">
      <c r="E348" s="55" t="str">
        <f t="shared" si="19"/>
        <v/>
      </c>
      <c r="M348" s="45" t="e">
        <f t="shared" si="18"/>
        <v>#VALUE!</v>
      </c>
    </row>
    <row r="349" spans="5:13" x14ac:dyDescent="0.3">
      <c r="E349" s="55" t="str">
        <f t="shared" si="19"/>
        <v/>
      </c>
      <c r="M349" s="45" t="e">
        <f t="shared" si="18"/>
        <v>#VALUE!</v>
      </c>
    </row>
    <row r="350" spans="5:13" x14ac:dyDescent="0.3">
      <c r="E350" s="55" t="str">
        <f t="shared" si="19"/>
        <v/>
      </c>
      <c r="M350" s="45" t="e">
        <f t="shared" si="18"/>
        <v>#VALUE!</v>
      </c>
    </row>
    <row r="351" spans="5:13" x14ac:dyDescent="0.3">
      <c r="E351" s="55" t="str">
        <f t="shared" si="19"/>
        <v/>
      </c>
      <c r="M351" s="45" t="e">
        <f t="shared" si="18"/>
        <v>#VALUE!</v>
      </c>
    </row>
    <row r="352" spans="5:13" x14ac:dyDescent="0.3">
      <c r="E352" s="55" t="str">
        <f t="shared" si="19"/>
        <v/>
      </c>
      <c r="M352" s="45" t="e">
        <f t="shared" si="18"/>
        <v>#VALUE!</v>
      </c>
    </row>
    <row r="353" spans="5:13" x14ac:dyDescent="0.3">
      <c r="E353" s="55" t="str">
        <f t="shared" si="19"/>
        <v/>
      </c>
      <c r="M353" s="45" t="e">
        <f t="shared" si="18"/>
        <v>#VALUE!</v>
      </c>
    </row>
    <row r="354" spans="5:13" x14ac:dyDescent="0.3">
      <c r="E354" s="55" t="str">
        <f t="shared" si="19"/>
        <v/>
      </c>
      <c r="M354" s="45" t="e">
        <f t="shared" si="18"/>
        <v>#VALUE!</v>
      </c>
    </row>
    <row r="355" spans="5:13" x14ac:dyDescent="0.3">
      <c r="E355" s="55" t="str">
        <f t="shared" si="19"/>
        <v/>
      </c>
      <c r="M355" s="45" t="e">
        <f t="shared" si="18"/>
        <v>#VALUE!</v>
      </c>
    </row>
    <row r="356" spans="5:13" x14ac:dyDescent="0.3">
      <c r="E356" s="55" t="str">
        <f t="shared" si="19"/>
        <v/>
      </c>
      <c r="M356" s="45" t="e">
        <f t="shared" si="18"/>
        <v>#VALUE!</v>
      </c>
    </row>
    <row r="357" spans="5:13" x14ac:dyDescent="0.3">
      <c r="E357" s="55" t="str">
        <f t="shared" si="19"/>
        <v/>
      </c>
      <c r="M357" s="45" t="e">
        <f t="shared" si="18"/>
        <v>#VALUE!</v>
      </c>
    </row>
    <row r="358" spans="5:13" x14ac:dyDescent="0.3">
      <c r="E358" s="55" t="str">
        <f t="shared" si="19"/>
        <v/>
      </c>
      <c r="M358" s="45" t="e">
        <f t="shared" si="18"/>
        <v>#VALUE!</v>
      </c>
    </row>
    <row r="359" spans="5:13" x14ac:dyDescent="0.3">
      <c r="E359" s="55" t="str">
        <f t="shared" si="19"/>
        <v/>
      </c>
      <c r="M359" s="45" t="e">
        <f t="shared" si="18"/>
        <v>#VALUE!</v>
      </c>
    </row>
    <row r="360" spans="5:13" x14ac:dyDescent="0.3">
      <c r="E360" s="55" t="str">
        <f t="shared" si="19"/>
        <v/>
      </c>
      <c r="M360" s="45" t="e">
        <f t="shared" si="18"/>
        <v>#VALUE!</v>
      </c>
    </row>
    <row r="361" spans="5:13" x14ac:dyDescent="0.3">
      <c r="E361" s="55" t="str">
        <f t="shared" si="19"/>
        <v/>
      </c>
      <c r="M361" s="45" t="e">
        <f t="shared" si="18"/>
        <v>#VALUE!</v>
      </c>
    </row>
    <row r="362" spans="5:13" x14ac:dyDescent="0.3">
      <c r="E362" s="55" t="str">
        <f t="shared" si="19"/>
        <v/>
      </c>
      <c r="M362" s="45" t="e">
        <f t="shared" si="18"/>
        <v>#VALUE!</v>
      </c>
    </row>
    <row r="363" spans="5:13" x14ac:dyDescent="0.3">
      <c r="E363" s="55" t="str">
        <f t="shared" si="19"/>
        <v/>
      </c>
      <c r="M363" s="45" t="e">
        <f t="shared" si="18"/>
        <v>#VALUE!</v>
      </c>
    </row>
    <row r="364" spans="5:13" x14ac:dyDescent="0.3">
      <c r="E364" s="55" t="str">
        <f t="shared" si="19"/>
        <v/>
      </c>
      <c r="M364" s="45" t="e">
        <f t="shared" si="18"/>
        <v>#VALUE!</v>
      </c>
    </row>
    <row r="365" spans="5:13" x14ac:dyDescent="0.3">
      <c r="E365" s="55" t="str">
        <f t="shared" si="19"/>
        <v/>
      </c>
      <c r="M365" s="45" t="e">
        <f t="shared" si="18"/>
        <v>#VALUE!</v>
      </c>
    </row>
    <row r="366" spans="5:13" x14ac:dyDescent="0.3">
      <c r="E366" s="55" t="str">
        <f t="shared" si="19"/>
        <v/>
      </c>
      <c r="M366" s="45" t="e">
        <f t="shared" si="18"/>
        <v>#VALUE!</v>
      </c>
    </row>
    <row r="367" spans="5:13" x14ac:dyDescent="0.3">
      <c r="E367" s="55" t="str">
        <f t="shared" si="19"/>
        <v/>
      </c>
      <c r="M367" s="45" t="e">
        <f t="shared" si="18"/>
        <v>#VALUE!</v>
      </c>
    </row>
    <row r="368" spans="5:13" x14ac:dyDescent="0.3">
      <c r="E368" s="55" t="str">
        <f t="shared" si="19"/>
        <v/>
      </c>
      <c r="M368" s="45" t="e">
        <f t="shared" si="18"/>
        <v>#VALUE!</v>
      </c>
    </row>
    <row r="369" spans="5:13" x14ac:dyDescent="0.3">
      <c r="E369" s="55" t="str">
        <f t="shared" si="19"/>
        <v/>
      </c>
      <c r="M369" s="45" t="e">
        <f t="shared" si="18"/>
        <v>#VALUE!</v>
      </c>
    </row>
    <row r="370" spans="5:13" x14ac:dyDescent="0.3">
      <c r="E370" s="55" t="str">
        <f t="shared" si="19"/>
        <v/>
      </c>
      <c r="M370" s="45" t="e">
        <f t="shared" si="18"/>
        <v>#VALUE!</v>
      </c>
    </row>
    <row r="371" spans="5:13" x14ac:dyDescent="0.3">
      <c r="E371" s="55" t="str">
        <f t="shared" si="19"/>
        <v/>
      </c>
      <c r="M371" s="45" t="e">
        <f t="shared" si="18"/>
        <v>#VALUE!</v>
      </c>
    </row>
    <row r="372" spans="5:13" x14ac:dyDescent="0.3">
      <c r="E372" s="55" t="str">
        <f t="shared" si="19"/>
        <v/>
      </c>
      <c r="M372" s="45" t="e">
        <f t="shared" si="18"/>
        <v>#VALUE!</v>
      </c>
    </row>
    <row r="373" spans="5:13" x14ac:dyDescent="0.3">
      <c r="E373" s="55" t="str">
        <f t="shared" si="19"/>
        <v/>
      </c>
      <c r="M373" s="45" t="e">
        <f t="shared" si="18"/>
        <v>#VALUE!</v>
      </c>
    </row>
    <row r="374" spans="5:13" x14ac:dyDescent="0.3">
      <c r="E374" s="55" t="str">
        <f t="shared" si="19"/>
        <v/>
      </c>
      <c r="M374" s="45" t="e">
        <f t="shared" si="18"/>
        <v>#VALUE!</v>
      </c>
    </row>
    <row r="375" spans="5:13" x14ac:dyDescent="0.3">
      <c r="E375" s="55" t="str">
        <f t="shared" si="19"/>
        <v/>
      </c>
      <c r="M375" s="45" t="e">
        <f t="shared" si="18"/>
        <v>#VALUE!</v>
      </c>
    </row>
    <row r="376" spans="5:13" x14ac:dyDescent="0.3">
      <c r="E376" s="55" t="str">
        <f t="shared" si="19"/>
        <v/>
      </c>
      <c r="M376" s="45" t="e">
        <f t="shared" si="18"/>
        <v>#VALUE!</v>
      </c>
    </row>
    <row r="377" spans="5:13" x14ac:dyDescent="0.3">
      <c r="E377" s="55" t="str">
        <f t="shared" si="19"/>
        <v/>
      </c>
      <c r="M377" s="45" t="e">
        <f t="shared" si="18"/>
        <v>#VALUE!</v>
      </c>
    </row>
    <row r="378" spans="5:13" x14ac:dyDescent="0.3">
      <c r="E378" s="55" t="str">
        <f t="shared" si="19"/>
        <v/>
      </c>
      <c r="M378" s="45" t="e">
        <f t="shared" si="18"/>
        <v>#VALUE!</v>
      </c>
    </row>
    <row r="379" spans="5:13" x14ac:dyDescent="0.3">
      <c r="E379" s="55" t="str">
        <f t="shared" si="19"/>
        <v/>
      </c>
      <c r="M379" s="45" t="e">
        <f t="shared" si="18"/>
        <v>#VALUE!</v>
      </c>
    </row>
    <row r="380" spans="5:13" x14ac:dyDescent="0.3">
      <c r="E380" s="55" t="str">
        <f t="shared" si="19"/>
        <v/>
      </c>
      <c r="M380" s="45" t="e">
        <f t="shared" si="18"/>
        <v>#VALUE!</v>
      </c>
    </row>
    <row r="381" spans="5:13" x14ac:dyDescent="0.3">
      <c r="E381" s="55" t="str">
        <f t="shared" si="19"/>
        <v/>
      </c>
      <c r="M381" s="45" t="e">
        <f t="shared" si="18"/>
        <v>#VALUE!</v>
      </c>
    </row>
    <row r="382" spans="5:13" x14ac:dyDescent="0.3">
      <c r="E382" s="55" t="str">
        <f t="shared" si="19"/>
        <v/>
      </c>
      <c r="M382" s="45" t="e">
        <f t="shared" si="18"/>
        <v>#VALUE!</v>
      </c>
    </row>
    <row r="383" spans="5:13" x14ac:dyDescent="0.3">
      <c r="E383" s="55" t="str">
        <f t="shared" si="19"/>
        <v/>
      </c>
      <c r="M383" s="45" t="e">
        <f t="shared" si="18"/>
        <v>#VALUE!</v>
      </c>
    </row>
    <row r="384" spans="5:13" x14ac:dyDescent="0.3">
      <c r="E384" s="55" t="str">
        <f t="shared" si="19"/>
        <v/>
      </c>
      <c r="M384" s="45" t="e">
        <f t="shared" si="18"/>
        <v>#VALUE!</v>
      </c>
    </row>
    <row r="385" spans="5:13" x14ac:dyDescent="0.3">
      <c r="E385" s="55" t="str">
        <f t="shared" si="19"/>
        <v/>
      </c>
      <c r="M385" s="45" t="e">
        <f t="shared" si="18"/>
        <v>#VALUE!</v>
      </c>
    </row>
    <row r="386" spans="5:13" x14ac:dyDescent="0.3">
      <c r="E386" s="55" t="str">
        <f t="shared" si="19"/>
        <v/>
      </c>
      <c r="M386" s="45" t="e">
        <f t="shared" si="18"/>
        <v>#VALUE!</v>
      </c>
    </row>
    <row r="387" spans="5:13" x14ac:dyDescent="0.3">
      <c r="E387" s="55" t="str">
        <f t="shared" si="19"/>
        <v/>
      </c>
      <c r="M387" s="45" t="e">
        <f t="shared" si="18"/>
        <v>#VALUE!</v>
      </c>
    </row>
    <row r="388" spans="5:13" x14ac:dyDescent="0.3">
      <c r="E388" s="55" t="str">
        <f t="shared" si="19"/>
        <v/>
      </c>
      <c r="M388" s="45" t="e">
        <f t="shared" si="18"/>
        <v>#VALUE!</v>
      </c>
    </row>
    <row r="389" spans="5:13" x14ac:dyDescent="0.3">
      <c r="E389" s="55" t="str">
        <f t="shared" si="19"/>
        <v/>
      </c>
      <c r="M389" s="45" t="e">
        <f t="shared" si="18"/>
        <v>#VALUE!</v>
      </c>
    </row>
    <row r="390" spans="5:13" x14ac:dyDescent="0.3">
      <c r="E390" s="55" t="str">
        <f t="shared" si="19"/>
        <v/>
      </c>
      <c r="M390" s="45" t="e">
        <f t="shared" ref="M390:M422" si="20">C390+L390*(E390-C390)</f>
        <v>#VALUE!</v>
      </c>
    </row>
    <row r="391" spans="5:13" x14ac:dyDescent="0.3">
      <c r="E391" s="55" t="str">
        <f t="shared" si="19"/>
        <v/>
      </c>
      <c r="M391" s="45" t="e">
        <f t="shared" si="20"/>
        <v>#VALUE!</v>
      </c>
    </row>
    <row r="392" spans="5:13" x14ac:dyDescent="0.3">
      <c r="E392" s="55" t="str">
        <f t="shared" si="19"/>
        <v/>
      </c>
      <c r="M392" s="45" t="e">
        <f t="shared" si="20"/>
        <v>#VALUE!</v>
      </c>
    </row>
    <row r="393" spans="5:13" x14ac:dyDescent="0.3">
      <c r="E393" s="55" t="str">
        <f t="shared" ref="E393:E434" si="21">IF(C393="","",WORKDAY(C393,D393))</f>
        <v/>
      </c>
      <c r="M393" s="45" t="e">
        <f t="shared" si="20"/>
        <v>#VALUE!</v>
      </c>
    </row>
    <row r="394" spans="5:13" x14ac:dyDescent="0.3">
      <c r="E394" s="55" t="str">
        <f t="shared" si="21"/>
        <v/>
      </c>
      <c r="M394" s="45" t="e">
        <f t="shared" si="20"/>
        <v>#VALUE!</v>
      </c>
    </row>
    <row r="395" spans="5:13" x14ac:dyDescent="0.3">
      <c r="E395" s="55" t="str">
        <f t="shared" si="21"/>
        <v/>
      </c>
      <c r="M395" s="45" t="e">
        <f t="shared" si="20"/>
        <v>#VALUE!</v>
      </c>
    </row>
    <row r="396" spans="5:13" x14ac:dyDescent="0.3">
      <c r="E396" s="55" t="str">
        <f t="shared" si="21"/>
        <v/>
      </c>
      <c r="M396" s="45" t="e">
        <f t="shared" si="20"/>
        <v>#VALUE!</v>
      </c>
    </row>
    <row r="397" spans="5:13" x14ac:dyDescent="0.3">
      <c r="E397" s="55" t="str">
        <f t="shared" si="21"/>
        <v/>
      </c>
      <c r="M397" s="45" t="e">
        <f t="shared" si="20"/>
        <v>#VALUE!</v>
      </c>
    </row>
    <row r="398" spans="5:13" x14ac:dyDescent="0.3">
      <c r="E398" s="55" t="str">
        <f t="shared" si="21"/>
        <v/>
      </c>
      <c r="M398" s="45" t="e">
        <f t="shared" si="20"/>
        <v>#VALUE!</v>
      </c>
    </row>
    <row r="399" spans="5:13" x14ac:dyDescent="0.3">
      <c r="E399" s="55" t="str">
        <f t="shared" si="21"/>
        <v/>
      </c>
      <c r="M399" s="45" t="e">
        <f t="shared" si="20"/>
        <v>#VALUE!</v>
      </c>
    </row>
    <row r="400" spans="5:13" x14ac:dyDescent="0.3">
      <c r="E400" s="55" t="str">
        <f t="shared" si="21"/>
        <v/>
      </c>
      <c r="M400" s="45" t="e">
        <f t="shared" si="20"/>
        <v>#VALUE!</v>
      </c>
    </row>
    <row r="401" spans="5:13" x14ac:dyDescent="0.3">
      <c r="E401" s="55" t="str">
        <f t="shared" si="21"/>
        <v/>
      </c>
      <c r="M401" s="45" t="e">
        <f t="shared" si="20"/>
        <v>#VALUE!</v>
      </c>
    </row>
    <row r="402" spans="5:13" x14ac:dyDescent="0.3">
      <c r="E402" s="55" t="str">
        <f t="shared" si="21"/>
        <v/>
      </c>
      <c r="M402" s="45" t="e">
        <f t="shared" si="20"/>
        <v>#VALUE!</v>
      </c>
    </row>
    <row r="403" spans="5:13" x14ac:dyDescent="0.3">
      <c r="E403" s="55" t="str">
        <f t="shared" si="21"/>
        <v/>
      </c>
      <c r="M403" s="45" t="e">
        <f t="shared" si="20"/>
        <v>#VALUE!</v>
      </c>
    </row>
    <row r="404" spans="5:13" x14ac:dyDescent="0.3">
      <c r="E404" s="55" t="str">
        <f t="shared" si="21"/>
        <v/>
      </c>
      <c r="M404" s="45" t="e">
        <f t="shared" si="20"/>
        <v>#VALUE!</v>
      </c>
    </row>
    <row r="405" spans="5:13" x14ac:dyDescent="0.3">
      <c r="E405" s="55" t="str">
        <f t="shared" si="21"/>
        <v/>
      </c>
      <c r="M405" s="45" t="e">
        <f t="shared" si="20"/>
        <v>#VALUE!</v>
      </c>
    </row>
    <row r="406" spans="5:13" x14ac:dyDescent="0.3">
      <c r="E406" s="55" t="str">
        <f t="shared" si="21"/>
        <v/>
      </c>
      <c r="M406" s="45" t="e">
        <f t="shared" si="20"/>
        <v>#VALUE!</v>
      </c>
    </row>
    <row r="407" spans="5:13" x14ac:dyDescent="0.3">
      <c r="E407" s="55" t="str">
        <f t="shared" si="21"/>
        <v/>
      </c>
      <c r="M407" s="45" t="e">
        <f t="shared" si="20"/>
        <v>#VALUE!</v>
      </c>
    </row>
    <row r="408" spans="5:13" x14ac:dyDescent="0.3">
      <c r="E408" s="55" t="str">
        <f t="shared" si="21"/>
        <v/>
      </c>
      <c r="M408" s="45" t="e">
        <f t="shared" si="20"/>
        <v>#VALUE!</v>
      </c>
    </row>
    <row r="409" spans="5:13" x14ac:dyDescent="0.3">
      <c r="E409" s="55" t="str">
        <f t="shared" si="21"/>
        <v/>
      </c>
      <c r="M409" s="45" t="e">
        <f t="shared" si="20"/>
        <v>#VALUE!</v>
      </c>
    </row>
    <row r="410" spans="5:13" x14ac:dyDescent="0.3">
      <c r="E410" s="55" t="str">
        <f t="shared" si="21"/>
        <v/>
      </c>
      <c r="M410" s="45" t="e">
        <f t="shared" si="20"/>
        <v>#VALUE!</v>
      </c>
    </row>
    <row r="411" spans="5:13" x14ac:dyDescent="0.3">
      <c r="E411" s="55" t="str">
        <f t="shared" si="21"/>
        <v/>
      </c>
      <c r="M411" s="45" t="e">
        <f t="shared" si="20"/>
        <v>#VALUE!</v>
      </c>
    </row>
    <row r="412" spans="5:13" x14ac:dyDescent="0.3">
      <c r="E412" s="55" t="str">
        <f t="shared" si="21"/>
        <v/>
      </c>
      <c r="M412" s="45" t="e">
        <f t="shared" si="20"/>
        <v>#VALUE!</v>
      </c>
    </row>
    <row r="413" spans="5:13" x14ac:dyDescent="0.3">
      <c r="E413" s="55" t="str">
        <f t="shared" si="21"/>
        <v/>
      </c>
      <c r="M413" s="45" t="e">
        <f t="shared" si="20"/>
        <v>#VALUE!</v>
      </c>
    </row>
    <row r="414" spans="5:13" x14ac:dyDescent="0.3">
      <c r="E414" s="55" t="str">
        <f t="shared" si="21"/>
        <v/>
      </c>
      <c r="M414" s="45" t="e">
        <f t="shared" si="20"/>
        <v>#VALUE!</v>
      </c>
    </row>
    <row r="415" spans="5:13" x14ac:dyDescent="0.3">
      <c r="E415" s="55" t="str">
        <f t="shared" si="21"/>
        <v/>
      </c>
      <c r="M415" s="45" t="e">
        <f t="shared" si="20"/>
        <v>#VALUE!</v>
      </c>
    </row>
    <row r="416" spans="5:13" x14ac:dyDescent="0.3">
      <c r="E416" s="55" t="str">
        <f t="shared" si="21"/>
        <v/>
      </c>
      <c r="M416" s="45" t="e">
        <f t="shared" si="20"/>
        <v>#VALUE!</v>
      </c>
    </row>
    <row r="417" spans="5:13" x14ac:dyDescent="0.3">
      <c r="E417" s="55" t="str">
        <f t="shared" si="21"/>
        <v/>
      </c>
      <c r="M417" s="45" t="e">
        <f t="shared" si="20"/>
        <v>#VALUE!</v>
      </c>
    </row>
    <row r="418" spans="5:13" x14ac:dyDescent="0.3">
      <c r="E418" s="55" t="str">
        <f t="shared" si="21"/>
        <v/>
      </c>
      <c r="M418" s="45" t="e">
        <f t="shared" si="20"/>
        <v>#VALUE!</v>
      </c>
    </row>
    <row r="419" spans="5:13" x14ac:dyDescent="0.3">
      <c r="E419" s="55" t="str">
        <f t="shared" si="21"/>
        <v/>
      </c>
      <c r="M419" s="45" t="e">
        <f t="shared" si="20"/>
        <v>#VALUE!</v>
      </c>
    </row>
    <row r="420" spans="5:13" x14ac:dyDescent="0.3">
      <c r="E420" s="55" t="str">
        <f t="shared" si="21"/>
        <v/>
      </c>
      <c r="M420" s="45" t="e">
        <f t="shared" si="20"/>
        <v>#VALUE!</v>
      </c>
    </row>
    <row r="421" spans="5:13" x14ac:dyDescent="0.3">
      <c r="E421" s="55" t="str">
        <f t="shared" si="21"/>
        <v/>
      </c>
      <c r="M421" s="45" t="e">
        <f t="shared" si="20"/>
        <v>#VALUE!</v>
      </c>
    </row>
    <row r="422" spans="5:13" x14ac:dyDescent="0.3">
      <c r="E422" s="55" t="str">
        <f t="shared" si="21"/>
        <v/>
      </c>
      <c r="M422" s="45" t="e">
        <f t="shared" si="20"/>
        <v>#VALUE!</v>
      </c>
    </row>
  </sheetData>
  <autoFilter ref="A9:BB422" xr:uid="{11F97C0A-5FEB-434B-8E53-5636D9CFF767}"/>
  <mergeCells count="19">
    <mergeCell ref="K8:K9"/>
    <mergeCell ref="E8:E9"/>
    <mergeCell ref="F8:F9"/>
    <mergeCell ref="G8:G9"/>
    <mergeCell ref="H8:H9"/>
    <mergeCell ref="I8:I9"/>
    <mergeCell ref="J8:J9"/>
    <mergeCell ref="A5:B5"/>
    <mergeCell ref="A6:B6"/>
    <mergeCell ref="A8:A9"/>
    <mergeCell ref="B8:B9"/>
    <mergeCell ref="C8:C9"/>
    <mergeCell ref="D8:D9"/>
    <mergeCell ref="A1:L1"/>
    <mergeCell ref="A2:B2"/>
    <mergeCell ref="C2:F2"/>
    <mergeCell ref="G2:I2"/>
    <mergeCell ref="A3:B3"/>
    <mergeCell ref="C3:J3"/>
  </mergeCells>
  <conditionalFormatting sqref="O6:BB6">
    <cfRule type="expression" dxfId="15" priority="60">
      <formula>O$8&lt;&gt;1</formula>
    </cfRule>
  </conditionalFormatting>
  <conditionalFormatting sqref="O6:BB6">
    <cfRule type="expression" dxfId="14" priority="59">
      <formula>O$8=1</formula>
    </cfRule>
  </conditionalFormatting>
  <conditionalFormatting sqref="N7">
    <cfRule type="expression" dxfId="13" priority="58">
      <formula>N7&lt;&gt;""</formula>
    </cfRule>
  </conditionalFormatting>
  <conditionalFormatting sqref="O7:BB7">
    <cfRule type="expression" dxfId="12" priority="57">
      <formula>O7&lt;&gt;""</formula>
    </cfRule>
  </conditionalFormatting>
  <conditionalFormatting sqref="J24:K26 J10:K13 J28:K31 J21:K22 J15:K19">
    <cfRule type="expression" dxfId="11" priority="56">
      <formula>IF($J10&gt;$G10,1,0)&gt;0</formula>
    </cfRule>
  </conditionalFormatting>
  <conditionalFormatting sqref="AZ90:BC90 N10:BC31">
    <cfRule type="expression" dxfId="10" priority="61">
      <formula>AND(N$6&gt;=$C10,N$6&lt;=$E10,N$6&lt;=$M10,$L10&gt;0)</formula>
    </cfRule>
    <cfRule type="expression" dxfId="9" priority="62">
      <formula>AND(N$6&gt;=$C10,N$6&lt;=$E10,N$6&gt;=$M10,N$6&gt;=TODAY())</formula>
    </cfRule>
    <cfRule type="expression" dxfId="8" priority="63">
      <formula>$A10=""</formula>
    </cfRule>
    <cfRule type="expression" dxfId="7" priority="64">
      <formula>N$6=$M$6</formula>
    </cfRule>
  </conditionalFormatting>
  <conditionalFormatting sqref="AZ90:BB90 N10:BB31">
    <cfRule type="expression" dxfId="6" priority="65">
      <formula>AND(N$6&gt;=$C10,N$6&lt;=$E10,N$6&gt;=$M10)</formula>
    </cfRule>
  </conditionalFormatting>
  <conditionalFormatting sqref="N6:BB7">
    <cfRule type="expression" dxfId="5" priority="66">
      <formula>AND(N$8=$M$2,$A6&lt;&gt;"")</formula>
    </cfRule>
  </conditionalFormatting>
  <conditionalFormatting sqref="J20:K20">
    <cfRule type="expression" dxfId="4" priority="41">
      <formula>IF($J20&gt;$G20,1,0)&gt;0</formula>
    </cfRule>
  </conditionalFormatting>
  <conditionalFormatting sqref="J23:K23">
    <cfRule type="expression" dxfId="3" priority="40">
      <formula>IF($J23&gt;$G23,1,0)&gt;0</formula>
    </cfRule>
  </conditionalFormatting>
  <conditionalFormatting sqref="J14:K14">
    <cfRule type="expression" dxfId="2" priority="16">
      <formula>IF($J14&gt;$G14,1,0)&gt;0</formula>
    </cfRule>
  </conditionalFormatting>
  <conditionalFormatting sqref="J27:K27">
    <cfRule type="expression" dxfId="1" priority="14">
      <formula>IF($J27&gt;$G27,1,0)&gt;0</formula>
    </cfRule>
  </conditionalFormatting>
  <conditionalFormatting sqref="O7:BB7">
    <cfRule type="expression" dxfId="0" priority="79">
      <formula>#REF!=1</formula>
    </cfRule>
  </conditionalFormatting>
  <printOptions horizontalCentered="1"/>
  <pageMargins left="0" right="0" top="0.74803149606299213" bottom="0.74803149606299213" header="0.31496062992125984" footer="0.31496062992125984"/>
  <pageSetup paperSize="9" scale="57" fitToHeight="0" orientation="landscape" r:id="rId1"/>
  <headerFooter>
    <oddHeader xml:space="preserve">&amp;C&amp;"Agency FB,Gras"&amp;14&amp;K7030A0Gestion de Projet </oddHeader>
    <oddFooter>&amp;CImprimé le :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2">
              <controlPr defaultSize="0" print="0" autoPict="0">
                <anchor moveWithCells="1">
                  <from>
                    <xdr:col>14</xdr:col>
                    <xdr:colOff>106680</xdr:colOff>
                    <xdr:row>0</xdr:row>
                    <xdr:rowOff>205740</xdr:rowOff>
                  </from>
                  <to>
                    <xdr:col>36</xdr:col>
                    <xdr:colOff>144780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Workshops J</vt:lpstr>
      <vt:lpstr>'Workshops J'!DateProjet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2018-02-26T16:17:13Z</dcterms:created>
  <dcterms:modified xsi:type="dcterms:W3CDTF">2018-02-26T16:26:20Z</dcterms:modified>
</cp:coreProperties>
</file>