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cuments\"/>
    </mc:Choice>
  </mc:AlternateContent>
  <bookViews>
    <workbookView xWindow="0" yWindow="0" windowWidth="23040" windowHeight="8496" xr2:uid="{05FC953D-18F7-4911-A504-81A7B49F96B5}"/>
  </bookViews>
  <sheets>
    <sheet name="PROJECT" sheetId="1" r:id="rId1"/>
    <sheet name="WORKLOAD" sheetId="3" r:id="rId2"/>
    <sheet name="REF" sheetId="2" r:id="rId3"/>
  </sheets>
  <externalReferences>
    <externalReference r:id="rId4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3" l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J3" i="3" s="1"/>
  <c r="AK3" i="3" s="1"/>
  <c r="AL3" i="3" s="1"/>
  <c r="AM3" i="3" s="1"/>
  <c r="AN3" i="3" s="1"/>
  <c r="AO3" i="3" s="1"/>
  <c r="AP3" i="3" s="1"/>
  <c r="AQ3" i="3" s="1"/>
  <c r="P8" i="1"/>
  <c r="P9" i="1"/>
  <c r="P10" i="1"/>
  <c r="P11" i="1" s="1"/>
  <c r="P7" i="1"/>
  <c r="P6" i="1"/>
  <c r="A25" i="2"/>
  <c r="A4" i="2"/>
  <c r="A5" i="2"/>
  <c r="A6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3" i="2"/>
</calcChain>
</file>

<file path=xl/sharedStrings.xml><?xml version="1.0" encoding="utf-8"?>
<sst xmlns="http://schemas.openxmlformats.org/spreadsheetml/2006/main" count="34" uniqueCount="34">
  <si>
    <t>Project Start (M1)</t>
  </si>
  <si>
    <t>1-Cadrage</t>
  </si>
  <si>
    <t>2-Build</t>
  </si>
  <si>
    <t>3-Dev/Config</t>
  </si>
  <si>
    <t>4-Tests</t>
  </si>
  <si>
    <t>5-Cutover</t>
  </si>
  <si>
    <t>6-Post GoLive Support</t>
  </si>
  <si>
    <t>MOIS</t>
  </si>
  <si>
    <t>Durée</t>
  </si>
  <si>
    <t>WORKLOAD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</si>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</sst>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40C]mmm\-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FFFF"/>
      <name val="Calibri"/>
      <family val="2"/>
    </font>
    <font>
      <b/>
      <sz val="14"/>
      <color rgb="FFFFFFFF"/>
      <name val="Calibri"/>
      <family val="2"/>
    </font>
    <font>
      <sz val="12"/>
      <color rgb="FF000000"/>
      <name val="Calibri"/>
      <family val="2"/>
    </font>
    <font>
      <sz val="10"/>
      <color theme="1"/>
      <name val="Calibri"/>
      <family val="2"/>
    </font>
    <font>
      <sz val="10"/>
      <color theme="0"/>
      <name val="Calibri"/>
      <family val="2"/>
    </font>
    <font>
      <b/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203764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7" fontId="3" fillId="3" borderId="0" xfId="0" applyNumberFormat="1" applyFont="1" applyFill="1" applyBorder="1" applyAlignment="1">
      <alignment vertical="center"/>
    </xf>
    <xf numFmtId="17" fontId="5" fillId="0" borderId="3" xfId="0" applyNumberFormat="1" applyFont="1" applyFill="1" applyBorder="1" applyAlignment="1">
      <alignment horizontal="center" vertical="center" wrapText="1"/>
    </xf>
    <xf numFmtId="17" fontId="5" fillId="0" borderId="5" xfId="0" applyNumberFormat="1" applyFont="1" applyFill="1" applyBorder="1" applyAlignment="1">
      <alignment horizontal="center" vertical="center" wrapText="1"/>
    </xf>
    <xf numFmtId="17" fontId="5" fillId="0" borderId="7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17" fontId="0" fillId="0" borderId="0" xfId="0" applyNumberFormat="1" applyFont="1" applyBorder="1" applyAlignment="1">
      <alignment horizontal="center" vertical="center" wrapText="1"/>
    </xf>
    <xf numFmtId="164" fontId="6" fillId="5" borderId="0" xfId="0" applyNumberFormat="1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65" fontId="2" fillId="7" borderId="0" xfId="0" applyNumberFormat="1" applyFont="1" applyFill="1" applyBorder="1" applyAlignment="1">
      <alignment horizontal="center" vertical="center" textRotation="90"/>
    </xf>
    <xf numFmtId="0" fontId="7" fillId="8" borderId="2" xfId="0" applyFont="1" applyFill="1" applyBorder="1" applyAlignment="1">
      <alignment vertical="center"/>
    </xf>
    <xf numFmtId="0" fontId="7" fillId="9" borderId="4" xfId="0" applyFont="1" applyFill="1" applyBorder="1" applyAlignment="1">
      <alignment vertical="center"/>
    </xf>
    <xf numFmtId="0" fontId="7" fillId="10" borderId="4" xfId="0" applyFont="1" applyFill="1" applyBorder="1" applyAlignment="1">
      <alignment vertical="center"/>
    </xf>
    <xf numFmtId="0" fontId="7" fillId="11" borderId="4" xfId="0" applyFont="1" applyFill="1" applyBorder="1" applyAlignment="1">
      <alignment vertical="center"/>
    </xf>
    <xf numFmtId="0" fontId="7" fillId="12" borderId="4" xfId="0" applyFont="1" applyFill="1" applyBorder="1" applyAlignment="1">
      <alignment vertical="center"/>
    </xf>
    <xf numFmtId="0" fontId="7" fillId="13" borderId="6" xfId="0" applyFont="1" applyFill="1" applyBorder="1" applyAlignment="1">
      <alignment vertical="center"/>
    </xf>
    <xf numFmtId="0" fontId="4" fillId="1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s/SOKATE/SO%20KATE%20-%20Workload%20and%20Budget%20estimates%20-%20Top%20Down%20approach%20-%20ABAQ%20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PROJECT"/>
      <sheetName val="WORKLOAD"/>
      <sheetName val="TEAM WORKLOAD"/>
      <sheetName val="ROADMAP"/>
      <sheetName val="TRANSFER PMO"/>
      <sheetName val="DETAILED PLAN NEW"/>
      <sheetName val="REF"/>
    </sheetNames>
    <sheetDataSet>
      <sheetData sheetId="0"/>
      <sheetData sheetId="1">
        <row r="5">
          <cell r="P5">
            <v>43101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E008E-E9E0-47CB-9EC3-207FF1FC4A06}">
  <sheetPr codeName="Feuil1"/>
  <dimension ref="O4:Q11"/>
  <sheetViews>
    <sheetView tabSelected="1" workbookViewId="0">
      <selection activeCell="O16" sqref="O16"/>
    </sheetView>
  </sheetViews>
  <sheetFormatPr baseColWidth="10" defaultRowHeight="14.4" x14ac:dyDescent="0.3"/>
  <cols>
    <col min="1" max="14" width="4.33203125" customWidth="1"/>
    <col min="15" max="15" width="20.88671875" customWidth="1"/>
  </cols>
  <sheetData>
    <row r="4" spans="15:17" ht="15" thickBot="1" x14ac:dyDescent="0.35"/>
    <row r="5" spans="15:17" ht="18.600000000000001" thickBot="1" x14ac:dyDescent="0.35">
      <c r="O5" s="1" t="s">
        <v>0</v>
      </c>
      <c r="P5" s="2">
        <v>43101</v>
      </c>
      <c r="Q5" s="18" t="s">
        <v>8</v>
      </c>
    </row>
    <row r="6" spans="15:17" x14ac:dyDescent="0.3">
      <c r="O6" s="12" t="s">
        <v>1</v>
      </c>
      <c r="P6" s="3">
        <f>P5</f>
        <v>43101</v>
      </c>
      <c r="Q6" s="8">
        <v>1</v>
      </c>
    </row>
    <row r="7" spans="15:17" x14ac:dyDescent="0.3">
      <c r="O7" s="13" t="s">
        <v>2</v>
      </c>
      <c r="P7" s="4">
        <f>EDATE(P6,Q6)</f>
        <v>43132</v>
      </c>
      <c r="Q7" s="8">
        <v>3</v>
      </c>
    </row>
    <row r="8" spans="15:17" x14ac:dyDescent="0.3">
      <c r="O8" s="14" t="s">
        <v>3</v>
      </c>
      <c r="P8" s="4">
        <f t="shared" ref="P8:P11" si="0">EDATE(P7,Q7)</f>
        <v>43221</v>
      </c>
      <c r="Q8" s="8">
        <v>2</v>
      </c>
    </row>
    <row r="9" spans="15:17" x14ac:dyDescent="0.3">
      <c r="O9" s="15" t="s">
        <v>4</v>
      </c>
      <c r="P9" s="4">
        <f t="shared" si="0"/>
        <v>43282</v>
      </c>
      <c r="Q9" s="8">
        <v>3</v>
      </c>
    </row>
    <row r="10" spans="15:17" x14ac:dyDescent="0.3">
      <c r="O10" s="16" t="s">
        <v>5</v>
      </c>
      <c r="P10" s="4">
        <f t="shared" si="0"/>
        <v>43374</v>
      </c>
      <c r="Q10" s="8">
        <v>1</v>
      </c>
    </row>
    <row r="11" spans="15:17" ht="15" thickBot="1" x14ac:dyDescent="0.35">
      <c r="O11" s="17" t="s">
        <v>6</v>
      </c>
      <c r="P11" s="5">
        <f t="shared" si="0"/>
        <v>43405</v>
      </c>
      <c r="Q11" s="8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240512-C670-4B5F-878C-FD90956D5BAE}">
          <x14:formula1>
            <xm:f>'[SO KATE - Workload and Budget estimates - Top Down approach - ABAQ V0.xlsm]REF'!#REF!</xm:f>
          </x14:formula1>
          <xm:sqref>P5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57CC-E873-47BA-AC61-1B4800C01FBD}">
  <sheetPr codeName="Feuil3"/>
  <dimension ref="T1:AQ3"/>
  <sheetViews>
    <sheetView workbookViewId="0">
      <selection activeCell="S16" sqref="S16"/>
    </sheetView>
  </sheetViews>
  <sheetFormatPr baseColWidth="10" defaultRowHeight="14.4" x14ac:dyDescent="0.3"/>
  <cols>
    <col min="1" max="19" width="2" customWidth="1"/>
    <col min="20" max="43" width="5.44140625" customWidth="1"/>
  </cols>
  <sheetData>
    <row r="1" spans="20:43" ht="18" x14ac:dyDescent="0.3">
      <c r="T1" s="9" t="s">
        <v>9</v>
      </c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</row>
    <row r="2" spans="20:43" ht="15.6" x14ac:dyDescent="0.3">
      <c r="T2" s="10" t="s">
        <v>10</v>
      </c>
      <c r="U2" s="10" t="s">
        <v>11</v>
      </c>
      <c r="V2" s="10" t="s">
        <v>12</v>
      </c>
      <c r="W2" s="10" t="s">
        <v>13</v>
      </c>
      <c r="X2" s="10" t="s">
        <v>14</v>
      </c>
      <c r="Y2" s="10" t="s">
        <v>15</v>
      </c>
      <c r="Z2" s="10" t="s">
        <v>16</v>
      </c>
      <c r="AA2" s="10" t="s">
        <v>17</v>
      </c>
      <c r="AB2" s="10" t="s">
        <v>18</v>
      </c>
      <c r="AC2" s="10" t="s">
        <v>19</v>
      </c>
      <c r="AD2" s="10" t="s">
        <v>20</v>
      </c>
      <c r="AE2" s="10" t="s">
        <v>21</v>
      </c>
      <c r="AF2" s="10" t="s">
        <v>22</v>
      </c>
      <c r="AG2" s="10" t="s">
        <v>23</v>
      </c>
      <c r="AH2" s="10" t="s">
        <v>24</v>
      </c>
      <c r="AI2" s="10" t="s">
        <v>25</v>
      </c>
      <c r="AJ2" s="10" t="s">
        <v>26</v>
      </c>
      <c r="AK2" s="10" t="s">
        <v>27</v>
      </c>
      <c r="AL2" s="10" t="s">
        <v>28</v>
      </c>
      <c r="AM2" s="10" t="s">
        <v>29</v>
      </c>
      <c r="AN2" s="10" t="s">
        <v>30</v>
      </c>
      <c r="AO2" s="10" t="s">
        <v>31</v>
      </c>
      <c r="AP2" s="10" t="s">
        <v>32</v>
      </c>
      <c r="AQ2" s="10" t="s">
        <v>33</v>
      </c>
    </row>
    <row r="3" spans="20:43" ht="45.6" x14ac:dyDescent="0.3">
      <c r="T3" s="11">
        <f>[1]PROJECT!P5</f>
        <v>43101</v>
      </c>
      <c r="U3" s="11">
        <f>T3+31</f>
        <v>43132</v>
      </c>
      <c r="V3" s="11">
        <f t="shared" ref="V3:AQ3" si="0">U3+31</f>
        <v>43163</v>
      </c>
      <c r="W3" s="11">
        <f t="shared" si="0"/>
        <v>43194</v>
      </c>
      <c r="X3" s="11">
        <f t="shared" si="0"/>
        <v>43225</v>
      </c>
      <c r="Y3" s="11">
        <f t="shared" si="0"/>
        <v>43256</v>
      </c>
      <c r="Z3" s="11">
        <f t="shared" si="0"/>
        <v>43287</v>
      </c>
      <c r="AA3" s="11">
        <f t="shared" si="0"/>
        <v>43318</v>
      </c>
      <c r="AB3" s="11">
        <f t="shared" si="0"/>
        <v>43349</v>
      </c>
      <c r="AC3" s="11">
        <f t="shared" si="0"/>
        <v>43380</v>
      </c>
      <c r="AD3" s="11">
        <f t="shared" si="0"/>
        <v>43411</v>
      </c>
      <c r="AE3" s="11">
        <f t="shared" si="0"/>
        <v>43442</v>
      </c>
      <c r="AF3" s="11">
        <f t="shared" si="0"/>
        <v>43473</v>
      </c>
      <c r="AG3" s="11">
        <f t="shared" si="0"/>
        <v>43504</v>
      </c>
      <c r="AH3" s="11">
        <f t="shared" si="0"/>
        <v>43535</v>
      </c>
      <c r="AI3" s="11">
        <f t="shared" si="0"/>
        <v>43566</v>
      </c>
      <c r="AJ3" s="11">
        <f t="shared" si="0"/>
        <v>43597</v>
      </c>
      <c r="AK3" s="11">
        <f t="shared" si="0"/>
        <v>43628</v>
      </c>
      <c r="AL3" s="11">
        <f t="shared" si="0"/>
        <v>43659</v>
      </c>
      <c r="AM3" s="11">
        <f t="shared" si="0"/>
        <v>43690</v>
      </c>
      <c r="AN3" s="11">
        <f t="shared" si="0"/>
        <v>43721</v>
      </c>
      <c r="AO3" s="11">
        <f t="shared" si="0"/>
        <v>43752</v>
      </c>
      <c r="AP3" s="11">
        <f t="shared" si="0"/>
        <v>43783</v>
      </c>
      <c r="AQ3" s="11">
        <f t="shared" si="0"/>
        <v>43814</v>
      </c>
    </row>
  </sheetData>
  <mergeCells count="1">
    <mergeCell ref="T1:A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C28F4-55ED-48F0-B466-C095D9CC6855}">
  <sheetPr codeName="Feuil2"/>
  <dimension ref="A1:A25"/>
  <sheetViews>
    <sheetView workbookViewId="0">
      <selection sqref="A1:A25"/>
    </sheetView>
  </sheetViews>
  <sheetFormatPr baseColWidth="10" defaultRowHeight="14.4" x14ac:dyDescent="0.3"/>
  <sheetData>
    <row r="1" spans="1:1" x14ac:dyDescent="0.3">
      <c r="A1" s="6" t="s">
        <v>7</v>
      </c>
    </row>
    <row r="2" spans="1:1" x14ac:dyDescent="0.3">
      <c r="A2" s="7">
        <v>43101</v>
      </c>
    </row>
    <row r="3" spans="1:1" x14ac:dyDescent="0.3">
      <c r="A3" s="7">
        <f>EDATE(A2,1)</f>
        <v>43132</v>
      </c>
    </row>
    <row r="4" spans="1:1" x14ac:dyDescent="0.3">
      <c r="A4" s="7">
        <f t="shared" ref="A4:A24" si="0">EDATE(A3,1)</f>
        <v>43160</v>
      </c>
    </row>
    <row r="5" spans="1:1" x14ac:dyDescent="0.3">
      <c r="A5" s="7">
        <f t="shared" si="0"/>
        <v>43191</v>
      </c>
    </row>
    <row r="6" spans="1:1" x14ac:dyDescent="0.3">
      <c r="A6" s="7">
        <f t="shared" si="0"/>
        <v>43221</v>
      </c>
    </row>
    <row r="7" spans="1:1" x14ac:dyDescent="0.3">
      <c r="A7" s="7">
        <f t="shared" si="0"/>
        <v>43252</v>
      </c>
    </row>
    <row r="8" spans="1:1" x14ac:dyDescent="0.3">
      <c r="A8" s="7">
        <f t="shared" si="0"/>
        <v>43282</v>
      </c>
    </row>
    <row r="9" spans="1:1" x14ac:dyDescent="0.3">
      <c r="A9" s="7">
        <f t="shared" si="0"/>
        <v>43313</v>
      </c>
    </row>
    <row r="10" spans="1:1" x14ac:dyDescent="0.3">
      <c r="A10" s="7">
        <f t="shared" si="0"/>
        <v>43344</v>
      </c>
    </row>
    <row r="11" spans="1:1" x14ac:dyDescent="0.3">
      <c r="A11" s="7">
        <f t="shared" si="0"/>
        <v>43374</v>
      </c>
    </row>
    <row r="12" spans="1:1" x14ac:dyDescent="0.3">
      <c r="A12" s="7">
        <f t="shared" si="0"/>
        <v>43405</v>
      </c>
    </row>
    <row r="13" spans="1:1" x14ac:dyDescent="0.3">
      <c r="A13" s="7">
        <f t="shared" si="0"/>
        <v>43435</v>
      </c>
    </row>
    <row r="14" spans="1:1" x14ac:dyDescent="0.3">
      <c r="A14" s="7">
        <f t="shared" si="0"/>
        <v>43466</v>
      </c>
    </row>
    <row r="15" spans="1:1" x14ac:dyDescent="0.3">
      <c r="A15" s="7">
        <f t="shared" si="0"/>
        <v>43497</v>
      </c>
    </row>
    <row r="16" spans="1:1" x14ac:dyDescent="0.3">
      <c r="A16" s="7">
        <f t="shared" si="0"/>
        <v>43525</v>
      </c>
    </row>
    <row r="17" spans="1:1" x14ac:dyDescent="0.3">
      <c r="A17" s="7">
        <f t="shared" si="0"/>
        <v>43556</v>
      </c>
    </row>
    <row r="18" spans="1:1" x14ac:dyDescent="0.3">
      <c r="A18" s="7">
        <f t="shared" si="0"/>
        <v>43586</v>
      </c>
    </row>
    <row r="19" spans="1:1" x14ac:dyDescent="0.3">
      <c r="A19" s="7">
        <f t="shared" si="0"/>
        <v>43617</v>
      </c>
    </row>
    <row r="20" spans="1:1" x14ac:dyDescent="0.3">
      <c r="A20" s="7">
        <f t="shared" si="0"/>
        <v>43647</v>
      </c>
    </row>
    <row r="21" spans="1:1" x14ac:dyDescent="0.3">
      <c r="A21" s="7">
        <f t="shared" si="0"/>
        <v>43678</v>
      </c>
    </row>
    <row r="22" spans="1:1" x14ac:dyDescent="0.3">
      <c r="A22" s="7">
        <f t="shared" si="0"/>
        <v>43709</v>
      </c>
    </row>
    <row r="23" spans="1:1" x14ac:dyDescent="0.3">
      <c r="A23" s="7">
        <f t="shared" si="0"/>
        <v>43739</v>
      </c>
    </row>
    <row r="24" spans="1:1" x14ac:dyDescent="0.3">
      <c r="A24" s="7">
        <f t="shared" si="0"/>
        <v>43770</v>
      </c>
    </row>
    <row r="25" spans="1:1" x14ac:dyDescent="0.3">
      <c r="A25" s="7">
        <f>EDATE(A24,1)</f>
        <v>43800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</vt:lpstr>
      <vt:lpstr>WORKLOAD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2018-02-04T20:32:15Z</dcterms:created>
  <dcterms:modified xsi:type="dcterms:W3CDTF">2018-02-04T20:37:44Z</dcterms:modified>
</cp:coreProperties>
</file>