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 Roux\Desktop\"/>
    </mc:Choice>
  </mc:AlternateContent>
  <bookViews>
    <workbookView xWindow="0" yWindow="0" windowWidth="17280" windowHeight="12540"/>
  </bookViews>
  <sheets>
    <sheet name="Base" sheetId="1" r:id="rId1"/>
    <sheet name="Mars" sheetId="14" r:id="rId2"/>
    <sheet name="Avril" sheetId="15" r:id="rId3"/>
    <sheet name="Mai" sheetId="16" r:id="rId4"/>
    <sheet name="Juin" sheetId="17" r:id="rId5"/>
    <sheet name="Juillet" sheetId="18" r:id="rId6"/>
    <sheet name="Aout" sheetId="19" r:id="rId7"/>
  </sheets>
  <definedNames>
    <definedName name="_xlnm._FilterDatabase" localSheetId="0" hidden="1">Base!$A$1:$F$135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5" i="1" l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45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2" i="1"/>
  <c r="H35" i="1"/>
  <c r="K31" i="1"/>
  <c r="J31" i="1"/>
  <c r="I31" i="1"/>
  <c r="H31" i="1"/>
  <c r="K30" i="1"/>
  <c r="J30" i="1"/>
  <c r="I30" i="1"/>
  <c r="H30" i="1"/>
  <c r="K32" i="1"/>
  <c r="J32" i="1"/>
  <c r="I32" i="1"/>
  <c r="H32" i="1"/>
  <c r="K14" i="1"/>
  <c r="J14" i="1"/>
  <c r="I14" i="1"/>
  <c r="H14" i="1"/>
  <c r="H36" i="1"/>
  <c r="H34" i="1"/>
  <c r="I43" i="1"/>
  <c r="H43" i="1"/>
  <c r="I42" i="1"/>
  <c r="H42" i="1"/>
  <c r="I40" i="1"/>
  <c r="H40" i="1"/>
  <c r="I39" i="1"/>
  <c r="H39" i="1"/>
  <c r="I38" i="1"/>
  <c r="H38" i="1"/>
  <c r="I37" i="1"/>
  <c r="H37" i="1"/>
  <c r="I41" i="1"/>
  <c r="H41" i="1"/>
  <c r="J12" i="1"/>
  <c r="I12" i="1"/>
  <c r="H12" i="1"/>
  <c r="H7" i="1" l="1"/>
  <c r="I7" i="1"/>
  <c r="J7" i="1"/>
  <c r="J6" i="1"/>
  <c r="I6" i="1"/>
  <c r="H6" i="1"/>
</calcChain>
</file>

<file path=xl/comments1.xml><?xml version="1.0" encoding="utf-8"?>
<comments xmlns="http://schemas.openxmlformats.org/spreadsheetml/2006/main">
  <authors>
    <author>Renan Le Roux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Renan Le Roux:</t>
        </r>
        <r>
          <rPr>
            <sz val="9"/>
            <color indexed="81"/>
            <rFont val="Tahoma"/>
            <family val="2"/>
          </rPr>
          <t xml:space="preserve">
Dicot / céréales de printemps (projet 10750)</t>
        </r>
      </text>
    </comment>
  </commentList>
</comments>
</file>

<file path=xl/sharedStrings.xml><?xml version="1.0" encoding="utf-8"?>
<sst xmlns="http://schemas.openxmlformats.org/spreadsheetml/2006/main" count="671" uniqueCount="155">
  <si>
    <t>Sponsor</t>
  </si>
  <si>
    <t>N°interne</t>
  </si>
  <si>
    <t>N°sponsor</t>
  </si>
  <si>
    <t>PC 17-01-01</t>
  </si>
  <si>
    <t>PC 17-01-21</t>
  </si>
  <si>
    <t>FC 17-04-14</t>
  </si>
  <si>
    <t>FC 17-05-2</t>
  </si>
  <si>
    <t>FC 17-05-3</t>
  </si>
  <si>
    <t>PC 17-13-10</t>
  </si>
  <si>
    <t>PC 17-03-2</t>
  </si>
  <si>
    <t>PC 17-01-28</t>
  </si>
  <si>
    <t>PC 17-01-29</t>
  </si>
  <si>
    <t>PC 17-01-30</t>
  </si>
  <si>
    <t>PC 17-14-6</t>
  </si>
  <si>
    <t>PC 17-14-7</t>
  </si>
  <si>
    <t>PC 17-14-8</t>
  </si>
  <si>
    <t>PC 17-01-31</t>
  </si>
  <si>
    <t>PC 17-01-32</t>
  </si>
  <si>
    <t>PC 17-01-33</t>
  </si>
  <si>
    <t>PC 17-01-34</t>
  </si>
  <si>
    <t>PC 17-05-2</t>
  </si>
  <si>
    <t>PC 17-05-3</t>
  </si>
  <si>
    <t>PC 17-05-4</t>
  </si>
  <si>
    <t>PC 17-05-5</t>
  </si>
  <si>
    <t>PC 17-05-6</t>
  </si>
  <si>
    <t>PC 17-05-13</t>
  </si>
  <si>
    <t>PC 17-05-7</t>
  </si>
  <si>
    <t>PC 17-05-8</t>
  </si>
  <si>
    <t>PC 17-05-9</t>
  </si>
  <si>
    <t>PC 17-05-10</t>
  </si>
  <si>
    <t>PC 17-05-11</t>
  </si>
  <si>
    <t>PC 17-05-12</t>
  </si>
  <si>
    <t>PC 17-05-14</t>
  </si>
  <si>
    <t>PC 17-05-15</t>
  </si>
  <si>
    <t>PC 17-05-16</t>
  </si>
  <si>
    <t>PC 17-05-17</t>
  </si>
  <si>
    <t>PC 17-05-18</t>
  </si>
  <si>
    <t>PC 17-05-19</t>
  </si>
  <si>
    <t>PC 17-05-22</t>
  </si>
  <si>
    <t>PC 17-05-23</t>
  </si>
  <si>
    <t>PC 17-05-24</t>
  </si>
  <si>
    <t>PC 17-05-25</t>
  </si>
  <si>
    <t>PC 17-05-26</t>
  </si>
  <si>
    <t>PC 17-05-27</t>
  </si>
  <si>
    <t>PC 17-05-28</t>
  </si>
  <si>
    <t>PC 17-05-29</t>
  </si>
  <si>
    <t>PC 17-05-30</t>
  </si>
  <si>
    <t>PC 17-05-31</t>
  </si>
  <si>
    <t>PC 17-01-xx</t>
  </si>
  <si>
    <t>EU17-008</t>
  </si>
  <si>
    <t>EU17-023</t>
  </si>
  <si>
    <t>eff SNP</t>
  </si>
  <si>
    <t>MF55-5001</t>
  </si>
  <si>
    <t>MF55-56-57</t>
  </si>
  <si>
    <t>démo</t>
  </si>
  <si>
    <t>17H05D09</t>
  </si>
  <si>
    <t>EU17-038</t>
  </si>
  <si>
    <t>EU17-005</t>
  </si>
  <si>
    <t>EU17-010</t>
  </si>
  <si>
    <t>EU17-059</t>
  </si>
  <si>
    <t>EU17-060</t>
  </si>
  <si>
    <t>EU17-061</t>
  </si>
  <si>
    <t>EU17-063</t>
  </si>
  <si>
    <t>H77</t>
  </si>
  <si>
    <t>H74</t>
  </si>
  <si>
    <t>H72</t>
  </si>
  <si>
    <t>H78</t>
  </si>
  <si>
    <t>H75</t>
  </si>
  <si>
    <t>H73</t>
  </si>
  <si>
    <t>H70</t>
  </si>
  <si>
    <t>H69</t>
  </si>
  <si>
    <t>H67</t>
  </si>
  <si>
    <t>H68</t>
  </si>
  <si>
    <t>H76</t>
  </si>
  <si>
    <t>H71</t>
  </si>
  <si>
    <t>H86</t>
  </si>
  <si>
    <t>H84</t>
  </si>
  <si>
    <t>H82</t>
  </si>
  <si>
    <t>H87</t>
  </si>
  <si>
    <t>H85</t>
  </si>
  <si>
    <t>H83</t>
  </si>
  <si>
    <t>P2H4</t>
  </si>
  <si>
    <t>P2H5</t>
  </si>
  <si>
    <t>P2H6</t>
  </si>
  <si>
    <t>P2H7</t>
  </si>
  <si>
    <t>P2H8</t>
  </si>
  <si>
    <t>P2H9</t>
  </si>
  <si>
    <t>DIV21</t>
  </si>
  <si>
    <t>DIV22</t>
  </si>
  <si>
    <t>DIV 22 bis</t>
  </si>
  <si>
    <t>DIV 23</t>
  </si>
  <si>
    <t>EU17-084</t>
  </si>
  <si>
    <t>EU17-040-1</t>
  </si>
  <si>
    <t>EU17-040-2</t>
  </si>
  <si>
    <t>FR1704 et ou FR 1705</t>
  </si>
  <si>
    <t>EU17-068</t>
  </si>
  <si>
    <t>EU17-070</t>
  </si>
  <si>
    <t>EU17-071</t>
  </si>
  <si>
    <t>ESSAI</t>
  </si>
  <si>
    <t>Agriculteur</t>
  </si>
  <si>
    <t>SW1</t>
  </si>
  <si>
    <t>Delmas</t>
  </si>
  <si>
    <t>SW2</t>
  </si>
  <si>
    <t>Fourniol</t>
  </si>
  <si>
    <t>SW3</t>
  </si>
  <si>
    <t>Calvet</t>
  </si>
  <si>
    <t>SW4</t>
  </si>
  <si>
    <t>Lena</t>
  </si>
  <si>
    <t>Lamalatie</t>
  </si>
  <si>
    <t>Pellausy</t>
  </si>
  <si>
    <t>Estabes</t>
  </si>
  <si>
    <t>Guilbert</t>
  </si>
  <si>
    <t>Fraysse</t>
  </si>
  <si>
    <t>-</t>
  </si>
  <si>
    <t>Royer</t>
  </si>
  <si>
    <t>SW5</t>
  </si>
  <si>
    <t>SW6</t>
  </si>
  <si>
    <t>Lamouroux</t>
  </si>
  <si>
    <t>SW7</t>
  </si>
  <si>
    <t>SW8</t>
  </si>
  <si>
    <t>Lavayssière</t>
  </si>
  <si>
    <t>Paillares</t>
  </si>
  <si>
    <t>Bordes</t>
  </si>
  <si>
    <t>Bernardet</t>
  </si>
  <si>
    <t xml:space="preserve">Calvet </t>
  </si>
  <si>
    <t>lamalatie</t>
  </si>
  <si>
    <t>Justice</t>
  </si>
  <si>
    <t>Durand</t>
  </si>
  <si>
    <t>Donnadieu</t>
  </si>
  <si>
    <t>NUFARM</t>
  </si>
  <si>
    <t>SHARDA</t>
  </si>
  <si>
    <t>FMC</t>
  </si>
  <si>
    <t>CERTIS</t>
  </si>
  <si>
    <t>Cf com</t>
  </si>
  <si>
    <t>PC 17-13-7</t>
  </si>
  <si>
    <t>AGRAUXINE</t>
  </si>
  <si>
    <t>CMI</t>
  </si>
  <si>
    <t>DE SANGOSSE</t>
  </si>
  <si>
    <t>MEP</t>
  </si>
  <si>
    <t>A1</t>
  </si>
  <si>
    <t>A2</t>
  </si>
  <si>
    <t>A3</t>
  </si>
  <si>
    <t>A4</t>
  </si>
  <si>
    <t>A5</t>
  </si>
  <si>
    <t>BBCH 55</t>
  </si>
  <si>
    <t>BBCH37-39</t>
  </si>
  <si>
    <t>BBCH 55-65</t>
  </si>
  <si>
    <t>RECOLTE</t>
  </si>
  <si>
    <t>A6</t>
  </si>
  <si>
    <t>A7</t>
  </si>
  <si>
    <t>A8</t>
  </si>
  <si>
    <t>A9</t>
  </si>
  <si>
    <t>A10</t>
  </si>
  <si>
    <t>A11</t>
  </si>
  <si>
    <t>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</si>
</sst>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1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655690</xdr:colOff>
      <xdr:row>0</xdr:row>
      <xdr:rowOff>66600</xdr:rowOff>
    </xdr:from>
    <xdr:to>
      <xdr:col>5</xdr:col>
      <xdr:colOff>752520</xdr:colOff>
      <xdr:row>0</xdr:row>
      <xdr:rowOff>171720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9A77E3EF-398C-4781-8DF9-EFE4C2D622F9}"/>
                </a:ext>
              </a:extLst>
            </xdr14:cNvPr>
            <xdr14:cNvContentPartPr/>
          </xdr14:nvContentPartPr>
          <xdr14:nvPr macro=""/>
          <xdr14:xfrm>
            <a:off x="14682600" y="66600"/>
            <a:ext cx="96830" cy="10512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9A77E3EF-398C-4781-8DF9-EFE4C2D622F9}"/>
                </a:ext>
              </a:extLst>
            </xdr:cNvPr>
            <xdr:cNvPicPr/>
          </xdr:nvPicPr>
          <xdr:blipFill>
            <a:blip xmlns:r="http://schemas.openxmlformats.org/officeDocument/2006/relationships" r:embed="rId21"/>
            <a:stretch>
              <a:fillRect/>
            </a:stretch>
          </xdr:blipFill>
          <xdr:spPr>
            <a:xfrm>
              <a:off x="14673601" y="57600"/>
              <a:ext cx="114468" cy="1227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7-03-20T11:54:11.690"/>
    </inkml:context>
    <inkml:brush xml:id="br0">
      <inkml:brushProperty name="width" value="0.05" units="cm"/>
      <inkml:brushProperty name="height" value="0.05" units="cm"/>
    </inkml:brush>
  </inkml:definitions>
  <inkml:traceGroup>
    <inkml:annotationXML>
      <emma:emma xmlns:emma="http://www.w3.org/2003/04/emma" version="1.0">
        <emma:interpretation id="{AC712AD4-0240-4BAC-B5AA-660CE4EE4352}" emma:medium="tactile" emma:mode="ink">
          <msink:context xmlns:msink="http://schemas.microsoft.com/ink/2010/main" type="writingRegion" rotatedBoundingBox="40785,185 41052,185 41052,476 40785,476"/>
        </emma:interpretation>
      </emma:emma>
    </inkml:annotationXML>
    <inkml:traceGroup>
      <inkml:annotationXML>
        <emma:emma xmlns:emma="http://www.w3.org/2003/04/emma" version="1.0">
          <emma:interpretation id="{62ECB55F-07D2-4A7E-BE18-0676191EC545}" emma:medium="tactile" emma:mode="ink">
            <msink:context xmlns:msink="http://schemas.microsoft.com/ink/2010/main" type="paragraph" rotatedBoundingBox="40785,185 41052,185 41052,476 40785,476" alignmentLevel="1"/>
          </emma:interpretation>
        </emma:emma>
      </inkml:annotationXML>
      <inkml:traceGroup>
        <inkml:annotationXML>
          <emma:emma xmlns:emma="http://www.w3.org/2003/04/emma" version="1.0">
            <emma:interpretation id="{2110B110-AF6C-4C5F-909F-5E209E18BB8D}" emma:medium="tactile" emma:mode="ink">
              <msink:context xmlns:msink="http://schemas.microsoft.com/ink/2010/main" type="line" rotatedBoundingBox="40785,185 41052,185 41052,476 40785,476"/>
            </emma:interpretation>
          </emma:emma>
        </inkml:annotationXML>
        <inkml:traceGroup>
          <inkml:annotationXML>
            <emma:emma xmlns:emma="http://www.w3.org/2003/04/emma" version="1.0">
              <emma:interpretation id="{95A445F4-77FD-4972-8785-3D38BB975048}" emma:medium="tactile" emma:mode="ink">
                <msink:context xmlns:msink="http://schemas.microsoft.com/ink/2010/main" type="inkWord" rotatedBoundingBox="40785,185 41052,185 41052,476 40785,476"/>
              </emma:interpretation>
              <emma:one-of disjunction-type="recognition" id="oneOf0">
                <emma:interpretation id="interp0" emma:lang="fr-FR" emma:confidence="0">
                  <emma:literal>t</emma:literal>
                </emma:interpretation>
                <emma:interpretation id="interp1" emma:lang="fr-FR" emma:confidence="0">
                  <emma:literal>î</emma:literal>
                </emma:interpretation>
                <emma:interpretation id="interp2" emma:lang="fr-FR" emma:confidence="0">
                  <emma:literal>j</emma:literal>
                </emma:interpretation>
                <emma:interpretation id="interp3" emma:lang="fr-FR" emma:confidence="0">
                  <emma:literal>1</emma:literal>
                </emma:interpretation>
                <emma:interpretation id="interp4" emma:lang="fr-FR" emma:confidence="0">
                  <emma:literal>Î</emma:literal>
                </emma:interpretation>
              </emma:one-of>
            </emma:emma>
          </inkml:annotationXML>
          <inkml:trace contextRef="#ctx0" brushRef="#br0">1 291 3456,'53'-26'1312,"-53"26"-704,0-27-352,0 1 416,26-1-320,-26 1-32,27 0 160,-27-1 128,26 1-288,0-1 320,-26 1 96,27 26-288,-27-27-96,0 27-384,0 0-32,0 0-2816</inkml:trace>
          <inkml:trace contextRef="#ctx0" brushRef="#br0" timeOffset="1.01535E6">-57 14 5120,'0'25'1920,"0"-25"-1024,0 0-640,0 0 576,0 25-416,0-25-64,0 0-224,0 0-96,0 0 0,0 0 32,0 0 32,0 0-32,0 0-64,0 0-64,0 0 32,-25 25-2720</inkml:trace>
        </inkml:traceGroup>
      </inkml:traceGroup>
    </inkml:traceGroup>
  </inkml:traceGroup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D:\Le%20Roux\Documents\2-%20Technique\1-%20Phyto\1-%20%20Campagne\2016-2017\Protocole\PC%2017-13-07%20(11274.TRZAW.WEED.17FR1).pdf" TargetMode="External"/><Relationship Id="rId1" Type="http://schemas.openxmlformats.org/officeDocument/2006/relationships/hyperlink" Target="file:///D:\Le%20Roux\Documents\2-%20Technique\1-%20Phyto\1-%20%20Campagne\2016-2017\Protocole\PC%2017-13-07%20(11274.TRZAW.WEED.17FR1).pdf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35"/>
  <sheetViews>
    <sheetView tabSelected="1" zoomScale="106" zoomScaleNormal="106" workbookViewId="0">
      <pane ySplit="1" topLeftCell="A131" activePane="bottomLeft" state="frozen"/>
      <selection pane="bottomLeft" activeCell="E134" sqref="E134:E135"/>
    </sheetView>
  </sheetViews>
  <sheetFormatPr baseColWidth="10" defaultRowHeight="15" x14ac:dyDescent="0.25"/>
  <cols>
    <col min="1" max="1" width="14" style="1" customWidth="1"/>
    <col min="2" max="3" width="12.5703125" style="1" customWidth="1"/>
    <col min="4" max="4" width="10.42578125" style="1" bestFit="1" customWidth="1"/>
    <col min="5" max="5" width="17.7109375" style="1" customWidth="1"/>
    <col min="6" max="6" width="15.42578125" style="1" customWidth="1"/>
    <col min="7" max="7" width="11.42578125" style="2"/>
    <col min="8" max="16384" width="11.42578125" style="1"/>
  </cols>
  <sheetData>
    <row r="1" spans="1:19" x14ac:dyDescent="0.25">
      <c r="A1" s="4" t="s">
        <v>0</v>
      </c>
      <c r="B1" s="4" t="s">
        <v>1</v>
      </c>
      <c r="C1" s="4" t="s">
        <v>2</v>
      </c>
      <c r="D1" s="4" t="s">
        <v>98</v>
      </c>
      <c r="E1" s="4" t="s">
        <v>98</v>
      </c>
      <c r="F1" s="4" t="s">
        <v>99</v>
      </c>
      <c r="G1" s="7" t="s">
        <v>138</v>
      </c>
      <c r="H1" s="4" t="s">
        <v>139</v>
      </c>
      <c r="I1" s="4" t="s">
        <v>140</v>
      </c>
      <c r="J1" s="4" t="s">
        <v>141</v>
      </c>
      <c r="K1" s="4" t="s">
        <v>142</v>
      </c>
      <c r="L1" s="4" t="s">
        <v>143</v>
      </c>
      <c r="M1" s="4" t="s">
        <v>148</v>
      </c>
      <c r="N1" s="4" t="s">
        <v>149</v>
      </c>
      <c r="O1" s="4" t="s">
        <v>150</v>
      </c>
      <c r="P1" s="4" t="s">
        <v>151</v>
      </c>
      <c r="Q1" s="4" t="s">
        <v>152</v>
      </c>
      <c r="R1" s="4" t="s">
        <v>153</v>
      </c>
      <c r="S1" s="4" t="s">
        <v>154</v>
      </c>
    </row>
    <row r="2" spans="1:19" x14ac:dyDescent="0.25">
      <c r="A2" s="4" t="s">
        <v>129</v>
      </c>
      <c r="B2" s="4" t="s">
        <v>3</v>
      </c>
      <c r="C2" s="4" t="s">
        <v>49</v>
      </c>
      <c r="D2" s="4" t="s">
        <v>100</v>
      </c>
      <c r="E2" s="4" t="str">
        <f>CONCATENATE(B2," ",D2)</f>
        <v>PC 17-01-01 SW1</v>
      </c>
      <c r="F2" s="4" t="s">
        <v>101</v>
      </c>
      <c r="G2" s="7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x14ac:dyDescent="0.25">
      <c r="A3" s="4" t="s">
        <v>129</v>
      </c>
      <c r="B3" s="4" t="s">
        <v>3</v>
      </c>
      <c r="C3" s="4" t="s">
        <v>49</v>
      </c>
      <c r="D3" s="4" t="s">
        <v>102</v>
      </c>
      <c r="E3" s="4" t="str">
        <f t="shared" ref="E3:E66" si="0">CONCATENATE(B3," ",D3)</f>
        <v>PC 17-01-01 SW2</v>
      </c>
      <c r="F3" s="4" t="s">
        <v>103</v>
      </c>
      <c r="G3" s="7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x14ac:dyDescent="0.25">
      <c r="A4" s="4" t="s">
        <v>129</v>
      </c>
      <c r="B4" s="4" t="s">
        <v>3</v>
      </c>
      <c r="C4" s="4" t="s">
        <v>49</v>
      </c>
      <c r="D4" s="4" t="s">
        <v>104</v>
      </c>
      <c r="E4" s="4" t="str">
        <f t="shared" si="0"/>
        <v>PC 17-01-01 SW3</v>
      </c>
      <c r="F4" s="4" t="s">
        <v>105</v>
      </c>
      <c r="G4" s="7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5">
      <c r="A5" s="4" t="s">
        <v>129</v>
      </c>
      <c r="B5" s="4" t="s">
        <v>3</v>
      </c>
      <c r="C5" s="4" t="s">
        <v>49</v>
      </c>
      <c r="D5" s="4" t="s">
        <v>106</v>
      </c>
      <c r="E5" s="4" t="str">
        <f t="shared" si="0"/>
        <v>PC 17-01-01 SW4</v>
      </c>
      <c r="F5" s="4" t="s">
        <v>101</v>
      </c>
      <c r="G5" s="7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x14ac:dyDescent="0.25">
      <c r="A6" s="4" t="s">
        <v>129</v>
      </c>
      <c r="B6" s="4" t="s">
        <v>4</v>
      </c>
      <c r="C6" s="4" t="s">
        <v>50</v>
      </c>
      <c r="D6" s="4" t="s">
        <v>100</v>
      </c>
      <c r="E6" s="4" t="str">
        <f t="shared" si="0"/>
        <v>PC 17-01-21 SW1</v>
      </c>
      <c r="F6" s="4" t="s">
        <v>107</v>
      </c>
      <c r="G6" s="8">
        <v>42803</v>
      </c>
      <c r="H6" s="5">
        <f>G6+14</f>
        <v>42817</v>
      </c>
      <c r="I6" s="5">
        <f>G6+28</f>
        <v>42831</v>
      </c>
      <c r="J6" s="5">
        <f>G6+42</f>
        <v>42845</v>
      </c>
      <c r="K6" s="4" t="s">
        <v>144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4" t="s">
        <v>129</v>
      </c>
      <c r="B7" s="4" t="s">
        <v>4</v>
      </c>
      <c r="C7" s="4" t="s">
        <v>50</v>
      </c>
      <c r="D7" s="4" t="s">
        <v>102</v>
      </c>
      <c r="E7" s="4" t="str">
        <f t="shared" si="0"/>
        <v>PC 17-01-21 SW2</v>
      </c>
      <c r="F7" s="4" t="s">
        <v>108</v>
      </c>
      <c r="G7" s="8">
        <v>42803</v>
      </c>
      <c r="H7" s="5">
        <f>G7+14</f>
        <v>42817</v>
      </c>
      <c r="I7" s="5">
        <f>G7+28</f>
        <v>42831</v>
      </c>
      <c r="J7" s="5">
        <f>G7+42</f>
        <v>42845</v>
      </c>
      <c r="K7" s="4" t="s">
        <v>144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4" t="s">
        <v>136</v>
      </c>
      <c r="B8" s="4" t="s">
        <v>5</v>
      </c>
      <c r="C8" s="4" t="s">
        <v>51</v>
      </c>
      <c r="D8" s="4" t="s">
        <v>100</v>
      </c>
      <c r="E8" s="4" t="str">
        <f t="shared" si="0"/>
        <v>FC 17-04-14 SW1</v>
      </c>
      <c r="F8" s="4"/>
      <c r="G8" s="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x14ac:dyDescent="0.25">
      <c r="A9" s="4" t="s">
        <v>135</v>
      </c>
      <c r="B9" s="4" t="s">
        <v>6</v>
      </c>
      <c r="C9" s="4" t="s">
        <v>52</v>
      </c>
      <c r="D9" s="4" t="s">
        <v>100</v>
      </c>
      <c r="E9" s="4" t="str">
        <f t="shared" si="0"/>
        <v>FC 17-05-2 SW1</v>
      </c>
      <c r="F9" s="4" t="s">
        <v>109</v>
      </c>
      <c r="G9" s="7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x14ac:dyDescent="0.25">
      <c r="A10" s="4" t="s">
        <v>135</v>
      </c>
      <c r="B10" s="4" t="s">
        <v>7</v>
      </c>
      <c r="C10" s="4" t="s">
        <v>53</v>
      </c>
      <c r="D10" s="4" t="s">
        <v>100</v>
      </c>
      <c r="E10" s="4" t="str">
        <f t="shared" si="0"/>
        <v>FC 17-05-3 SW1</v>
      </c>
      <c r="F10" s="4"/>
      <c r="G10" s="7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25">
      <c r="A11" s="4" t="s">
        <v>132</v>
      </c>
      <c r="B11" s="4" t="s">
        <v>8</v>
      </c>
      <c r="C11" s="4" t="s">
        <v>133</v>
      </c>
      <c r="D11" s="4" t="s">
        <v>100</v>
      </c>
      <c r="E11" s="4" t="str">
        <f t="shared" si="0"/>
        <v>PC 17-13-10 SW1</v>
      </c>
      <c r="F11" s="4" t="s">
        <v>110</v>
      </c>
      <c r="G11" s="7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x14ac:dyDescent="0.25">
      <c r="A12" s="4" t="s">
        <v>132</v>
      </c>
      <c r="B12" s="4" t="s">
        <v>134</v>
      </c>
      <c r="C12" s="4" t="s">
        <v>54</v>
      </c>
      <c r="D12" s="4" t="s">
        <v>100</v>
      </c>
      <c r="E12" s="4" t="str">
        <f t="shared" si="0"/>
        <v>PC 17-13-7 SW1</v>
      </c>
      <c r="F12" s="4" t="s">
        <v>111</v>
      </c>
      <c r="G12" s="8">
        <v>42804</v>
      </c>
      <c r="H12" s="5">
        <f>G12+14</f>
        <v>42818</v>
      </c>
      <c r="I12" s="5">
        <f>G12+28</f>
        <v>42832</v>
      </c>
      <c r="J12" s="5">
        <f>G12+60</f>
        <v>42864</v>
      </c>
      <c r="K12" s="4"/>
      <c r="L12" s="4"/>
      <c r="M12" s="4"/>
      <c r="N12" s="4"/>
      <c r="O12" s="4"/>
      <c r="P12" s="4"/>
      <c r="Q12" s="4"/>
      <c r="R12" s="4"/>
      <c r="S12" s="4"/>
    </row>
    <row r="13" spans="1:19" x14ac:dyDescent="0.25">
      <c r="A13" s="4" t="s">
        <v>132</v>
      </c>
      <c r="B13" s="4" t="s">
        <v>134</v>
      </c>
      <c r="C13" s="4" t="s">
        <v>54</v>
      </c>
      <c r="D13" s="4" t="s">
        <v>100</v>
      </c>
      <c r="E13" s="4" t="str">
        <f t="shared" si="0"/>
        <v>PC 17-13-7 SW1</v>
      </c>
      <c r="F13" s="4" t="s">
        <v>111</v>
      </c>
      <c r="G13" s="8"/>
      <c r="H13" s="5"/>
      <c r="I13" s="5"/>
      <c r="J13" s="5"/>
      <c r="K13" s="4"/>
      <c r="L13" s="4"/>
      <c r="M13" s="4"/>
      <c r="N13" s="4"/>
      <c r="O13" s="4"/>
      <c r="P13" s="4"/>
      <c r="Q13" s="4"/>
      <c r="R13" s="4"/>
      <c r="S13" s="4"/>
    </row>
    <row r="14" spans="1:19" x14ac:dyDescent="0.25">
      <c r="A14" s="4" t="s">
        <v>137</v>
      </c>
      <c r="B14" s="4" t="s">
        <v>9</v>
      </c>
      <c r="C14" s="4" t="s">
        <v>55</v>
      </c>
      <c r="D14" s="4" t="s">
        <v>100</v>
      </c>
      <c r="E14" s="4" t="str">
        <f t="shared" si="0"/>
        <v>PC 17-03-2 SW1</v>
      </c>
      <c r="F14" s="4" t="s">
        <v>107</v>
      </c>
      <c r="G14" s="8">
        <v>42814</v>
      </c>
      <c r="H14" s="5">
        <f>G14+7</f>
        <v>42821</v>
      </c>
      <c r="I14" s="5">
        <f>G14+14</f>
        <v>42828</v>
      </c>
      <c r="J14" s="5">
        <f>G14+30</f>
        <v>42844</v>
      </c>
      <c r="K14" s="5">
        <f>G14+60</f>
        <v>42874</v>
      </c>
      <c r="L14" s="4" t="s">
        <v>144</v>
      </c>
      <c r="M14" s="4"/>
      <c r="N14" s="4"/>
      <c r="O14" s="4"/>
      <c r="P14" s="4"/>
      <c r="Q14" s="4"/>
      <c r="R14" s="4"/>
      <c r="S14" s="4"/>
    </row>
    <row r="15" spans="1:19" x14ac:dyDescent="0.25">
      <c r="A15" s="4" t="s">
        <v>129</v>
      </c>
      <c r="B15" s="4" t="s">
        <v>10</v>
      </c>
      <c r="C15" s="4" t="s">
        <v>56</v>
      </c>
      <c r="D15" s="4" t="s">
        <v>100</v>
      </c>
      <c r="E15" s="4" t="str">
        <f t="shared" si="0"/>
        <v>PC 17-01-28 SW1</v>
      </c>
      <c r="F15" s="4" t="s">
        <v>109</v>
      </c>
      <c r="G15" s="7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x14ac:dyDescent="0.25">
      <c r="A16" s="4" t="s">
        <v>129</v>
      </c>
      <c r="B16" s="4" t="s">
        <v>11</v>
      </c>
      <c r="C16" s="4" t="s">
        <v>57</v>
      </c>
      <c r="D16" s="4" t="s">
        <v>100</v>
      </c>
      <c r="E16" s="4" t="str">
        <f t="shared" si="0"/>
        <v>PC 17-01-29 SW1</v>
      </c>
      <c r="F16" s="4" t="s">
        <v>112</v>
      </c>
      <c r="G16" s="7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25">
      <c r="A17" s="4" t="s">
        <v>129</v>
      </c>
      <c r="B17" s="4" t="s">
        <v>11</v>
      </c>
      <c r="C17" s="4" t="s">
        <v>57</v>
      </c>
      <c r="D17" s="4" t="s">
        <v>102</v>
      </c>
      <c r="E17" s="4" t="str">
        <f t="shared" si="0"/>
        <v>PC 17-01-29 SW2</v>
      </c>
      <c r="F17" s="4" t="s">
        <v>101</v>
      </c>
      <c r="G17" s="7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x14ac:dyDescent="0.25">
      <c r="A18" s="4" t="s">
        <v>129</v>
      </c>
      <c r="B18" s="4" t="s">
        <v>11</v>
      </c>
      <c r="C18" s="4" t="s">
        <v>57</v>
      </c>
      <c r="D18" s="4" t="s">
        <v>104</v>
      </c>
      <c r="E18" s="4" t="str">
        <f t="shared" si="0"/>
        <v>PC 17-01-29 SW3</v>
      </c>
      <c r="F18" s="4" t="s">
        <v>109</v>
      </c>
      <c r="G18" s="7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25">
      <c r="A19" s="4" t="s">
        <v>129</v>
      </c>
      <c r="B19" s="4" t="s">
        <v>11</v>
      </c>
      <c r="C19" s="4" t="s">
        <v>57</v>
      </c>
      <c r="D19" s="4" t="s">
        <v>106</v>
      </c>
      <c r="E19" s="4" t="str">
        <f t="shared" si="0"/>
        <v>PC 17-01-29 SW4</v>
      </c>
      <c r="F19" s="4" t="s">
        <v>114</v>
      </c>
      <c r="G19" s="7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x14ac:dyDescent="0.25">
      <c r="A20" s="4" t="s">
        <v>129</v>
      </c>
      <c r="B20" s="4" t="s">
        <v>11</v>
      </c>
      <c r="C20" s="4" t="s">
        <v>57</v>
      </c>
      <c r="D20" s="4" t="s">
        <v>115</v>
      </c>
      <c r="E20" s="4" t="str">
        <f t="shared" si="0"/>
        <v>PC 17-01-29 SW5</v>
      </c>
      <c r="F20" s="4" t="s">
        <v>108</v>
      </c>
      <c r="G20" s="7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x14ac:dyDescent="0.25">
      <c r="A21" s="4" t="s">
        <v>129</v>
      </c>
      <c r="B21" s="4" t="s">
        <v>11</v>
      </c>
      <c r="C21" s="4" t="s">
        <v>57</v>
      </c>
      <c r="D21" s="4" t="s">
        <v>116</v>
      </c>
      <c r="E21" s="4" t="str">
        <f t="shared" si="0"/>
        <v>PC 17-01-29 SW6</v>
      </c>
      <c r="F21" s="4" t="s">
        <v>117</v>
      </c>
      <c r="G21" s="7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x14ac:dyDescent="0.25">
      <c r="A22" s="4" t="s">
        <v>129</v>
      </c>
      <c r="B22" s="4" t="s">
        <v>12</v>
      </c>
      <c r="C22" s="4" t="s">
        <v>58</v>
      </c>
      <c r="D22" s="4" t="s">
        <v>100</v>
      </c>
      <c r="E22" s="4" t="str">
        <f t="shared" si="0"/>
        <v>PC 17-01-30 SW1</v>
      </c>
      <c r="F22" s="4"/>
      <c r="G22" s="7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x14ac:dyDescent="0.25">
      <c r="A23" s="4" t="s">
        <v>129</v>
      </c>
      <c r="B23" s="4" t="s">
        <v>12</v>
      </c>
      <c r="C23" s="4" t="s">
        <v>58</v>
      </c>
      <c r="D23" s="4" t="s">
        <v>102</v>
      </c>
      <c r="E23" s="4" t="str">
        <f t="shared" si="0"/>
        <v>PC 17-01-30 SW2</v>
      </c>
      <c r="F23" s="4"/>
      <c r="G23" s="7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 x14ac:dyDescent="0.25">
      <c r="A24" s="4" t="s">
        <v>129</v>
      </c>
      <c r="B24" s="4" t="s">
        <v>12</v>
      </c>
      <c r="C24" s="4" t="s">
        <v>58</v>
      </c>
      <c r="D24" s="4" t="s">
        <v>104</v>
      </c>
      <c r="E24" s="4" t="str">
        <f t="shared" si="0"/>
        <v>PC 17-01-30 SW3</v>
      </c>
      <c r="F24" s="4"/>
      <c r="G24" s="7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25">
      <c r="A25" s="4" t="s">
        <v>129</v>
      </c>
      <c r="B25" s="4" t="s">
        <v>12</v>
      </c>
      <c r="C25" s="4" t="s">
        <v>58</v>
      </c>
      <c r="D25" s="4" t="s">
        <v>106</v>
      </c>
      <c r="E25" s="4" t="str">
        <f t="shared" si="0"/>
        <v>PC 17-01-30 SW4</v>
      </c>
      <c r="F25" s="4"/>
      <c r="G25" s="7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25">
      <c r="A26" s="4" t="s">
        <v>129</v>
      </c>
      <c r="B26" s="4" t="s">
        <v>12</v>
      </c>
      <c r="C26" s="4" t="s">
        <v>58</v>
      </c>
      <c r="D26" s="4" t="s">
        <v>115</v>
      </c>
      <c r="E26" s="4" t="str">
        <f t="shared" si="0"/>
        <v>PC 17-01-30 SW5</v>
      </c>
      <c r="F26" s="4"/>
      <c r="G26" s="7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25">
      <c r="A27" s="4" t="s">
        <v>129</v>
      </c>
      <c r="B27" s="4" t="s">
        <v>12</v>
      </c>
      <c r="C27" s="4" t="s">
        <v>58</v>
      </c>
      <c r="D27" s="4" t="s">
        <v>116</v>
      </c>
      <c r="E27" s="4" t="str">
        <f t="shared" si="0"/>
        <v>PC 17-01-30 SW6</v>
      </c>
      <c r="F27" s="4"/>
      <c r="G27" s="7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25">
      <c r="A28" s="4" t="s">
        <v>129</v>
      </c>
      <c r="B28" s="4" t="s">
        <v>12</v>
      </c>
      <c r="C28" s="4" t="s">
        <v>58</v>
      </c>
      <c r="D28" s="4" t="s">
        <v>118</v>
      </c>
      <c r="E28" s="4" t="str">
        <f t="shared" si="0"/>
        <v>PC 17-01-30 SW7</v>
      </c>
      <c r="F28" s="4"/>
      <c r="G28" s="7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25">
      <c r="A29" s="4" t="s">
        <v>129</v>
      </c>
      <c r="B29" s="4" t="s">
        <v>12</v>
      </c>
      <c r="C29" s="4" t="s">
        <v>58</v>
      </c>
      <c r="D29" s="4" t="s">
        <v>119</v>
      </c>
      <c r="E29" s="4" t="str">
        <f t="shared" si="0"/>
        <v>PC 17-01-30 SW8</v>
      </c>
      <c r="F29" s="4"/>
      <c r="G29" s="7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x14ac:dyDescent="0.25">
      <c r="A30" s="4" t="s">
        <v>131</v>
      </c>
      <c r="B30" s="4" t="s">
        <v>13</v>
      </c>
      <c r="C30" s="4" t="s">
        <v>113</v>
      </c>
      <c r="D30" s="4" t="s">
        <v>100</v>
      </c>
      <c r="E30" s="4" t="str">
        <f t="shared" si="0"/>
        <v>PC 17-14-6 SW1</v>
      </c>
      <c r="F30" s="4" t="s">
        <v>110</v>
      </c>
      <c r="G30" s="8">
        <v>42811</v>
      </c>
      <c r="H30" s="5">
        <f t="shared" ref="H30:H31" si="1">G30+7</f>
        <v>42818</v>
      </c>
      <c r="I30" s="5">
        <f t="shared" ref="I30:I31" si="2">G30+14</f>
        <v>42825</v>
      </c>
      <c r="J30" s="5">
        <f t="shared" ref="J30:J31" si="3">G30+30</f>
        <v>42841</v>
      </c>
      <c r="K30" s="5">
        <f t="shared" ref="K30:K31" si="4">G30+60</f>
        <v>42871</v>
      </c>
      <c r="L30" s="4"/>
      <c r="M30" s="4"/>
      <c r="N30" s="4"/>
      <c r="O30" s="4"/>
      <c r="P30" s="4"/>
      <c r="Q30" s="4"/>
      <c r="R30" s="4"/>
      <c r="S30" s="4"/>
    </row>
    <row r="31" spans="1:19" x14ac:dyDescent="0.25">
      <c r="A31" s="4" t="s">
        <v>131</v>
      </c>
      <c r="B31" s="4" t="s">
        <v>13</v>
      </c>
      <c r="C31" s="4" t="s">
        <v>113</v>
      </c>
      <c r="D31" s="4" t="s">
        <v>102</v>
      </c>
      <c r="E31" s="4" t="str">
        <f t="shared" si="0"/>
        <v>PC 17-14-6 SW2</v>
      </c>
      <c r="F31" s="4" t="s">
        <v>108</v>
      </c>
      <c r="G31" s="8">
        <v>42810</v>
      </c>
      <c r="H31" s="5">
        <f t="shared" si="1"/>
        <v>42817</v>
      </c>
      <c r="I31" s="5">
        <f t="shared" si="2"/>
        <v>42824</v>
      </c>
      <c r="J31" s="5">
        <f t="shared" si="3"/>
        <v>42840</v>
      </c>
      <c r="K31" s="5">
        <f t="shared" si="4"/>
        <v>42870</v>
      </c>
      <c r="L31" s="4"/>
      <c r="M31" s="4"/>
      <c r="N31" s="4"/>
      <c r="O31" s="4"/>
      <c r="P31" s="4"/>
      <c r="Q31" s="4"/>
      <c r="R31" s="4"/>
      <c r="S31" s="4"/>
    </row>
    <row r="32" spans="1:19" x14ac:dyDescent="0.25">
      <c r="A32" s="4" t="s">
        <v>131</v>
      </c>
      <c r="B32" s="4" t="s">
        <v>14</v>
      </c>
      <c r="C32" s="4" t="s">
        <v>113</v>
      </c>
      <c r="D32" s="4" t="s">
        <v>100</v>
      </c>
      <c r="E32" s="4" t="str">
        <f t="shared" si="0"/>
        <v>PC 17-14-7 SW1</v>
      </c>
      <c r="F32" s="4" t="s">
        <v>101</v>
      </c>
      <c r="G32" s="8">
        <v>42811</v>
      </c>
      <c r="H32" s="5">
        <f>G32+7</f>
        <v>42818</v>
      </c>
      <c r="I32" s="5">
        <f>G32+14</f>
        <v>42825</v>
      </c>
      <c r="J32" s="5">
        <f>G32+30</f>
        <v>42841</v>
      </c>
      <c r="K32" s="5">
        <f>G32+60</f>
        <v>42871</v>
      </c>
      <c r="L32" s="4"/>
      <c r="M32" s="4"/>
      <c r="N32" s="4"/>
      <c r="O32" s="4"/>
      <c r="P32" s="4"/>
      <c r="Q32" s="4"/>
      <c r="R32" s="4"/>
      <c r="S32" s="4"/>
    </row>
    <row r="33" spans="1:19" x14ac:dyDescent="0.25">
      <c r="A33" s="4" t="s">
        <v>131</v>
      </c>
      <c r="B33" s="4" t="s">
        <v>15</v>
      </c>
      <c r="C33" s="4" t="s">
        <v>113</v>
      </c>
      <c r="D33" s="4" t="s">
        <v>100</v>
      </c>
      <c r="E33" s="4" t="str">
        <f t="shared" si="0"/>
        <v>PC 17-14-8 SW1</v>
      </c>
      <c r="F33" s="4"/>
      <c r="G33" s="7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1:19" x14ac:dyDescent="0.25">
      <c r="A34" s="4" t="s">
        <v>129</v>
      </c>
      <c r="B34" s="4" t="s">
        <v>16</v>
      </c>
      <c r="C34" s="4" t="s">
        <v>59</v>
      </c>
      <c r="D34" s="4" t="s">
        <v>100</v>
      </c>
      <c r="E34" s="4" t="str">
        <f t="shared" si="0"/>
        <v>PC 17-01-31 SW1</v>
      </c>
      <c r="F34" s="4" t="s">
        <v>117</v>
      </c>
      <c r="G34" s="8">
        <v>42814</v>
      </c>
      <c r="H34" s="5">
        <f>G34+7</f>
        <v>42821</v>
      </c>
      <c r="I34" s="4" t="s">
        <v>145</v>
      </c>
      <c r="J34" s="4" t="s">
        <v>146</v>
      </c>
      <c r="K34" s="4" t="s">
        <v>147</v>
      </c>
      <c r="L34" s="4"/>
      <c r="M34" s="4"/>
      <c r="N34" s="4"/>
      <c r="O34" s="4"/>
      <c r="P34" s="4"/>
      <c r="Q34" s="4"/>
      <c r="R34" s="4"/>
      <c r="S34" s="4"/>
    </row>
    <row r="35" spans="1:19" x14ac:dyDescent="0.25">
      <c r="A35" s="4" t="s">
        <v>129</v>
      </c>
      <c r="B35" s="4" t="s">
        <v>16</v>
      </c>
      <c r="C35" s="4" t="s">
        <v>59</v>
      </c>
      <c r="D35" s="4" t="s">
        <v>102</v>
      </c>
      <c r="E35" s="4" t="str">
        <f t="shared" si="0"/>
        <v>PC 17-01-31 SW2</v>
      </c>
      <c r="F35" s="4" t="s">
        <v>110</v>
      </c>
      <c r="G35" s="7"/>
      <c r="H35" s="5" t="str">
        <f>IF(G35="","",G35+7)</f>
        <v/>
      </c>
      <c r="I35" s="4" t="s">
        <v>145</v>
      </c>
      <c r="J35" s="4" t="s">
        <v>146</v>
      </c>
      <c r="K35" s="4" t="s">
        <v>147</v>
      </c>
      <c r="L35" s="4"/>
      <c r="M35" s="4"/>
      <c r="N35" s="4"/>
      <c r="O35" s="4"/>
      <c r="P35" s="4"/>
      <c r="Q35" s="4"/>
      <c r="R35" s="4"/>
      <c r="S35" s="4"/>
    </row>
    <row r="36" spans="1:19" x14ac:dyDescent="0.25">
      <c r="A36" s="4" t="s">
        <v>129</v>
      </c>
      <c r="B36" s="4" t="s">
        <v>16</v>
      </c>
      <c r="C36" s="4" t="s">
        <v>59</v>
      </c>
      <c r="D36" s="4" t="s">
        <v>104</v>
      </c>
      <c r="E36" s="4" t="str">
        <f t="shared" si="0"/>
        <v>PC 17-01-31 SW3</v>
      </c>
      <c r="F36" s="4" t="s">
        <v>120</v>
      </c>
      <c r="G36" s="8">
        <v>42814</v>
      </c>
      <c r="H36" s="5">
        <f t="shared" ref="H36" si="5">G36+7</f>
        <v>42821</v>
      </c>
      <c r="I36" s="4" t="s">
        <v>145</v>
      </c>
      <c r="J36" s="4" t="s">
        <v>146</v>
      </c>
      <c r="K36" s="4" t="s">
        <v>147</v>
      </c>
      <c r="L36" s="4"/>
      <c r="M36" s="4"/>
      <c r="N36" s="4"/>
      <c r="O36" s="4"/>
      <c r="P36" s="4"/>
      <c r="Q36" s="4"/>
      <c r="R36" s="4"/>
      <c r="S36" s="4"/>
    </row>
    <row r="37" spans="1:19" x14ac:dyDescent="0.25">
      <c r="A37" s="4" t="s">
        <v>129</v>
      </c>
      <c r="B37" s="4" t="s">
        <v>17</v>
      </c>
      <c r="C37" s="4" t="s">
        <v>60</v>
      </c>
      <c r="D37" s="4" t="s">
        <v>100</v>
      </c>
      <c r="E37" s="4" t="str">
        <f t="shared" si="0"/>
        <v>PC 17-01-32 SW1</v>
      </c>
      <c r="F37" s="4" t="s">
        <v>105</v>
      </c>
      <c r="G37" s="7"/>
      <c r="H37" s="5">
        <f t="shared" ref="H37:H40" si="6">G37+14</f>
        <v>14</v>
      </c>
      <c r="I37" s="5">
        <f t="shared" ref="I37:I40" si="7">G37+28</f>
        <v>28</v>
      </c>
      <c r="J37" s="4" t="s">
        <v>144</v>
      </c>
      <c r="K37" s="4"/>
      <c r="L37" s="4"/>
      <c r="M37" s="4"/>
      <c r="N37" s="4"/>
      <c r="O37" s="4"/>
      <c r="P37" s="4"/>
      <c r="Q37" s="4"/>
      <c r="R37" s="4"/>
      <c r="S37" s="4"/>
    </row>
    <row r="38" spans="1:19" x14ac:dyDescent="0.25">
      <c r="A38" s="4" t="s">
        <v>129</v>
      </c>
      <c r="B38" s="4" t="s">
        <v>17</v>
      </c>
      <c r="C38" s="4" t="s">
        <v>60</v>
      </c>
      <c r="D38" s="4" t="s">
        <v>102</v>
      </c>
      <c r="E38" s="4" t="str">
        <f t="shared" si="0"/>
        <v>PC 17-01-32 SW2</v>
      </c>
      <c r="F38" s="4" t="s">
        <v>110</v>
      </c>
      <c r="G38" s="7"/>
      <c r="H38" s="5">
        <f t="shared" si="6"/>
        <v>14</v>
      </c>
      <c r="I38" s="5">
        <f t="shared" si="7"/>
        <v>28</v>
      </c>
      <c r="J38" s="4" t="s">
        <v>144</v>
      </c>
      <c r="K38" s="4"/>
      <c r="L38" s="4"/>
      <c r="M38" s="4"/>
      <c r="N38" s="4"/>
      <c r="O38" s="4"/>
      <c r="P38" s="4"/>
      <c r="Q38" s="4"/>
      <c r="R38" s="4"/>
      <c r="S38" s="4"/>
    </row>
    <row r="39" spans="1:19" x14ac:dyDescent="0.25">
      <c r="A39" s="4" t="s">
        <v>129</v>
      </c>
      <c r="B39" s="4" t="s">
        <v>17</v>
      </c>
      <c r="C39" s="4" t="s">
        <v>60</v>
      </c>
      <c r="D39" s="4" t="s">
        <v>118</v>
      </c>
      <c r="E39" s="4" t="str">
        <f t="shared" si="0"/>
        <v>PC 17-01-32 SW7</v>
      </c>
      <c r="F39" s="4" t="s">
        <v>110</v>
      </c>
      <c r="G39" s="7"/>
      <c r="H39" s="5">
        <f t="shared" si="6"/>
        <v>14</v>
      </c>
      <c r="I39" s="5">
        <f t="shared" si="7"/>
        <v>28</v>
      </c>
      <c r="J39" s="4" t="s">
        <v>144</v>
      </c>
      <c r="K39" s="4"/>
      <c r="L39" s="4"/>
      <c r="M39" s="4"/>
      <c r="N39" s="4"/>
      <c r="O39" s="4"/>
      <c r="P39" s="4"/>
      <c r="Q39" s="4"/>
      <c r="R39" s="4"/>
      <c r="S39" s="4"/>
    </row>
    <row r="40" spans="1:19" x14ac:dyDescent="0.25">
      <c r="A40" s="4" t="s">
        <v>129</v>
      </c>
      <c r="B40" s="4" t="s">
        <v>17</v>
      </c>
      <c r="C40" s="4" t="s">
        <v>60</v>
      </c>
      <c r="D40" s="4" t="s">
        <v>104</v>
      </c>
      <c r="E40" s="4" t="str">
        <f t="shared" si="0"/>
        <v>PC 17-01-32 SW3</v>
      </c>
      <c r="F40" s="4" t="s">
        <v>108</v>
      </c>
      <c r="G40" s="7"/>
      <c r="H40" s="5">
        <f t="shared" si="6"/>
        <v>14</v>
      </c>
      <c r="I40" s="5">
        <f t="shared" si="7"/>
        <v>28</v>
      </c>
      <c r="J40" s="4" t="s">
        <v>144</v>
      </c>
      <c r="K40" s="4"/>
      <c r="L40" s="4"/>
      <c r="M40" s="4"/>
      <c r="N40" s="4"/>
      <c r="O40" s="4"/>
      <c r="P40" s="4"/>
      <c r="Q40" s="4"/>
      <c r="R40" s="4"/>
      <c r="S40" s="4"/>
    </row>
    <row r="41" spans="1:19" x14ac:dyDescent="0.25">
      <c r="A41" s="4" t="s">
        <v>129</v>
      </c>
      <c r="B41" s="4" t="s">
        <v>17</v>
      </c>
      <c r="C41" s="4" t="s">
        <v>60</v>
      </c>
      <c r="D41" s="4" t="s">
        <v>106</v>
      </c>
      <c r="E41" s="4" t="str">
        <f t="shared" si="0"/>
        <v>PC 17-01-32 SW4</v>
      </c>
      <c r="F41" s="4" t="s">
        <v>101</v>
      </c>
      <c r="G41" s="8">
        <v>42815</v>
      </c>
      <c r="H41" s="5">
        <f>G41+14</f>
        <v>42829</v>
      </c>
      <c r="I41" s="5">
        <f>G41+28</f>
        <v>42843</v>
      </c>
      <c r="J41" s="4" t="s">
        <v>144</v>
      </c>
      <c r="K41" s="4"/>
      <c r="L41" s="4"/>
      <c r="M41" s="4"/>
      <c r="N41" s="4"/>
      <c r="O41" s="4"/>
      <c r="P41" s="4"/>
      <c r="Q41" s="4"/>
      <c r="R41" s="4"/>
      <c r="S41" s="4"/>
    </row>
    <row r="42" spans="1:19" x14ac:dyDescent="0.25">
      <c r="A42" s="4" t="s">
        <v>129</v>
      </c>
      <c r="B42" s="4" t="s">
        <v>17</v>
      </c>
      <c r="C42" s="4" t="s">
        <v>60</v>
      </c>
      <c r="D42" s="4" t="s">
        <v>116</v>
      </c>
      <c r="E42" s="4" t="str">
        <f t="shared" si="0"/>
        <v>PC 17-01-32 SW6</v>
      </c>
      <c r="F42" s="4" t="s">
        <v>121</v>
      </c>
      <c r="G42" s="7"/>
      <c r="H42" s="5">
        <f t="shared" ref="H42:H43" si="8">G42+14</f>
        <v>14</v>
      </c>
      <c r="I42" s="5">
        <f t="shared" ref="I42:I43" si="9">G42+28</f>
        <v>28</v>
      </c>
      <c r="J42" s="4" t="s">
        <v>144</v>
      </c>
      <c r="K42" s="4"/>
      <c r="L42" s="4"/>
      <c r="M42" s="4"/>
      <c r="N42" s="4"/>
      <c r="O42" s="4"/>
      <c r="P42" s="4"/>
      <c r="Q42" s="4"/>
      <c r="R42" s="4"/>
      <c r="S42" s="4"/>
    </row>
    <row r="43" spans="1:19" x14ac:dyDescent="0.25">
      <c r="A43" s="4" t="s">
        <v>129</v>
      </c>
      <c r="B43" s="4" t="s">
        <v>17</v>
      </c>
      <c r="C43" s="4" t="s">
        <v>60</v>
      </c>
      <c r="D43" s="4" t="s">
        <v>115</v>
      </c>
      <c r="E43" s="4" t="str">
        <f t="shared" si="0"/>
        <v>PC 17-01-32 SW5</v>
      </c>
      <c r="F43" s="4" t="s">
        <v>114</v>
      </c>
      <c r="G43" s="7"/>
      <c r="H43" s="5">
        <f t="shared" si="8"/>
        <v>14</v>
      </c>
      <c r="I43" s="5">
        <f t="shared" si="9"/>
        <v>28</v>
      </c>
      <c r="J43" s="4" t="s">
        <v>144</v>
      </c>
      <c r="K43" s="4"/>
      <c r="L43" s="4"/>
      <c r="M43" s="4"/>
      <c r="N43" s="4"/>
      <c r="O43" s="4"/>
      <c r="P43" s="4"/>
      <c r="Q43" s="4"/>
      <c r="R43" s="4"/>
      <c r="S43" s="4"/>
    </row>
    <row r="44" spans="1:19" x14ac:dyDescent="0.25">
      <c r="A44" s="4" t="s">
        <v>129</v>
      </c>
      <c r="B44" s="4" t="s">
        <v>18</v>
      </c>
      <c r="C44" s="4" t="s">
        <v>61</v>
      </c>
      <c r="D44" s="4" t="s">
        <v>100</v>
      </c>
      <c r="E44" s="4" t="str">
        <f t="shared" si="0"/>
        <v>PC 17-01-33 SW1</v>
      </c>
      <c r="F44" s="4"/>
      <c r="G44" s="7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spans="1:19" x14ac:dyDescent="0.25">
      <c r="A45" s="4" t="s">
        <v>129</v>
      </c>
      <c r="B45" s="4" t="s">
        <v>18</v>
      </c>
      <c r="C45" s="4" t="s">
        <v>61</v>
      </c>
      <c r="D45" s="4" t="s">
        <v>102</v>
      </c>
      <c r="E45" s="4" t="str">
        <f>CONCATENATE(B45,"-",D45)</f>
        <v>PC 17-01-33-SW2</v>
      </c>
      <c r="F45" s="4"/>
      <c r="G45" s="7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spans="1:19" x14ac:dyDescent="0.25">
      <c r="A46" s="4" t="s">
        <v>129</v>
      </c>
      <c r="B46" s="4" t="s">
        <v>18</v>
      </c>
      <c r="C46" s="4" t="s">
        <v>61</v>
      </c>
      <c r="D46" s="4" t="s">
        <v>104</v>
      </c>
      <c r="E46" s="4" t="str">
        <f t="shared" ref="E46:E109" si="10">CONCATENATE(B46,"-",D46)</f>
        <v>PC 17-01-33-SW3</v>
      </c>
      <c r="F46" s="4"/>
      <c r="G46" s="7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spans="1:19" x14ac:dyDescent="0.25">
      <c r="A47" s="4" t="s">
        <v>129</v>
      </c>
      <c r="B47" s="4" t="s">
        <v>19</v>
      </c>
      <c r="C47" s="4" t="s">
        <v>62</v>
      </c>
      <c r="D47" s="4" t="s">
        <v>100</v>
      </c>
      <c r="E47" s="4" t="str">
        <f t="shared" si="10"/>
        <v>PC 17-01-34-SW1</v>
      </c>
      <c r="F47" s="4" t="s">
        <v>122</v>
      </c>
      <c r="G47" s="7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x14ac:dyDescent="0.25">
      <c r="A48" s="4" t="s">
        <v>129</v>
      </c>
      <c r="B48" s="4" t="s">
        <v>19</v>
      </c>
      <c r="C48" s="4" t="s">
        <v>62</v>
      </c>
      <c r="D48" s="4" t="s">
        <v>102</v>
      </c>
      <c r="E48" s="4" t="str">
        <f t="shared" si="10"/>
        <v>PC 17-01-34-SW2</v>
      </c>
      <c r="F48" s="4"/>
      <c r="G48" s="7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x14ac:dyDescent="0.25">
      <c r="A49" s="4" t="s">
        <v>129</v>
      </c>
      <c r="B49" s="4" t="s">
        <v>19</v>
      </c>
      <c r="C49" s="4" t="s">
        <v>62</v>
      </c>
      <c r="D49" s="4" t="s">
        <v>104</v>
      </c>
      <c r="E49" s="4" t="str">
        <f t="shared" si="10"/>
        <v>PC 17-01-34-SW3</v>
      </c>
      <c r="F49" s="4"/>
      <c r="G49" s="7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x14ac:dyDescent="0.25">
      <c r="A50" s="4" t="s">
        <v>129</v>
      </c>
      <c r="B50" s="4" t="s">
        <v>19</v>
      </c>
      <c r="C50" s="4" t="s">
        <v>62</v>
      </c>
      <c r="D50" s="4" t="s">
        <v>106</v>
      </c>
      <c r="E50" s="4" t="str">
        <f t="shared" si="10"/>
        <v>PC 17-01-34-SW4</v>
      </c>
      <c r="F50" s="4"/>
      <c r="G50" s="7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x14ac:dyDescent="0.25">
      <c r="A51" s="4" t="s">
        <v>129</v>
      </c>
      <c r="B51" s="4" t="s">
        <v>19</v>
      </c>
      <c r="C51" s="4" t="s">
        <v>62</v>
      </c>
      <c r="D51" s="4" t="s">
        <v>115</v>
      </c>
      <c r="E51" s="4" t="str">
        <f t="shared" si="10"/>
        <v>PC 17-01-34-SW5</v>
      </c>
      <c r="F51" s="4"/>
      <c r="G51" s="7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x14ac:dyDescent="0.25">
      <c r="A52" s="4" t="s">
        <v>130</v>
      </c>
      <c r="B52" s="4" t="s">
        <v>20</v>
      </c>
      <c r="C52" s="4" t="s">
        <v>63</v>
      </c>
      <c r="D52" s="4" t="s">
        <v>100</v>
      </c>
      <c r="E52" s="4" t="str">
        <f t="shared" si="10"/>
        <v>PC 17-05-2-SW1</v>
      </c>
      <c r="F52" s="4" t="s">
        <v>105</v>
      </c>
      <c r="G52" s="7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x14ac:dyDescent="0.25">
      <c r="A53" s="4" t="s">
        <v>130</v>
      </c>
      <c r="B53" s="4" t="s">
        <v>20</v>
      </c>
      <c r="C53" s="4" t="s">
        <v>63</v>
      </c>
      <c r="D53" s="4" t="s">
        <v>102</v>
      </c>
      <c r="E53" s="4" t="str">
        <f t="shared" si="10"/>
        <v>PC 17-05-2-SW2</v>
      </c>
      <c r="F53" s="4" t="s">
        <v>101</v>
      </c>
      <c r="G53" s="7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x14ac:dyDescent="0.25">
      <c r="A54" s="4" t="s">
        <v>130</v>
      </c>
      <c r="B54" s="4" t="s">
        <v>21</v>
      </c>
      <c r="C54" s="4" t="s">
        <v>64</v>
      </c>
      <c r="D54" s="4" t="s">
        <v>100</v>
      </c>
      <c r="E54" s="4" t="str">
        <f t="shared" si="10"/>
        <v>PC 17-05-3-SW1</v>
      </c>
      <c r="F54" s="4" t="s">
        <v>105</v>
      </c>
      <c r="G54" s="7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x14ac:dyDescent="0.25">
      <c r="A55" s="4" t="s">
        <v>130</v>
      </c>
      <c r="B55" s="4" t="s">
        <v>21</v>
      </c>
      <c r="C55" s="4" t="s">
        <v>64</v>
      </c>
      <c r="D55" s="4" t="s">
        <v>102</v>
      </c>
      <c r="E55" s="4" t="str">
        <f t="shared" si="10"/>
        <v>PC 17-05-3-SW2</v>
      </c>
      <c r="F55" s="4" t="s">
        <v>101</v>
      </c>
      <c r="G55" s="7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x14ac:dyDescent="0.25">
      <c r="A56" s="4" t="s">
        <v>130</v>
      </c>
      <c r="B56" s="4" t="s">
        <v>22</v>
      </c>
      <c r="C56" s="4" t="s">
        <v>65</v>
      </c>
      <c r="D56" s="4" t="s">
        <v>100</v>
      </c>
      <c r="E56" s="4" t="str">
        <f t="shared" si="10"/>
        <v>PC 17-05-4-SW1</v>
      </c>
      <c r="F56" s="4" t="s">
        <v>109</v>
      </c>
      <c r="G56" s="7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x14ac:dyDescent="0.25">
      <c r="A57" s="4" t="s">
        <v>130</v>
      </c>
      <c r="B57" s="4" t="s">
        <v>22</v>
      </c>
      <c r="C57" s="4" t="s">
        <v>65</v>
      </c>
      <c r="D57" s="4" t="s">
        <v>102</v>
      </c>
      <c r="E57" s="4" t="str">
        <f t="shared" si="10"/>
        <v>PC 17-05-4-SW2</v>
      </c>
      <c r="F57" s="4" t="s">
        <v>109</v>
      </c>
      <c r="G57" s="7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x14ac:dyDescent="0.25">
      <c r="A58" s="4" t="s">
        <v>130</v>
      </c>
      <c r="B58" s="4" t="s">
        <v>23</v>
      </c>
      <c r="C58" s="4" t="s">
        <v>66</v>
      </c>
      <c r="D58" s="4" t="s">
        <v>100</v>
      </c>
      <c r="E58" s="4" t="str">
        <f t="shared" si="10"/>
        <v>PC 17-05-5-SW1</v>
      </c>
      <c r="F58" s="4" t="s">
        <v>120</v>
      </c>
      <c r="G58" s="7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x14ac:dyDescent="0.25">
      <c r="A59" s="4" t="s">
        <v>130</v>
      </c>
      <c r="B59" s="4" t="s">
        <v>23</v>
      </c>
      <c r="C59" s="4" t="s">
        <v>66</v>
      </c>
      <c r="D59" s="4" t="s">
        <v>102</v>
      </c>
      <c r="E59" s="4" t="str">
        <f t="shared" si="10"/>
        <v>PC 17-05-5-SW2</v>
      </c>
      <c r="F59" s="4" t="s">
        <v>123</v>
      </c>
      <c r="G59" s="7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19" x14ac:dyDescent="0.25">
      <c r="A60" s="4" t="s">
        <v>130</v>
      </c>
      <c r="B60" s="4" t="s">
        <v>24</v>
      </c>
      <c r="C60" s="4" t="s">
        <v>67</v>
      </c>
      <c r="D60" s="4" t="s">
        <v>100</v>
      </c>
      <c r="E60" s="4" t="str">
        <f t="shared" si="10"/>
        <v>PC 17-05-6-SW1</v>
      </c>
      <c r="F60" s="4" t="s">
        <v>127</v>
      </c>
      <c r="G60" s="7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19" x14ac:dyDescent="0.25">
      <c r="A61" s="4" t="s">
        <v>130</v>
      </c>
      <c r="B61" s="4" t="s">
        <v>24</v>
      </c>
      <c r="C61" s="4" t="s">
        <v>67</v>
      </c>
      <c r="D61" s="4" t="s">
        <v>102</v>
      </c>
      <c r="E61" s="4" t="str">
        <f t="shared" si="10"/>
        <v>PC 17-05-6-SW2</v>
      </c>
      <c r="F61" s="4" t="s">
        <v>117</v>
      </c>
      <c r="G61" s="7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spans="1:19" x14ac:dyDescent="0.25">
      <c r="A62" s="4" t="s">
        <v>130</v>
      </c>
      <c r="B62" s="4" t="s">
        <v>25</v>
      </c>
      <c r="C62" s="4" t="s">
        <v>68</v>
      </c>
      <c r="D62" s="4" t="s">
        <v>100</v>
      </c>
      <c r="E62" s="4" t="str">
        <f t="shared" si="10"/>
        <v>PC 17-05-13-SW1</v>
      </c>
      <c r="F62" s="4" t="s">
        <v>109</v>
      </c>
      <c r="G62" s="7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19" x14ac:dyDescent="0.25">
      <c r="A63" s="4" t="s">
        <v>130</v>
      </c>
      <c r="B63" s="4" t="s">
        <v>25</v>
      </c>
      <c r="C63" s="4" t="s">
        <v>68</v>
      </c>
      <c r="D63" s="4" t="s">
        <v>102</v>
      </c>
      <c r="E63" s="4" t="str">
        <f t="shared" si="10"/>
        <v>PC 17-05-13-SW2</v>
      </c>
      <c r="F63" s="4" t="s">
        <v>109</v>
      </c>
      <c r="G63" s="7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spans="1:19" x14ac:dyDescent="0.25">
      <c r="A64" s="4" t="s">
        <v>130</v>
      </c>
      <c r="B64" s="4" t="s">
        <v>26</v>
      </c>
      <c r="C64" s="4" t="s">
        <v>69</v>
      </c>
      <c r="D64" s="4" t="s">
        <v>100</v>
      </c>
      <c r="E64" s="4" t="str">
        <f t="shared" si="10"/>
        <v>PC 17-05-7-SW1</v>
      </c>
      <c r="F64" s="4"/>
      <c r="G64" s="7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spans="1:19" x14ac:dyDescent="0.25">
      <c r="A65" s="4" t="s">
        <v>130</v>
      </c>
      <c r="B65" s="4" t="s">
        <v>26</v>
      </c>
      <c r="C65" s="4" t="s">
        <v>69</v>
      </c>
      <c r="D65" s="4" t="s">
        <v>102</v>
      </c>
      <c r="E65" s="4" t="str">
        <f t="shared" si="10"/>
        <v>PC 17-05-7-SW2</v>
      </c>
      <c r="F65" s="4"/>
      <c r="G65" s="7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spans="1:19" x14ac:dyDescent="0.25">
      <c r="A66" s="4" t="s">
        <v>130</v>
      </c>
      <c r="B66" s="4" t="s">
        <v>27</v>
      </c>
      <c r="C66" s="4" t="s">
        <v>70</v>
      </c>
      <c r="D66" s="4" t="s">
        <v>100</v>
      </c>
      <c r="E66" s="4" t="str">
        <f t="shared" si="10"/>
        <v>PC 17-05-8-SW1</v>
      </c>
      <c r="F66" s="4"/>
      <c r="G66" s="7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spans="1:19" x14ac:dyDescent="0.25">
      <c r="A67" s="4" t="s">
        <v>130</v>
      </c>
      <c r="B67" s="4" t="s">
        <v>27</v>
      </c>
      <c r="C67" s="4" t="s">
        <v>70</v>
      </c>
      <c r="D67" s="4" t="s">
        <v>102</v>
      </c>
      <c r="E67" s="4" t="str">
        <f t="shared" si="10"/>
        <v>PC 17-05-8-SW2</v>
      </c>
      <c r="F67" s="4"/>
      <c r="G67" s="7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spans="1:19" x14ac:dyDescent="0.25">
      <c r="A68" s="4" t="s">
        <v>130</v>
      </c>
      <c r="B68" s="4" t="s">
        <v>28</v>
      </c>
      <c r="C68" s="4" t="s">
        <v>71</v>
      </c>
      <c r="D68" s="4" t="s">
        <v>100</v>
      </c>
      <c r="E68" s="4" t="str">
        <f t="shared" si="10"/>
        <v>PC 17-05-9-SW1</v>
      </c>
      <c r="F68" s="4" t="s">
        <v>110</v>
      </c>
      <c r="G68" s="7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spans="1:19" x14ac:dyDescent="0.25">
      <c r="A69" s="4" t="s">
        <v>130</v>
      </c>
      <c r="B69" s="4" t="s">
        <v>28</v>
      </c>
      <c r="C69" s="4" t="s">
        <v>71</v>
      </c>
      <c r="D69" s="4" t="s">
        <v>102</v>
      </c>
      <c r="E69" s="4" t="str">
        <f t="shared" si="10"/>
        <v>PC 17-05-9-SW2</v>
      </c>
      <c r="F69" s="4" t="s">
        <v>112</v>
      </c>
      <c r="G69" s="7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spans="1:19" x14ac:dyDescent="0.25">
      <c r="A70" s="4" t="s">
        <v>130</v>
      </c>
      <c r="B70" s="4" t="s">
        <v>29</v>
      </c>
      <c r="C70" s="4" t="s">
        <v>72</v>
      </c>
      <c r="D70" s="4" t="s">
        <v>100</v>
      </c>
      <c r="E70" s="4" t="str">
        <f t="shared" si="10"/>
        <v>PC 17-05-10-SW1</v>
      </c>
      <c r="F70" s="4" t="s">
        <v>110</v>
      </c>
      <c r="G70" s="7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spans="1:19" x14ac:dyDescent="0.25">
      <c r="A71" s="4" t="s">
        <v>130</v>
      </c>
      <c r="B71" s="4" t="s">
        <v>29</v>
      </c>
      <c r="C71" s="4" t="s">
        <v>72</v>
      </c>
      <c r="D71" s="4" t="s">
        <v>102</v>
      </c>
      <c r="E71" s="4" t="str">
        <f t="shared" si="10"/>
        <v>PC 17-05-10-SW2</v>
      </c>
      <c r="F71" s="4" t="s">
        <v>112</v>
      </c>
      <c r="G71" s="7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</row>
    <row r="72" spans="1:19" x14ac:dyDescent="0.25">
      <c r="A72" s="4" t="s">
        <v>130</v>
      </c>
      <c r="B72" s="4" t="s">
        <v>30</v>
      </c>
      <c r="C72" s="4" t="s">
        <v>73</v>
      </c>
      <c r="D72" s="4" t="s">
        <v>100</v>
      </c>
      <c r="E72" s="4" t="str">
        <f t="shared" si="10"/>
        <v>PC 17-05-11-SW1</v>
      </c>
      <c r="F72" s="4" t="s">
        <v>124</v>
      </c>
      <c r="G72" s="7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</row>
    <row r="73" spans="1:19" x14ac:dyDescent="0.25">
      <c r="A73" s="4" t="s">
        <v>130</v>
      </c>
      <c r="B73" s="4" t="s">
        <v>30</v>
      </c>
      <c r="C73" s="4" t="s">
        <v>73</v>
      </c>
      <c r="D73" s="4" t="s">
        <v>102</v>
      </c>
      <c r="E73" s="4" t="str">
        <f t="shared" si="10"/>
        <v>PC 17-05-11-SW2</v>
      </c>
      <c r="F73" s="4" t="s">
        <v>101</v>
      </c>
      <c r="G73" s="7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</row>
    <row r="74" spans="1:19" x14ac:dyDescent="0.25">
      <c r="A74" s="4" t="s">
        <v>130</v>
      </c>
      <c r="B74" s="4" t="s">
        <v>31</v>
      </c>
      <c r="C74" s="4" t="s">
        <v>74</v>
      </c>
      <c r="D74" s="4" t="s">
        <v>100</v>
      </c>
      <c r="E74" s="4" t="str">
        <f t="shared" si="10"/>
        <v>PC 17-05-12-SW1</v>
      </c>
      <c r="F74" s="4" t="s">
        <v>109</v>
      </c>
      <c r="G74" s="7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</row>
    <row r="75" spans="1:19" x14ac:dyDescent="0.25">
      <c r="A75" s="4" t="s">
        <v>130</v>
      </c>
      <c r="B75" s="4" t="s">
        <v>31</v>
      </c>
      <c r="C75" s="4" t="s">
        <v>74</v>
      </c>
      <c r="D75" s="4" t="s">
        <v>102</v>
      </c>
      <c r="E75" s="4" t="str">
        <f t="shared" si="10"/>
        <v>PC 17-05-12-SW2</v>
      </c>
      <c r="F75" s="4" t="s">
        <v>109</v>
      </c>
      <c r="G75" s="7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spans="1:19" x14ac:dyDescent="0.25">
      <c r="A76" s="4" t="s">
        <v>130</v>
      </c>
      <c r="B76" s="4" t="s">
        <v>32</v>
      </c>
      <c r="C76" s="4" t="s">
        <v>75</v>
      </c>
      <c r="D76" s="4" t="s">
        <v>100</v>
      </c>
      <c r="E76" s="4" t="str">
        <f t="shared" si="10"/>
        <v>PC 17-05-14-SW1</v>
      </c>
      <c r="F76" s="4"/>
      <c r="G76" s="7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spans="1:19" x14ac:dyDescent="0.25">
      <c r="A77" s="4" t="s">
        <v>130</v>
      </c>
      <c r="B77" s="4" t="s">
        <v>32</v>
      </c>
      <c r="C77" s="4" t="s">
        <v>75</v>
      </c>
      <c r="D77" s="4" t="s">
        <v>102</v>
      </c>
      <c r="E77" s="4" t="str">
        <f t="shared" si="10"/>
        <v>PC 17-05-14-SW2</v>
      </c>
      <c r="F77" s="4"/>
      <c r="G77" s="7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spans="1:19" x14ac:dyDescent="0.25">
      <c r="A78" s="4" t="s">
        <v>130</v>
      </c>
      <c r="B78" s="4" t="s">
        <v>33</v>
      </c>
      <c r="C78" s="4" t="s">
        <v>76</v>
      </c>
      <c r="D78" s="4" t="s">
        <v>100</v>
      </c>
      <c r="E78" s="4" t="str">
        <f t="shared" si="10"/>
        <v>PC 17-05-15-SW1</v>
      </c>
      <c r="F78" s="4"/>
      <c r="G78" s="7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spans="1:19" x14ac:dyDescent="0.25">
      <c r="A79" s="4" t="s">
        <v>130</v>
      </c>
      <c r="B79" s="4" t="s">
        <v>33</v>
      </c>
      <c r="C79" s="4" t="s">
        <v>76</v>
      </c>
      <c r="D79" s="4" t="s">
        <v>102</v>
      </c>
      <c r="E79" s="4" t="str">
        <f t="shared" si="10"/>
        <v>PC 17-05-15-SW2</v>
      </c>
      <c r="F79" s="4"/>
      <c r="G79" s="7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spans="1:19" x14ac:dyDescent="0.25">
      <c r="A80" s="4" t="s">
        <v>130</v>
      </c>
      <c r="B80" s="4" t="s">
        <v>34</v>
      </c>
      <c r="C80" s="4" t="s">
        <v>77</v>
      </c>
      <c r="D80" s="4" t="s">
        <v>100</v>
      </c>
      <c r="E80" s="4" t="str">
        <f t="shared" si="10"/>
        <v>PC 17-05-16-SW1</v>
      </c>
      <c r="F80" s="4" t="s">
        <v>110</v>
      </c>
      <c r="G80" s="7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</row>
    <row r="81" spans="1:19" x14ac:dyDescent="0.25">
      <c r="A81" s="4" t="s">
        <v>130</v>
      </c>
      <c r="B81" s="4" t="s">
        <v>34</v>
      </c>
      <c r="C81" s="4" t="s">
        <v>77</v>
      </c>
      <c r="D81" s="4" t="s">
        <v>102</v>
      </c>
      <c r="E81" s="4" t="str">
        <f t="shared" si="10"/>
        <v>PC 17-05-16-SW2</v>
      </c>
      <c r="F81" s="4" t="s">
        <v>112</v>
      </c>
      <c r="G81" s="7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spans="1:19" x14ac:dyDescent="0.25">
      <c r="A82" s="4" t="s">
        <v>130</v>
      </c>
      <c r="B82" s="4" t="s">
        <v>35</v>
      </c>
      <c r="C82" s="4" t="s">
        <v>78</v>
      </c>
      <c r="D82" s="4" t="s">
        <v>100</v>
      </c>
      <c r="E82" s="4" t="str">
        <f t="shared" si="10"/>
        <v>PC 17-05-17-SW1</v>
      </c>
      <c r="F82" s="4" t="s">
        <v>120</v>
      </c>
      <c r="G82" s="7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</row>
    <row r="83" spans="1:19" x14ac:dyDescent="0.25">
      <c r="A83" s="4" t="s">
        <v>130</v>
      </c>
      <c r="B83" s="4" t="s">
        <v>35</v>
      </c>
      <c r="C83" s="4" t="s">
        <v>78</v>
      </c>
      <c r="D83" s="4" t="s">
        <v>102</v>
      </c>
      <c r="E83" s="4" t="str">
        <f t="shared" si="10"/>
        <v>PC 17-05-17-SW2</v>
      </c>
      <c r="F83" s="4" t="s">
        <v>123</v>
      </c>
      <c r="G83" s="7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spans="1:19" x14ac:dyDescent="0.25">
      <c r="A84" s="4" t="s">
        <v>130</v>
      </c>
      <c r="B84" s="4" t="s">
        <v>36</v>
      </c>
      <c r="C84" s="4" t="s">
        <v>79</v>
      </c>
      <c r="D84" s="4" t="s">
        <v>100</v>
      </c>
      <c r="E84" s="4" t="str">
        <f t="shared" si="10"/>
        <v>PC 17-05-18-SW1</v>
      </c>
      <c r="F84" s="4" t="s">
        <v>127</v>
      </c>
      <c r="G84" s="7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spans="1:19" x14ac:dyDescent="0.25">
      <c r="A85" s="4" t="s">
        <v>130</v>
      </c>
      <c r="B85" s="4" t="s">
        <v>36</v>
      </c>
      <c r="C85" s="4" t="s">
        <v>79</v>
      </c>
      <c r="D85" s="4" t="s">
        <v>102</v>
      </c>
      <c r="E85" s="4" t="str">
        <f t="shared" si="10"/>
        <v>PC 17-05-18-SW2</v>
      </c>
      <c r="F85" s="4" t="s">
        <v>117</v>
      </c>
      <c r="G85" s="7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</row>
    <row r="86" spans="1:19" x14ac:dyDescent="0.25">
      <c r="A86" s="4" t="s">
        <v>130</v>
      </c>
      <c r="B86" s="4" t="s">
        <v>37</v>
      </c>
      <c r="C86" s="4" t="s">
        <v>80</v>
      </c>
      <c r="D86" s="4" t="s">
        <v>100</v>
      </c>
      <c r="E86" s="4" t="str">
        <f t="shared" si="10"/>
        <v>PC 17-05-19-SW1</v>
      </c>
      <c r="F86" s="4" t="s">
        <v>110</v>
      </c>
      <c r="G86" s="7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</row>
    <row r="87" spans="1:19" x14ac:dyDescent="0.25">
      <c r="A87" s="4" t="s">
        <v>130</v>
      </c>
      <c r="B87" s="4" t="s">
        <v>37</v>
      </c>
      <c r="C87" s="4" t="s">
        <v>80</v>
      </c>
      <c r="D87" s="4" t="s">
        <v>102</v>
      </c>
      <c r="E87" s="4" t="str">
        <f t="shared" si="10"/>
        <v>PC 17-05-19-SW2</v>
      </c>
      <c r="F87" s="4" t="s">
        <v>112</v>
      </c>
      <c r="G87" s="7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</row>
    <row r="88" spans="1:19" x14ac:dyDescent="0.25">
      <c r="A88" s="4" t="s">
        <v>130</v>
      </c>
      <c r="B88" s="4" t="s">
        <v>38</v>
      </c>
      <c r="C88" s="4" t="s">
        <v>81</v>
      </c>
      <c r="D88" s="4" t="s">
        <v>100</v>
      </c>
      <c r="E88" s="4" t="str">
        <f t="shared" si="10"/>
        <v>PC 17-05-22-SW1</v>
      </c>
      <c r="F88" s="4" t="s">
        <v>110</v>
      </c>
      <c r="G88" s="7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</row>
    <row r="89" spans="1:19" x14ac:dyDescent="0.25">
      <c r="A89" s="4" t="s">
        <v>130</v>
      </c>
      <c r="B89" s="4" t="s">
        <v>38</v>
      </c>
      <c r="C89" s="4" t="s">
        <v>81</v>
      </c>
      <c r="D89" s="4" t="s">
        <v>102</v>
      </c>
      <c r="E89" s="4" t="str">
        <f t="shared" si="10"/>
        <v>PC 17-05-22-SW2</v>
      </c>
      <c r="F89" s="4" t="s">
        <v>112</v>
      </c>
      <c r="G89" s="7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</row>
    <row r="90" spans="1:19" x14ac:dyDescent="0.25">
      <c r="A90" s="4" t="s">
        <v>130</v>
      </c>
      <c r="B90" s="4" t="s">
        <v>38</v>
      </c>
      <c r="C90" s="4" t="s">
        <v>81</v>
      </c>
      <c r="D90" s="4" t="s">
        <v>104</v>
      </c>
      <c r="E90" s="4" t="str">
        <f t="shared" si="10"/>
        <v>PC 17-05-22-SW3</v>
      </c>
      <c r="F90" s="4"/>
      <c r="G90" s="7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spans="1:19" x14ac:dyDescent="0.25">
      <c r="A91" s="4" t="s">
        <v>130</v>
      </c>
      <c r="B91" s="4" t="s">
        <v>39</v>
      </c>
      <c r="C91" s="4" t="s">
        <v>82</v>
      </c>
      <c r="D91" s="4" t="s">
        <v>100</v>
      </c>
      <c r="E91" s="4" t="str">
        <f t="shared" si="10"/>
        <v>PC 17-05-23-SW1</v>
      </c>
      <c r="F91" s="4" t="s">
        <v>110</v>
      </c>
      <c r="G91" s="7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</row>
    <row r="92" spans="1:19" x14ac:dyDescent="0.25">
      <c r="A92" s="4" t="s">
        <v>130</v>
      </c>
      <c r="B92" s="4" t="s">
        <v>39</v>
      </c>
      <c r="C92" s="4" t="s">
        <v>82</v>
      </c>
      <c r="D92" s="4" t="s">
        <v>102</v>
      </c>
      <c r="E92" s="4" t="str">
        <f t="shared" si="10"/>
        <v>PC 17-05-23-SW2</v>
      </c>
      <c r="F92" s="4" t="s">
        <v>112</v>
      </c>
      <c r="G92" s="7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</row>
    <row r="93" spans="1:19" x14ac:dyDescent="0.25">
      <c r="A93" s="4" t="s">
        <v>130</v>
      </c>
      <c r="B93" s="4" t="s">
        <v>40</v>
      </c>
      <c r="C93" s="4" t="s">
        <v>83</v>
      </c>
      <c r="D93" s="4" t="s">
        <v>100</v>
      </c>
      <c r="E93" s="4" t="str">
        <f t="shared" si="10"/>
        <v>PC 17-05-24-SW1</v>
      </c>
      <c r="F93" s="4"/>
      <c r="G93" s="7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</row>
    <row r="94" spans="1:19" x14ac:dyDescent="0.25">
      <c r="A94" s="4" t="s">
        <v>130</v>
      </c>
      <c r="B94" s="4" t="s">
        <v>40</v>
      </c>
      <c r="C94" s="4" t="s">
        <v>83</v>
      </c>
      <c r="D94" s="4" t="s">
        <v>102</v>
      </c>
      <c r="E94" s="4" t="str">
        <f t="shared" si="10"/>
        <v>PC 17-05-24-SW2</v>
      </c>
      <c r="F94" s="4"/>
      <c r="G94" s="7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spans="1:19" x14ac:dyDescent="0.25">
      <c r="A95" s="4" t="s">
        <v>130</v>
      </c>
      <c r="B95" s="4" t="s">
        <v>41</v>
      </c>
      <c r="C95" s="4" t="s">
        <v>84</v>
      </c>
      <c r="D95" s="4" t="s">
        <v>100</v>
      </c>
      <c r="E95" s="4" t="str">
        <f t="shared" si="10"/>
        <v>PC 17-05-25-SW1</v>
      </c>
      <c r="F95" s="4" t="s">
        <v>127</v>
      </c>
      <c r="G95" s="7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</row>
    <row r="96" spans="1:19" x14ac:dyDescent="0.25">
      <c r="A96" s="4" t="s">
        <v>130</v>
      </c>
      <c r="B96" s="4" t="s">
        <v>41</v>
      </c>
      <c r="C96" s="4" t="s">
        <v>84</v>
      </c>
      <c r="D96" s="4" t="s">
        <v>102</v>
      </c>
      <c r="E96" s="4" t="str">
        <f t="shared" si="10"/>
        <v>PC 17-05-25-SW2</v>
      </c>
      <c r="F96" s="4" t="s">
        <v>117</v>
      </c>
      <c r="G96" s="7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</row>
    <row r="97" spans="1:19" x14ac:dyDescent="0.25">
      <c r="A97" s="4" t="s">
        <v>130</v>
      </c>
      <c r="B97" s="4" t="s">
        <v>42</v>
      </c>
      <c r="C97" s="4" t="s">
        <v>85</v>
      </c>
      <c r="D97" s="4" t="s">
        <v>100</v>
      </c>
      <c r="E97" s="4" t="str">
        <f t="shared" si="10"/>
        <v>PC 17-05-26-SW1</v>
      </c>
      <c r="F97" s="4"/>
      <c r="G97" s="7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</row>
    <row r="98" spans="1:19" x14ac:dyDescent="0.25">
      <c r="A98" s="4" t="s">
        <v>130</v>
      </c>
      <c r="B98" s="4" t="s">
        <v>42</v>
      </c>
      <c r="C98" s="4" t="s">
        <v>85</v>
      </c>
      <c r="D98" s="4" t="s">
        <v>102</v>
      </c>
      <c r="E98" s="4" t="str">
        <f t="shared" si="10"/>
        <v>PC 17-05-26-SW2</v>
      </c>
      <c r="F98" s="4"/>
      <c r="G98" s="7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</row>
    <row r="99" spans="1:19" x14ac:dyDescent="0.25">
      <c r="A99" s="4" t="s">
        <v>130</v>
      </c>
      <c r="B99" s="4" t="s">
        <v>43</v>
      </c>
      <c r="C99" s="4" t="s">
        <v>86</v>
      </c>
      <c r="D99" s="4" t="s">
        <v>100</v>
      </c>
      <c r="E99" s="4" t="str">
        <f t="shared" si="10"/>
        <v>PC 17-05-27-SW1</v>
      </c>
      <c r="F99" s="4" t="s">
        <v>120</v>
      </c>
      <c r="G99" s="7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spans="1:19" x14ac:dyDescent="0.25">
      <c r="A100" s="4" t="s">
        <v>130</v>
      </c>
      <c r="B100" s="4" t="s">
        <v>43</v>
      </c>
      <c r="C100" s="4" t="s">
        <v>86</v>
      </c>
      <c r="D100" s="4" t="s">
        <v>102</v>
      </c>
      <c r="E100" s="4" t="str">
        <f t="shared" si="10"/>
        <v>PC 17-05-27-SW2</v>
      </c>
      <c r="F100" s="4" t="s">
        <v>123</v>
      </c>
      <c r="G100" s="7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</row>
    <row r="101" spans="1:19" x14ac:dyDescent="0.25">
      <c r="A101" s="4" t="s">
        <v>130</v>
      </c>
      <c r="B101" s="4" t="s">
        <v>44</v>
      </c>
      <c r="C101" s="4" t="s">
        <v>87</v>
      </c>
      <c r="D101" s="4" t="s">
        <v>100</v>
      </c>
      <c r="E101" s="4" t="str">
        <f t="shared" si="10"/>
        <v>PC 17-05-28-SW1</v>
      </c>
      <c r="F101" s="4" t="s">
        <v>110</v>
      </c>
      <c r="G101" s="7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spans="1:19" x14ac:dyDescent="0.25">
      <c r="A102" s="4" t="s">
        <v>130</v>
      </c>
      <c r="B102" s="4" t="s">
        <v>44</v>
      </c>
      <c r="C102" s="4" t="s">
        <v>87</v>
      </c>
      <c r="D102" s="4" t="s">
        <v>102</v>
      </c>
      <c r="E102" s="4" t="str">
        <f t="shared" si="10"/>
        <v>PC 17-05-28-SW2</v>
      </c>
      <c r="F102" s="4" t="s">
        <v>112</v>
      </c>
      <c r="G102" s="7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spans="1:19" x14ac:dyDescent="0.25">
      <c r="A103" s="4" t="s">
        <v>130</v>
      </c>
      <c r="B103" s="4" t="s">
        <v>44</v>
      </c>
      <c r="C103" s="4" t="s">
        <v>87</v>
      </c>
      <c r="D103" s="4" t="s">
        <v>104</v>
      </c>
      <c r="E103" s="4" t="str">
        <f t="shared" si="10"/>
        <v>PC 17-05-28-SW3</v>
      </c>
      <c r="F103" s="4" t="s">
        <v>120</v>
      </c>
      <c r="G103" s="7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spans="1:19" x14ac:dyDescent="0.25">
      <c r="A104" s="4" t="s">
        <v>130</v>
      </c>
      <c r="B104" s="4" t="s">
        <v>45</v>
      </c>
      <c r="C104" s="4" t="s">
        <v>88</v>
      </c>
      <c r="D104" s="4" t="s">
        <v>100</v>
      </c>
      <c r="E104" s="4" t="str">
        <f t="shared" si="10"/>
        <v>PC 17-05-29-SW1</v>
      </c>
      <c r="F104" s="4" t="s">
        <v>120</v>
      </c>
      <c r="G104" s="7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spans="1:19" x14ac:dyDescent="0.25">
      <c r="A105" s="4" t="s">
        <v>130</v>
      </c>
      <c r="B105" s="4" t="s">
        <v>45</v>
      </c>
      <c r="C105" s="4" t="s">
        <v>88</v>
      </c>
      <c r="D105" s="4" t="s">
        <v>102</v>
      </c>
      <c r="E105" s="4" t="str">
        <f t="shared" si="10"/>
        <v>PC 17-05-29-SW2</v>
      </c>
      <c r="F105" s="4" t="s">
        <v>117</v>
      </c>
      <c r="G105" s="7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spans="1:19" x14ac:dyDescent="0.25">
      <c r="A106" s="4" t="s">
        <v>130</v>
      </c>
      <c r="B106" s="4" t="s">
        <v>45</v>
      </c>
      <c r="C106" s="4" t="s">
        <v>88</v>
      </c>
      <c r="D106" s="4" t="s">
        <v>104</v>
      </c>
      <c r="E106" s="4" t="str">
        <f t="shared" si="10"/>
        <v>PC 17-05-29-SW3</v>
      </c>
      <c r="F106" s="4" t="s">
        <v>127</v>
      </c>
      <c r="G106" s="7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spans="1:19" x14ac:dyDescent="0.25">
      <c r="A107" s="4" t="s">
        <v>130</v>
      </c>
      <c r="B107" s="4" t="s">
        <v>46</v>
      </c>
      <c r="C107" s="4" t="s">
        <v>89</v>
      </c>
      <c r="D107" s="4" t="s">
        <v>100</v>
      </c>
      <c r="E107" s="4" t="str">
        <f t="shared" si="10"/>
        <v>PC 17-05-30-SW1</v>
      </c>
      <c r="F107" s="4" t="s">
        <v>120</v>
      </c>
      <c r="G107" s="7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spans="1:19" x14ac:dyDescent="0.25">
      <c r="A108" s="4" t="s">
        <v>130</v>
      </c>
      <c r="B108" s="4" t="s">
        <v>46</v>
      </c>
      <c r="C108" s="4" t="s">
        <v>89</v>
      </c>
      <c r="D108" s="4" t="s">
        <v>102</v>
      </c>
      <c r="E108" s="4" t="str">
        <f t="shared" si="10"/>
        <v>PC 17-05-30-SW2</v>
      </c>
      <c r="F108" s="4" t="s">
        <v>103</v>
      </c>
      <c r="G108" s="7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spans="1:19" x14ac:dyDescent="0.25">
      <c r="A109" s="4" t="s">
        <v>130</v>
      </c>
      <c r="B109" s="4" t="s">
        <v>46</v>
      </c>
      <c r="C109" s="4" t="s">
        <v>89</v>
      </c>
      <c r="D109" s="4" t="s">
        <v>104</v>
      </c>
      <c r="E109" s="4" t="str">
        <f t="shared" si="10"/>
        <v>PC 17-05-30-SW3</v>
      </c>
      <c r="F109" s="4" t="s">
        <v>111</v>
      </c>
      <c r="G109" s="7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 x14ac:dyDescent="0.25">
      <c r="A110" s="4" t="s">
        <v>130</v>
      </c>
      <c r="B110" s="4" t="s">
        <v>47</v>
      </c>
      <c r="C110" s="4" t="s">
        <v>90</v>
      </c>
      <c r="D110" s="4" t="s">
        <v>100</v>
      </c>
      <c r="E110" s="4" t="str">
        <f t="shared" ref="E110:E135" si="11">CONCATENATE(B110,"-",D110)</f>
        <v>PC 17-05-31-SW1</v>
      </c>
      <c r="F110" s="4" t="s">
        <v>120</v>
      </c>
      <c r="G110" s="7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spans="1:19" x14ac:dyDescent="0.25">
      <c r="A111" s="4" t="s">
        <v>130</v>
      </c>
      <c r="B111" s="4" t="s">
        <v>47</v>
      </c>
      <c r="C111" s="4" t="s">
        <v>90</v>
      </c>
      <c r="D111" s="4" t="s">
        <v>102</v>
      </c>
      <c r="E111" s="4" t="str">
        <f t="shared" si="11"/>
        <v>PC 17-05-31-SW2</v>
      </c>
      <c r="F111" s="4" t="s">
        <v>103</v>
      </c>
      <c r="G111" s="7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spans="1:19" x14ac:dyDescent="0.25">
      <c r="A112" s="4" t="s">
        <v>130</v>
      </c>
      <c r="B112" s="4" t="s">
        <v>47</v>
      </c>
      <c r="C112" s="4" t="s">
        <v>90</v>
      </c>
      <c r="D112" s="4" t="s">
        <v>104</v>
      </c>
      <c r="E112" s="4" t="str">
        <f t="shared" si="11"/>
        <v>PC 17-05-31-SW3</v>
      </c>
      <c r="F112" s="4" t="s">
        <v>111</v>
      </c>
      <c r="G112" s="7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spans="1:19" x14ac:dyDescent="0.25">
      <c r="A113" s="4" t="s">
        <v>129</v>
      </c>
      <c r="B113" s="4" t="s">
        <v>48</v>
      </c>
      <c r="C113" s="4" t="s">
        <v>91</v>
      </c>
      <c r="D113" s="4" t="s">
        <v>100</v>
      </c>
      <c r="E113" s="4" t="str">
        <f t="shared" si="11"/>
        <v>PC 17-01-xx-SW1</v>
      </c>
      <c r="F113" s="4" t="s">
        <v>114</v>
      </c>
      <c r="G113" s="7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spans="1:19" x14ac:dyDescent="0.25">
      <c r="A114" s="4" t="s">
        <v>129</v>
      </c>
      <c r="B114" s="4" t="s">
        <v>48</v>
      </c>
      <c r="C114" s="4" t="s">
        <v>91</v>
      </c>
      <c r="D114" s="4" t="s">
        <v>102</v>
      </c>
      <c r="E114" s="4" t="str">
        <f t="shared" si="11"/>
        <v>PC 17-01-xx-SW2</v>
      </c>
      <c r="F114" s="4" t="s">
        <v>108</v>
      </c>
      <c r="G114" s="7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spans="1:19" x14ac:dyDescent="0.25">
      <c r="A115" s="4" t="s">
        <v>129</v>
      </c>
      <c r="B115" s="4" t="s">
        <v>48</v>
      </c>
      <c r="C115" s="4" t="s">
        <v>91</v>
      </c>
      <c r="D115" s="4" t="s">
        <v>104</v>
      </c>
      <c r="E115" s="4" t="str">
        <f t="shared" si="11"/>
        <v>PC 17-01-xx-SW3</v>
      </c>
      <c r="F115" s="4" t="s">
        <v>114</v>
      </c>
      <c r="G115" s="7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</row>
    <row r="116" spans="1:19" x14ac:dyDescent="0.25">
      <c r="A116" s="4" t="s">
        <v>129</v>
      </c>
      <c r="B116" s="4" t="s">
        <v>48</v>
      </c>
      <c r="C116" s="4" t="s">
        <v>91</v>
      </c>
      <c r="D116" s="4" t="s">
        <v>106</v>
      </c>
      <c r="E116" s="4" t="str">
        <f t="shared" si="11"/>
        <v>PC 17-01-xx-SW4</v>
      </c>
      <c r="F116" s="4" t="s">
        <v>112</v>
      </c>
      <c r="G116" s="7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</row>
    <row r="117" spans="1:19" x14ac:dyDescent="0.25">
      <c r="A117" s="4" t="s">
        <v>129</v>
      </c>
      <c r="B117" s="4" t="s">
        <v>48</v>
      </c>
      <c r="C117" s="4" t="s">
        <v>91</v>
      </c>
      <c r="D117" s="4" t="s">
        <v>115</v>
      </c>
      <c r="E117" s="4" t="str">
        <f t="shared" si="11"/>
        <v>PC 17-01-xx-SW5</v>
      </c>
      <c r="F117" s="4" t="s">
        <v>110</v>
      </c>
      <c r="G117" s="7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spans="1:19" x14ac:dyDescent="0.25">
      <c r="A118" s="4" t="s">
        <v>129</v>
      </c>
      <c r="B118" s="4" t="s">
        <v>48</v>
      </c>
      <c r="C118" s="4" t="s">
        <v>91</v>
      </c>
      <c r="D118" s="4" t="s">
        <v>116</v>
      </c>
      <c r="E118" s="4" t="str">
        <f t="shared" si="11"/>
        <v>PC 17-01-xx-SW6</v>
      </c>
      <c r="F118" s="4" t="s">
        <v>120</v>
      </c>
      <c r="G118" s="7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spans="1:19" x14ac:dyDescent="0.25">
      <c r="A119" s="4" t="s">
        <v>129</v>
      </c>
      <c r="B119" s="4" t="s">
        <v>48</v>
      </c>
      <c r="C119" s="4" t="s">
        <v>92</v>
      </c>
      <c r="D119" s="4" t="s">
        <v>100</v>
      </c>
      <c r="E119" s="4" t="str">
        <f t="shared" si="11"/>
        <v>PC 17-01-xx-SW1</v>
      </c>
      <c r="F119" s="4" t="s">
        <v>114</v>
      </c>
      <c r="G119" s="7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</row>
    <row r="120" spans="1:19" x14ac:dyDescent="0.25">
      <c r="A120" s="4" t="s">
        <v>129</v>
      </c>
      <c r="B120" s="4" t="s">
        <v>48</v>
      </c>
      <c r="C120" s="4" t="s">
        <v>92</v>
      </c>
      <c r="D120" s="4" t="s">
        <v>102</v>
      </c>
      <c r="E120" s="4" t="str">
        <f t="shared" si="11"/>
        <v>PC 17-01-xx-SW2</v>
      </c>
      <c r="F120" s="4" t="s">
        <v>125</v>
      </c>
      <c r="G120" s="7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spans="1:19" x14ac:dyDescent="0.25">
      <c r="A121" s="4" t="s">
        <v>129</v>
      </c>
      <c r="B121" s="4" t="s">
        <v>48</v>
      </c>
      <c r="C121" s="4" t="s">
        <v>93</v>
      </c>
      <c r="D121" s="4" t="s">
        <v>100</v>
      </c>
      <c r="E121" s="4" t="str">
        <f t="shared" si="11"/>
        <v>PC 17-01-xx-SW1</v>
      </c>
      <c r="F121" s="4" t="s">
        <v>123</v>
      </c>
      <c r="G121" s="7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</row>
    <row r="122" spans="1:19" x14ac:dyDescent="0.25">
      <c r="A122" s="4" t="s">
        <v>129</v>
      </c>
      <c r="B122" s="4" t="s">
        <v>48</v>
      </c>
      <c r="C122" s="4" t="s">
        <v>93</v>
      </c>
      <c r="D122" s="4" t="s">
        <v>102</v>
      </c>
      <c r="E122" s="4" t="str">
        <f t="shared" si="11"/>
        <v>PC 17-01-xx-SW2</v>
      </c>
      <c r="F122" s="4" t="s">
        <v>126</v>
      </c>
      <c r="G122" s="7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spans="1:19" x14ac:dyDescent="0.25">
      <c r="A123" s="4" t="s">
        <v>129</v>
      </c>
      <c r="B123" s="4" t="s">
        <v>48</v>
      </c>
      <c r="C123" s="4" t="s">
        <v>93</v>
      </c>
      <c r="D123" s="4" t="s">
        <v>104</v>
      </c>
      <c r="E123" s="4" t="str">
        <f t="shared" si="11"/>
        <v>PC 17-01-xx-SW3</v>
      </c>
      <c r="F123" s="4" t="s">
        <v>127</v>
      </c>
      <c r="G123" s="7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</row>
    <row r="124" spans="1:19" x14ac:dyDescent="0.25">
      <c r="A124" s="4" t="s">
        <v>129</v>
      </c>
      <c r="B124" s="4" t="s">
        <v>48</v>
      </c>
      <c r="C124" s="4" t="s">
        <v>93</v>
      </c>
      <c r="D124" s="4" t="s">
        <v>106</v>
      </c>
      <c r="E124" s="4" t="str">
        <f t="shared" si="11"/>
        <v>PC 17-01-xx-SW4</v>
      </c>
      <c r="F124" s="4" t="s">
        <v>120</v>
      </c>
      <c r="G124" s="7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spans="1:19" x14ac:dyDescent="0.25">
      <c r="A125" s="4" t="s">
        <v>129</v>
      </c>
      <c r="B125" s="4" t="s">
        <v>48</v>
      </c>
      <c r="C125" s="4" t="s">
        <v>93</v>
      </c>
      <c r="D125" s="4" t="s">
        <v>115</v>
      </c>
      <c r="E125" s="4" t="str">
        <f t="shared" si="11"/>
        <v>PC 17-01-xx-SW5</v>
      </c>
      <c r="F125" s="4" t="s">
        <v>128</v>
      </c>
      <c r="G125" s="7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spans="1:19" x14ac:dyDescent="0.25">
      <c r="A126" s="4" t="s">
        <v>129</v>
      </c>
      <c r="B126" s="4" t="s">
        <v>48</v>
      </c>
      <c r="C126" s="4" t="s">
        <v>93</v>
      </c>
      <c r="D126" s="4" t="s">
        <v>116</v>
      </c>
      <c r="E126" s="4" t="str">
        <f t="shared" si="11"/>
        <v>PC 17-01-xx-SW6</v>
      </c>
      <c r="F126" s="4" t="s">
        <v>111</v>
      </c>
      <c r="G126" s="7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</row>
    <row r="127" spans="1:19" ht="30" x14ac:dyDescent="0.25">
      <c r="A127" s="4" t="s">
        <v>129</v>
      </c>
      <c r="B127" s="4" t="s">
        <v>48</v>
      </c>
      <c r="C127" s="6" t="s">
        <v>94</v>
      </c>
      <c r="D127" s="4" t="s">
        <v>100</v>
      </c>
      <c r="E127" s="4" t="str">
        <f t="shared" si="11"/>
        <v>PC 17-01-xx-SW1</v>
      </c>
      <c r="F127" s="4"/>
      <c r="G127" s="7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spans="1:19" ht="30" x14ac:dyDescent="0.25">
      <c r="A128" s="4" t="s">
        <v>129</v>
      </c>
      <c r="B128" s="4" t="s">
        <v>48</v>
      </c>
      <c r="C128" s="6" t="s">
        <v>94</v>
      </c>
      <c r="D128" s="4" t="s">
        <v>102</v>
      </c>
      <c r="E128" s="4" t="str">
        <f t="shared" si="11"/>
        <v>PC 17-01-xx-SW2</v>
      </c>
      <c r="F128" s="4"/>
      <c r="G128" s="7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spans="1:19" ht="30" x14ac:dyDescent="0.25">
      <c r="A129" s="4" t="s">
        <v>129</v>
      </c>
      <c r="B129" s="4" t="s">
        <v>48</v>
      </c>
      <c r="C129" s="6" t="s">
        <v>94</v>
      </c>
      <c r="D129" s="4" t="s">
        <v>104</v>
      </c>
      <c r="E129" s="4" t="str">
        <f t="shared" si="11"/>
        <v>PC 17-01-xx-SW3</v>
      </c>
      <c r="F129" s="4"/>
      <c r="G129" s="7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spans="1:19" x14ac:dyDescent="0.25">
      <c r="A130" s="4" t="s">
        <v>129</v>
      </c>
      <c r="B130" s="4" t="s">
        <v>48</v>
      </c>
      <c r="C130" s="4" t="s">
        <v>95</v>
      </c>
      <c r="D130" s="4" t="s">
        <v>100</v>
      </c>
      <c r="E130" s="4" t="str">
        <f t="shared" si="11"/>
        <v>PC 17-01-xx-SW1</v>
      </c>
      <c r="F130" s="4" t="s">
        <v>107</v>
      </c>
      <c r="G130" s="7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spans="1:19" x14ac:dyDescent="0.25">
      <c r="A131" s="4" t="s">
        <v>129</v>
      </c>
      <c r="B131" s="4" t="s">
        <v>48</v>
      </c>
      <c r="C131" s="4" t="s">
        <v>96</v>
      </c>
      <c r="D131" s="4" t="s">
        <v>100</v>
      </c>
      <c r="E131" s="4" t="str">
        <f t="shared" si="11"/>
        <v>PC 17-01-xx-SW1</v>
      </c>
      <c r="F131" s="4" t="s">
        <v>107</v>
      </c>
      <c r="G131" s="7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spans="1:19" x14ac:dyDescent="0.25">
      <c r="A132" s="4" t="s">
        <v>129</v>
      </c>
      <c r="B132" s="4" t="s">
        <v>48</v>
      </c>
      <c r="C132" s="4" t="s">
        <v>96</v>
      </c>
      <c r="D132" s="4" t="s">
        <v>102</v>
      </c>
      <c r="E132" s="4" t="str">
        <f t="shared" si="11"/>
        <v>PC 17-01-xx-SW2</v>
      </c>
      <c r="F132" s="4" t="s">
        <v>109</v>
      </c>
      <c r="G132" s="7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spans="1:19" x14ac:dyDescent="0.25">
      <c r="A133" s="4" t="s">
        <v>129</v>
      </c>
      <c r="B133" s="4" t="s">
        <v>48</v>
      </c>
      <c r="C133" s="4" t="s">
        <v>97</v>
      </c>
      <c r="D133" s="4" t="s">
        <v>100</v>
      </c>
      <c r="E133" s="4" t="str">
        <f t="shared" si="11"/>
        <v>PC 17-01-xx-SW1</v>
      </c>
      <c r="F133" s="4"/>
      <c r="G133" s="7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</row>
    <row r="134" spans="1:19" x14ac:dyDescent="0.25">
      <c r="A134" s="4" t="s">
        <v>129</v>
      </c>
      <c r="B134" s="4" t="s">
        <v>48</v>
      </c>
      <c r="C134" s="4" t="s">
        <v>97</v>
      </c>
      <c r="D134" s="4" t="s">
        <v>102</v>
      </c>
      <c r="E134" s="4" t="str">
        <f t="shared" si="11"/>
        <v>PC 17-01-xx-SW2</v>
      </c>
      <c r="F134" s="4"/>
      <c r="G134" s="7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spans="1:19" x14ac:dyDescent="0.25">
      <c r="A135" s="4" t="s">
        <v>129</v>
      </c>
      <c r="B135" s="4" t="s">
        <v>48</v>
      </c>
      <c r="C135" s="4" t="s">
        <v>97</v>
      </c>
      <c r="D135" s="4" t="s">
        <v>104</v>
      </c>
      <c r="E135" s="4" t="str">
        <f t="shared" si="11"/>
        <v>PC 17-01-xx-SW3</v>
      </c>
      <c r="F135" s="4"/>
      <c r="G135" s="7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</row>
  </sheetData>
  <autoFilter ref="A1:F135"/>
  <hyperlinks>
    <hyperlink ref="D12" r:id="rId1"/>
    <hyperlink ref="D13" r:id="rId2"/>
  </hyperlinks>
  <pageMargins left="0.7" right="0.7" top="0.75" bottom="0.75" header="0.3" footer="0.3"/>
  <pageSetup paperSize="9" orientation="portrait" verticalDpi="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AG1"/>
  <sheetViews>
    <sheetView workbookViewId="0">
      <selection activeCell="AG1" sqref="C1:AG1"/>
    </sheetView>
  </sheetViews>
  <sheetFormatPr baseColWidth="10" defaultRowHeight="15" x14ac:dyDescent="0.25"/>
  <sheetData>
    <row r="1" spans="3:33" ht="115.5" customHeight="1" x14ac:dyDescent="0.25">
      <c r="C1" s="3">
        <v>42795</v>
      </c>
      <c r="D1" s="3">
        <v>42796</v>
      </c>
      <c r="E1" s="3">
        <v>42797</v>
      </c>
      <c r="F1" s="3">
        <v>42798</v>
      </c>
      <c r="G1" s="3">
        <v>42799</v>
      </c>
      <c r="H1" s="3">
        <v>42800</v>
      </c>
      <c r="I1" s="3">
        <v>42801</v>
      </c>
      <c r="J1" s="3">
        <v>42802</v>
      </c>
      <c r="K1" s="3">
        <v>42803</v>
      </c>
      <c r="L1" s="3">
        <v>42804</v>
      </c>
      <c r="M1" s="3">
        <v>42805</v>
      </c>
      <c r="N1" s="3">
        <v>42806</v>
      </c>
      <c r="O1" s="3">
        <v>42807</v>
      </c>
      <c r="P1" s="3">
        <v>42808</v>
      </c>
      <c r="Q1" s="3">
        <v>42809</v>
      </c>
      <c r="R1" s="3">
        <v>42810</v>
      </c>
      <c r="S1" s="3">
        <v>42811</v>
      </c>
      <c r="T1" s="3">
        <v>42812</v>
      </c>
      <c r="U1" s="3">
        <v>42813</v>
      </c>
      <c r="V1" s="3">
        <v>42814</v>
      </c>
      <c r="W1" s="3">
        <v>42815</v>
      </c>
      <c r="X1" s="3">
        <v>42816</v>
      </c>
      <c r="Y1" s="3">
        <v>42817</v>
      </c>
      <c r="Z1" s="3">
        <v>42818</v>
      </c>
      <c r="AA1" s="3">
        <v>42819</v>
      </c>
      <c r="AB1" s="3">
        <v>42820</v>
      </c>
      <c r="AC1" s="3">
        <v>42821</v>
      </c>
      <c r="AD1" s="3">
        <v>42822</v>
      </c>
      <c r="AE1" s="3">
        <v>42823</v>
      </c>
      <c r="AF1" s="3">
        <v>42824</v>
      </c>
      <c r="AG1" s="3">
        <v>42825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AG1"/>
  <sheetViews>
    <sheetView topLeftCell="B1" workbookViewId="0">
      <selection activeCell="AG1" sqref="C1:AG1"/>
    </sheetView>
  </sheetViews>
  <sheetFormatPr baseColWidth="10" defaultRowHeight="15" x14ac:dyDescent="0.25"/>
  <sheetData>
    <row r="1" spans="3:33" ht="186" customHeight="1" x14ac:dyDescent="0.25">
      <c r="C1" s="3">
        <v>42826</v>
      </c>
      <c r="D1" s="3">
        <v>42827</v>
      </c>
      <c r="E1" s="3">
        <v>42828</v>
      </c>
      <c r="F1" s="3">
        <v>42829</v>
      </c>
      <c r="G1" s="3">
        <v>42830</v>
      </c>
      <c r="H1" s="3">
        <v>42831</v>
      </c>
      <c r="I1" s="3">
        <v>42832</v>
      </c>
      <c r="J1" s="3">
        <v>42833</v>
      </c>
      <c r="K1" s="3">
        <v>42834</v>
      </c>
      <c r="L1" s="3">
        <v>42835</v>
      </c>
      <c r="M1" s="3">
        <v>42836</v>
      </c>
      <c r="N1" s="3">
        <v>42837</v>
      </c>
      <c r="O1" s="3">
        <v>42838</v>
      </c>
      <c r="P1" s="3">
        <v>42839</v>
      </c>
      <c r="Q1" s="3">
        <v>42840</v>
      </c>
      <c r="R1" s="3">
        <v>42841</v>
      </c>
      <c r="S1" s="3">
        <v>42842</v>
      </c>
      <c r="T1" s="3">
        <v>42843</v>
      </c>
      <c r="U1" s="3">
        <v>42844</v>
      </c>
      <c r="V1" s="3">
        <v>42845</v>
      </c>
      <c r="W1" s="3">
        <v>42846</v>
      </c>
      <c r="X1" s="3">
        <v>42847</v>
      </c>
      <c r="Y1" s="3">
        <v>42848</v>
      </c>
      <c r="Z1" s="3">
        <v>42849</v>
      </c>
      <c r="AA1" s="3">
        <v>42850</v>
      </c>
      <c r="AB1" s="3">
        <v>42851</v>
      </c>
      <c r="AC1" s="3">
        <v>42852</v>
      </c>
      <c r="AD1" s="3">
        <v>42853</v>
      </c>
      <c r="AE1" s="3">
        <v>42854</v>
      </c>
      <c r="AF1" s="3">
        <v>42855</v>
      </c>
      <c r="AG1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AG1"/>
  <sheetViews>
    <sheetView topLeftCell="I1" workbookViewId="0">
      <selection activeCell="C1" sqref="C1:AG1"/>
    </sheetView>
  </sheetViews>
  <sheetFormatPr baseColWidth="10" defaultRowHeight="15" x14ac:dyDescent="0.25"/>
  <sheetData>
    <row r="1" spans="3:33" ht="93" customHeight="1" x14ac:dyDescent="0.25">
      <c r="C1" s="3">
        <v>42856</v>
      </c>
      <c r="D1" s="3">
        <v>42857</v>
      </c>
      <c r="E1" s="3">
        <v>42858</v>
      </c>
      <c r="F1" s="3">
        <v>42859</v>
      </c>
      <c r="G1" s="3">
        <v>42860</v>
      </c>
      <c r="H1" s="3">
        <v>42861</v>
      </c>
      <c r="I1" s="3">
        <v>42862</v>
      </c>
      <c r="J1" s="3">
        <v>42863</v>
      </c>
      <c r="K1" s="3">
        <v>42864</v>
      </c>
      <c r="L1" s="3">
        <v>42865</v>
      </c>
      <c r="M1" s="3">
        <v>42866</v>
      </c>
      <c r="N1" s="3">
        <v>42867</v>
      </c>
      <c r="O1" s="3">
        <v>42868</v>
      </c>
      <c r="P1" s="3">
        <v>42869</v>
      </c>
      <c r="Q1" s="3">
        <v>42870</v>
      </c>
      <c r="R1" s="3">
        <v>42871</v>
      </c>
      <c r="S1" s="3">
        <v>42872</v>
      </c>
      <c r="T1" s="3">
        <v>42873</v>
      </c>
      <c r="U1" s="3">
        <v>42874</v>
      </c>
      <c r="V1" s="3">
        <v>42875</v>
      </c>
      <c r="W1" s="3">
        <v>42876</v>
      </c>
      <c r="X1" s="3">
        <v>42877</v>
      </c>
      <c r="Y1" s="3">
        <v>42878</v>
      </c>
      <c r="Z1" s="3">
        <v>42879</v>
      </c>
      <c r="AA1" s="3">
        <v>42880</v>
      </c>
      <c r="AB1" s="3">
        <v>42881</v>
      </c>
      <c r="AC1" s="3">
        <v>42882</v>
      </c>
      <c r="AD1" s="3">
        <v>42883</v>
      </c>
      <c r="AE1" s="3">
        <v>42884</v>
      </c>
      <c r="AF1" s="3">
        <v>42885</v>
      </c>
      <c r="AG1" s="3">
        <v>42886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AG1"/>
  <sheetViews>
    <sheetView workbookViewId="0">
      <selection activeCell="AF1" sqref="C1:AF1"/>
    </sheetView>
  </sheetViews>
  <sheetFormatPr baseColWidth="10" defaultRowHeight="15" x14ac:dyDescent="0.25"/>
  <sheetData>
    <row r="1" spans="3:33" ht="85.5" customHeight="1" x14ac:dyDescent="0.25">
      <c r="C1" s="3">
        <v>42887</v>
      </c>
      <c r="D1" s="3">
        <v>42888</v>
      </c>
      <c r="E1" s="3">
        <v>42889</v>
      </c>
      <c r="F1" s="3">
        <v>42890</v>
      </c>
      <c r="G1" s="3">
        <v>42891</v>
      </c>
      <c r="H1" s="3">
        <v>42892</v>
      </c>
      <c r="I1" s="3">
        <v>42893</v>
      </c>
      <c r="J1" s="3">
        <v>42894</v>
      </c>
      <c r="K1" s="3">
        <v>42895</v>
      </c>
      <c r="L1" s="3">
        <v>42896</v>
      </c>
      <c r="M1" s="3">
        <v>42897</v>
      </c>
      <c r="N1" s="3">
        <v>42898</v>
      </c>
      <c r="O1" s="3">
        <v>42899</v>
      </c>
      <c r="P1" s="3">
        <v>42900</v>
      </c>
      <c r="Q1" s="3">
        <v>42901</v>
      </c>
      <c r="R1" s="3">
        <v>42902</v>
      </c>
      <c r="S1" s="3">
        <v>42903</v>
      </c>
      <c r="T1" s="3">
        <v>42904</v>
      </c>
      <c r="U1" s="3">
        <v>42905</v>
      </c>
      <c r="V1" s="3">
        <v>42906</v>
      </c>
      <c r="W1" s="3">
        <v>42907</v>
      </c>
      <c r="X1" s="3">
        <v>42908</v>
      </c>
      <c r="Y1" s="3">
        <v>42909</v>
      </c>
      <c r="Z1" s="3">
        <v>42910</v>
      </c>
      <c r="AA1" s="3">
        <v>42911</v>
      </c>
      <c r="AB1" s="3">
        <v>42912</v>
      </c>
      <c r="AC1" s="3">
        <v>42913</v>
      </c>
      <c r="AD1" s="3">
        <v>42914</v>
      </c>
      <c r="AE1" s="3">
        <v>42915</v>
      </c>
      <c r="AF1" s="3">
        <v>42916</v>
      </c>
      <c r="AG1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AG1"/>
  <sheetViews>
    <sheetView topLeftCell="K1" workbookViewId="0">
      <selection activeCell="C1" sqref="C1:AG1"/>
    </sheetView>
  </sheetViews>
  <sheetFormatPr baseColWidth="10" defaultRowHeight="15" x14ac:dyDescent="0.25"/>
  <sheetData>
    <row r="1" spans="3:33" ht="132.75" customHeight="1" x14ac:dyDescent="0.25">
      <c r="C1" s="3">
        <v>42917</v>
      </c>
      <c r="D1" s="3">
        <v>42918</v>
      </c>
      <c r="E1" s="3">
        <v>42919</v>
      </c>
      <c r="F1" s="3">
        <v>42920</v>
      </c>
      <c r="G1" s="3">
        <v>42921</v>
      </c>
      <c r="H1" s="3">
        <v>42922</v>
      </c>
      <c r="I1" s="3">
        <v>42923</v>
      </c>
      <c r="J1" s="3">
        <v>42924</v>
      </c>
      <c r="K1" s="3">
        <v>42925</v>
      </c>
      <c r="L1" s="3">
        <v>42926</v>
      </c>
      <c r="M1" s="3">
        <v>42927</v>
      </c>
      <c r="N1" s="3">
        <v>42928</v>
      </c>
      <c r="O1" s="3">
        <v>42929</v>
      </c>
      <c r="P1" s="3">
        <v>42930</v>
      </c>
      <c r="Q1" s="3">
        <v>42931</v>
      </c>
      <c r="R1" s="3">
        <v>42932</v>
      </c>
      <c r="S1" s="3">
        <v>42933</v>
      </c>
      <c r="T1" s="3">
        <v>42934</v>
      </c>
      <c r="U1" s="3">
        <v>42935</v>
      </c>
      <c r="V1" s="3">
        <v>42936</v>
      </c>
      <c r="W1" s="3">
        <v>42937</v>
      </c>
      <c r="X1" s="3">
        <v>42938</v>
      </c>
      <c r="Y1" s="3">
        <v>42939</v>
      </c>
      <c r="Z1" s="3">
        <v>42940</v>
      </c>
      <c r="AA1" s="3">
        <v>42941</v>
      </c>
      <c r="AB1" s="3">
        <v>42942</v>
      </c>
      <c r="AC1" s="3">
        <v>42943</v>
      </c>
      <c r="AD1" s="3">
        <v>42944</v>
      </c>
      <c r="AE1" s="3">
        <v>42945</v>
      </c>
      <c r="AF1" s="3">
        <v>42946</v>
      </c>
      <c r="AG1" s="3">
        <v>42947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:AG1"/>
  <sheetViews>
    <sheetView topLeftCell="J1" workbookViewId="0">
      <selection activeCell="C1" sqref="C1:AG1"/>
    </sheetView>
  </sheetViews>
  <sheetFormatPr baseColWidth="10" defaultRowHeight="15" x14ac:dyDescent="0.25"/>
  <sheetData>
    <row r="1" spans="3:33" ht="89.25" customHeight="1" x14ac:dyDescent="0.25">
      <c r="C1" s="3">
        <v>42948</v>
      </c>
      <c r="D1" s="3">
        <v>42949</v>
      </c>
      <c r="E1" s="3">
        <v>42950</v>
      </c>
      <c r="F1" s="3">
        <v>42951</v>
      </c>
      <c r="G1" s="3">
        <v>42952</v>
      </c>
      <c r="H1" s="3">
        <v>42953</v>
      </c>
      <c r="I1" s="3">
        <v>42954</v>
      </c>
      <c r="J1" s="3">
        <v>42955</v>
      </c>
      <c r="K1" s="3">
        <v>42956</v>
      </c>
      <c r="L1" s="3">
        <v>42957</v>
      </c>
      <c r="M1" s="3">
        <v>42958</v>
      </c>
      <c r="N1" s="3">
        <v>42959</v>
      </c>
      <c r="O1" s="3">
        <v>42960</v>
      </c>
      <c r="P1" s="3">
        <v>42961</v>
      </c>
      <c r="Q1" s="3">
        <v>42962</v>
      </c>
      <c r="R1" s="3">
        <v>42963</v>
      </c>
      <c r="S1" s="3">
        <v>42964</v>
      </c>
      <c r="T1" s="3">
        <v>42965</v>
      </c>
      <c r="U1" s="3">
        <v>42966</v>
      </c>
      <c r="V1" s="3">
        <v>42967</v>
      </c>
      <c r="W1" s="3">
        <v>42968</v>
      </c>
      <c r="X1" s="3">
        <v>42969</v>
      </c>
      <c r="Y1" s="3">
        <v>42970</v>
      </c>
      <c r="Z1" s="3">
        <v>42971</v>
      </c>
      <c r="AA1" s="3">
        <v>42972</v>
      </c>
      <c r="AB1" s="3">
        <v>42973</v>
      </c>
      <c r="AC1" s="3">
        <v>42974</v>
      </c>
      <c r="AD1" s="3">
        <v>42975</v>
      </c>
      <c r="AE1" s="3">
        <v>42976</v>
      </c>
      <c r="AF1" s="3">
        <v>42977</v>
      </c>
      <c r="AG1" s="3">
        <v>42978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</vt:lpstr>
      <vt:lpstr>Mars</vt:lpstr>
      <vt:lpstr>Avril</vt:lpstr>
      <vt:lpstr>Mai</vt:lpstr>
      <vt:lpstr>Juin</vt:lpstr>
      <vt:lpstr>Juillet</vt:lpstr>
      <vt:lpstr>Aout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Le Roux</dc:creator>
  <cp:lastModifiedBy>Renan Le Roux</cp:lastModifiedBy>
  <dcterms:created xsi:type="dcterms:W3CDTF">2017-03-17T12:27:00Z</dcterms:created>
  <dcterms:modified xsi:type="dcterms:W3CDTF">2017-03-22T05:52:20Z</dcterms:modified>
</cp:coreProperties>
</file>