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840" yWindow="990" windowWidth="27795" windowHeight="11475" tabRatio="965"/>
  </bookViews>
  <sheets>
    <sheet name="Menu" sheetId="1" r:id="rId1"/>
    <sheet name="base52sem" sheetId="2" r:id="rId2"/>
    <sheet name="1" sheetId="3" r:id="rId3"/>
  </sheets>
  <definedNames>
    <definedName name="Choixannée">base52sem!$J$2:$J$84</definedName>
  </definedNames>
  <calcPr calcId="145621"/>
</workbook>
</file>

<file path=xl/calcChain.xml><?xml version="1.0" encoding="utf-8"?>
<calcChain xmlns="http://schemas.openxmlformats.org/spreadsheetml/2006/main">
  <c r="B1" i="3" l="1" a="1"/>
  <c r="B1" i="3" s="1"/>
  <c r="K4" i="2" l="1"/>
  <c r="K5" i="2" s="1"/>
  <c r="K6" i="2" s="1"/>
  <c r="K7" i="2" s="1"/>
  <c r="K8" i="2" s="1"/>
  <c r="K9" i="2" s="1"/>
  <c r="K10" i="2" s="1"/>
  <c r="K11" i="2" s="1"/>
  <c r="K12" i="2" s="1"/>
  <c r="K13" i="2" s="1"/>
  <c r="K14" i="2" s="1"/>
  <c r="K15" i="2" s="1"/>
  <c r="K16" i="2" s="1"/>
  <c r="K17" i="2" s="1"/>
  <c r="K18" i="2" s="1"/>
  <c r="K19" i="2" s="1"/>
  <c r="K20" i="2" s="1"/>
  <c r="K21" i="2" s="1"/>
  <c r="K22" i="2" s="1"/>
  <c r="K23" i="2" s="1"/>
  <c r="K24" i="2" s="1"/>
  <c r="K25" i="2" s="1"/>
  <c r="K26" i="2" s="1"/>
  <c r="K27" i="2" s="1"/>
  <c r="K28" i="2" s="1"/>
  <c r="K29" i="2" s="1"/>
  <c r="K30" i="2" s="1"/>
  <c r="K31" i="2" s="1"/>
  <c r="K32" i="2" s="1"/>
  <c r="K33" i="2" s="1"/>
  <c r="K34" i="2" s="1"/>
  <c r="K35" i="2" s="1"/>
  <c r="K36" i="2" s="1"/>
  <c r="K37" i="2" s="1"/>
  <c r="K38" i="2" s="1"/>
  <c r="K39" i="2" s="1"/>
  <c r="K40" i="2" s="1"/>
  <c r="K41" i="2" s="1"/>
  <c r="K42" i="2" s="1"/>
  <c r="K43" i="2" s="1"/>
  <c r="K44" i="2" s="1"/>
  <c r="K45" i="2" s="1"/>
  <c r="K46" i="2" s="1"/>
  <c r="K47" i="2" s="1"/>
  <c r="K48" i="2" s="1"/>
  <c r="K49" i="2" s="1"/>
  <c r="K50" i="2" s="1"/>
  <c r="K51" i="2" s="1"/>
  <c r="K52" i="2" s="1"/>
  <c r="K53" i="2" s="1"/>
  <c r="K54" i="2" s="1"/>
  <c r="K55" i="2" s="1"/>
  <c r="K56" i="2" s="1"/>
  <c r="K57" i="2" s="1"/>
  <c r="K58" i="2" s="1"/>
  <c r="K59" i="2" s="1"/>
  <c r="K60" i="2" s="1"/>
  <c r="K61" i="2" s="1"/>
  <c r="K62" i="2" s="1"/>
  <c r="K63" i="2" s="1"/>
  <c r="K64" i="2" s="1"/>
  <c r="K65" i="2" s="1"/>
  <c r="K66" i="2" s="1"/>
  <c r="K67" i="2" s="1"/>
  <c r="K68" i="2" s="1"/>
  <c r="K69" i="2" s="1"/>
  <c r="K70" i="2" s="1"/>
  <c r="K71" i="2" s="1"/>
  <c r="K72" i="2" s="1"/>
  <c r="K73" i="2" s="1"/>
  <c r="K74" i="2" s="1"/>
  <c r="K75" i="2" s="1"/>
  <c r="K76" i="2" s="1"/>
  <c r="K77" i="2" s="1"/>
  <c r="K78" i="2" s="1"/>
  <c r="K79" i="2" s="1"/>
  <c r="K80" i="2" s="1"/>
  <c r="K81" i="2" s="1"/>
  <c r="K82" i="2" s="1"/>
  <c r="K83" i="2" s="1"/>
  <c r="K84" i="2" s="1"/>
  <c r="K3" i="2"/>
  <c r="A1" i="2"/>
  <c r="A1" i="3" s="1"/>
  <c r="A2" i="3" s="1"/>
  <c r="D1" i="3"/>
  <c r="F1" i="3" s="1"/>
  <c r="H1" i="3" s="1"/>
  <c r="J1" i="3" s="1"/>
  <c r="A333" i="2"/>
  <c r="A299" i="2"/>
  <c r="A285" i="2"/>
  <c r="A269" i="2"/>
  <c r="A231" i="2"/>
  <c r="A218" i="2"/>
  <c r="A210" i="2"/>
  <c r="C210" i="2" s="1"/>
  <c r="D210" i="2" s="1"/>
  <c r="A187" i="2"/>
  <c r="A186" i="2"/>
  <c r="C186" i="2" s="1"/>
  <c r="D186" i="2" s="1"/>
  <c r="A183" i="2"/>
  <c r="A181" i="2"/>
  <c r="A171" i="2"/>
  <c r="A167" i="2"/>
  <c r="B167" i="2" s="1" a="1"/>
  <c r="B167" i="2" s="1"/>
  <c r="F167" i="2" s="1"/>
  <c r="A163" i="2"/>
  <c r="B163" i="2" s="1" a="1"/>
  <c r="B163" i="2" s="1"/>
  <c r="F163" i="2" s="1"/>
  <c r="A160" i="2"/>
  <c r="B160" i="2" s="1" a="1"/>
  <c r="B160" i="2" s="1"/>
  <c r="F160" i="2" s="1"/>
  <c r="A156" i="2"/>
  <c r="C156" i="2" s="1"/>
  <c r="D156" i="2" s="1"/>
  <c r="B155" i="2" a="1"/>
  <c r="A155" i="2"/>
  <c r="C155" i="2" s="1"/>
  <c r="D155" i="2" s="1"/>
  <c r="A153" i="2"/>
  <c r="A148" i="2"/>
  <c r="C148" i="2" s="1"/>
  <c r="D148" i="2" s="1"/>
  <c r="A146" i="2"/>
  <c r="B146" i="2" s="1" a="1"/>
  <c r="A145" i="2"/>
  <c r="A140" i="2"/>
  <c r="C140" i="2" s="1"/>
  <c r="D140" i="2" s="1"/>
  <c r="A139" i="2"/>
  <c r="B139" i="2" s="1" a="1"/>
  <c r="B139" i="2" s="1"/>
  <c r="F139" i="2" s="1"/>
  <c r="A136" i="2"/>
  <c r="C136" i="2" s="1"/>
  <c r="D136" i="2" s="1"/>
  <c r="A129" i="2"/>
  <c r="C129" i="2" s="1"/>
  <c r="D129" i="2" s="1"/>
  <c r="A127" i="2"/>
  <c r="A124" i="2"/>
  <c r="A121" i="2"/>
  <c r="B120" i="2" a="1"/>
  <c r="A120" i="2"/>
  <c r="C120" i="2" s="1"/>
  <c r="D120" i="2" s="1"/>
  <c r="A111" i="2"/>
  <c r="B111" i="2" s="1" a="1"/>
  <c r="B108" i="2" a="1"/>
  <c r="A108" i="2"/>
  <c r="C108" i="2" s="1"/>
  <c r="D108" i="2" s="1"/>
  <c r="A106" i="2"/>
  <c r="C106" i="2" s="1"/>
  <c r="D106" i="2" s="1"/>
  <c r="B101" i="2" a="1"/>
  <c r="A101" i="2"/>
  <c r="C101" i="2" s="1"/>
  <c r="D101" i="2" s="1"/>
  <c r="A93" i="2"/>
  <c r="C93" i="2" s="1"/>
  <c r="D93" i="2" s="1"/>
  <c r="A91" i="2"/>
  <c r="C91" i="2" s="1"/>
  <c r="D91" i="2" s="1"/>
  <c r="A85" i="2"/>
  <c r="C85" i="2" s="1"/>
  <c r="D85" i="2" s="1"/>
  <c r="B84" i="2" a="1"/>
  <c r="A84" i="2"/>
  <c r="C84" i="2" s="1"/>
  <c r="D84" i="2" s="1"/>
  <c r="A82" i="2"/>
  <c r="C82" i="2" s="1"/>
  <c r="D82" i="2" s="1"/>
  <c r="A81" i="2"/>
  <c r="C81" i="2" s="1"/>
  <c r="D81" i="2" s="1"/>
  <c r="A76" i="2"/>
  <c r="C76" i="2" s="1"/>
  <c r="D76" i="2" s="1"/>
  <c r="A75" i="2"/>
  <c r="B75" i="2" s="1" a="1"/>
  <c r="A71" i="2"/>
  <c r="B71" i="2" s="1" a="1"/>
  <c r="B71" i="2" s="1"/>
  <c r="F71" i="2" s="1"/>
  <c r="A64" i="2"/>
  <c r="B64" i="2" s="1" a="1"/>
  <c r="B64" i="2" s="1"/>
  <c r="F64" i="2" s="1"/>
  <c r="A63" i="2"/>
  <c r="A60" i="2"/>
  <c r="B60" i="2" s="1" a="1"/>
  <c r="B60" i="2" s="1"/>
  <c r="F60" i="2" s="1"/>
  <c r="A55" i="2"/>
  <c r="C55" i="2" s="1"/>
  <c r="D55" i="2" s="1"/>
  <c r="B54" i="2" a="1"/>
  <c r="A54" i="2"/>
  <c r="C54" i="2" s="1"/>
  <c r="D54" i="2" s="1"/>
  <c r="A52" i="2"/>
  <c r="C52" i="2" s="1"/>
  <c r="D52" i="2" s="1"/>
  <c r="A47" i="2"/>
  <c r="B47" i="2" s="1" a="1"/>
  <c r="B47" i="2" s="1"/>
  <c r="F47" i="2" s="1"/>
  <c r="A46" i="2"/>
  <c r="C46" i="2" s="1"/>
  <c r="D46" i="2" s="1"/>
  <c r="A44" i="2"/>
  <c r="B44" i="2" s="1" a="1"/>
  <c r="B44" i="2" s="1"/>
  <c r="F44" i="2" s="1"/>
  <c r="A40" i="2"/>
  <c r="C40" i="2" s="1"/>
  <c r="D40" i="2" s="1"/>
  <c r="A37" i="2"/>
  <c r="C37" i="2" s="1"/>
  <c r="D37" i="2" s="1"/>
  <c r="A36" i="2"/>
  <c r="C36" i="2" s="1"/>
  <c r="D36" i="2" s="1"/>
  <c r="A35" i="2"/>
  <c r="A31" i="2"/>
  <c r="C31" i="2" s="1"/>
  <c r="D31" i="2" s="1"/>
  <c r="A29" i="2"/>
  <c r="C29" i="2" s="1"/>
  <c r="D29" i="2" s="1"/>
  <c r="B28" i="2" a="1"/>
  <c r="A28" i="2"/>
  <c r="C28" i="2" s="1"/>
  <c r="D28" i="2" s="1"/>
  <c r="A27" i="2"/>
  <c r="B27" i="2" s="1" a="1"/>
  <c r="B27" i="2" s="1"/>
  <c r="F27" i="2" s="1"/>
  <c r="A22" i="2"/>
  <c r="B22" i="2" s="1" a="1"/>
  <c r="B22" i="2" s="1"/>
  <c r="F22" i="2" s="1"/>
  <c r="A20" i="2"/>
  <c r="C20" i="2" s="1"/>
  <c r="D20" i="2" s="1"/>
  <c r="A17" i="2"/>
  <c r="B17" i="2" s="1" a="1"/>
  <c r="B17" i="2" s="1"/>
  <c r="F17" i="2" s="1"/>
  <c r="A16" i="2"/>
  <c r="C16" i="2" s="1"/>
  <c r="D16" i="2" s="1"/>
  <c r="A13" i="2"/>
  <c r="B12" i="2" a="1"/>
  <c r="A12" i="2"/>
  <c r="C12" i="2" s="1"/>
  <c r="D12" i="2" s="1"/>
  <c r="A6" i="2"/>
  <c r="B6" i="2" s="1" a="1"/>
  <c r="B6" i="2" s="1"/>
  <c r="F6" i="2" s="1"/>
  <c r="A5" i="2"/>
  <c r="C5" i="2" s="1"/>
  <c r="D5" i="2" s="1"/>
  <c r="B4" i="2" a="1"/>
  <c r="A4" i="2"/>
  <c r="C4" i="2" s="1"/>
  <c r="D4" i="2" s="1"/>
  <c r="B93" i="2" l="1" a="1"/>
  <c r="B129" i="2" a="1"/>
  <c r="B148" i="2" a="1"/>
  <c r="B156" i="2" a="1"/>
  <c r="B156" i="2" s="1"/>
  <c r="F156" i="2" s="1"/>
  <c r="A233" i="2"/>
  <c r="C233" i="2" s="1"/>
  <c r="D233" i="2" s="1"/>
  <c r="A339" i="2"/>
  <c r="B339" i="2" s="1" a="1"/>
  <c r="B339" i="2" s="1"/>
  <c r="F339" i="2" s="1"/>
  <c r="A7" i="2"/>
  <c r="B7" i="2" s="1" a="1"/>
  <c r="B7" i="2" s="1"/>
  <c r="F7" i="2" s="1"/>
  <c r="A15" i="2"/>
  <c r="A23" i="2"/>
  <c r="B23" i="2" s="1" a="1"/>
  <c r="B23" i="2" s="1"/>
  <c r="F23" i="2" s="1"/>
  <c r="B29" i="2" a="1"/>
  <c r="B37" i="2" a="1"/>
  <c r="A48" i="2"/>
  <c r="C48" i="2" s="1"/>
  <c r="D48" i="2" s="1"/>
  <c r="B55" i="2" a="1"/>
  <c r="B55" i="2" s="1"/>
  <c r="F55" i="2" s="1"/>
  <c r="A65" i="2"/>
  <c r="C65" i="2" s="1"/>
  <c r="D65" i="2" s="1"/>
  <c r="A80" i="2"/>
  <c r="A88" i="2"/>
  <c r="B88" i="2" s="1" a="1"/>
  <c r="B88" i="2" s="1"/>
  <c r="F88" i="2" s="1"/>
  <c r="A95" i="2"/>
  <c r="B95" i="2" s="1" a="1"/>
  <c r="B95" i="2" s="1"/>
  <c r="F95" i="2" s="1"/>
  <c r="A112" i="2"/>
  <c r="A123" i="2"/>
  <c r="A131" i="2"/>
  <c r="C131" i="2" s="1"/>
  <c r="D131" i="2" s="1"/>
  <c r="A141" i="2"/>
  <c r="A151" i="2"/>
  <c r="B151" i="2" s="1" a="1"/>
  <c r="B151" i="2" s="1"/>
  <c r="F151" i="2" s="1"/>
  <c r="A168" i="2"/>
  <c r="C168" i="2" s="1"/>
  <c r="D168" i="2" s="1"/>
  <c r="A195" i="2"/>
  <c r="C195" i="2" s="1"/>
  <c r="D195" i="2" s="1"/>
  <c r="A235" i="2"/>
  <c r="A362" i="2"/>
  <c r="A8" i="2"/>
  <c r="A25" i="2"/>
  <c r="A30" i="2"/>
  <c r="B30" i="2" s="1" a="1"/>
  <c r="B30" i="2" s="1"/>
  <c r="F30" i="2" s="1"/>
  <c r="A51" i="2"/>
  <c r="B51" i="2" s="1" a="1"/>
  <c r="B51" i="2" s="1"/>
  <c r="F51" i="2" s="1"/>
  <c r="A57" i="2"/>
  <c r="A68" i="2"/>
  <c r="B68" i="2" s="1" a="1"/>
  <c r="B68" i="2" s="1"/>
  <c r="F68" i="2" s="1"/>
  <c r="A89" i="2"/>
  <c r="A105" i="2"/>
  <c r="A114" i="2"/>
  <c r="A132" i="2"/>
  <c r="A159" i="2"/>
  <c r="B159" i="2" s="1" a="1"/>
  <c r="B159" i="2" s="1"/>
  <c r="F159" i="2" s="1"/>
  <c r="A169" i="2"/>
  <c r="C169" i="2" s="1"/>
  <c r="D169" i="2" s="1"/>
  <c r="A207" i="2"/>
  <c r="A252" i="2"/>
  <c r="B252" i="2" s="1" a="1"/>
  <c r="B252" i="2" s="1"/>
  <c r="F252" i="2" s="1"/>
  <c r="A3" i="2"/>
  <c r="B3" i="2" s="1" a="1"/>
  <c r="A9" i="2"/>
  <c r="B16" i="2" a="1"/>
  <c r="B31" i="2" a="1"/>
  <c r="A41" i="2"/>
  <c r="A53" i="2"/>
  <c r="A58" i="2"/>
  <c r="B58" i="2" s="1" a="1"/>
  <c r="B58" i="2" s="1"/>
  <c r="F58" i="2" s="1"/>
  <c r="A72" i="2"/>
  <c r="B81" i="2" a="1"/>
  <c r="A90" i="2"/>
  <c r="A99" i="2"/>
  <c r="A107" i="2"/>
  <c r="A116" i="2"/>
  <c r="A125" i="2"/>
  <c r="A133" i="2"/>
  <c r="A154" i="2"/>
  <c r="C154" i="2" s="1"/>
  <c r="D154" i="2" s="1"/>
  <c r="A161" i="2"/>
  <c r="A177" i="2"/>
  <c r="C177" i="2" s="1"/>
  <c r="D177" i="2" s="1"/>
  <c r="B210" i="2" a="1"/>
  <c r="A274" i="2"/>
  <c r="B12" i="2"/>
  <c r="F12" i="2" s="1"/>
  <c r="B16" i="2"/>
  <c r="F16" i="2" s="1"/>
  <c r="B120" i="2"/>
  <c r="F120" i="2" s="1"/>
  <c r="B210" i="2"/>
  <c r="F210" i="2" s="1"/>
  <c r="B4" i="2"/>
  <c r="F4" i="2" s="1"/>
  <c r="A39" i="2"/>
  <c r="C44" i="2"/>
  <c r="D44" i="2" s="1"/>
  <c r="C60" i="2"/>
  <c r="D60" i="2" s="1"/>
  <c r="A87" i="2"/>
  <c r="A98" i="2"/>
  <c r="A103" i="2"/>
  <c r="C103" i="2" s="1"/>
  <c r="D103" i="2" s="1"/>
  <c r="B129" i="2"/>
  <c r="F129" i="2" s="1"/>
  <c r="A137" i="2"/>
  <c r="C137" i="2" s="1"/>
  <c r="D137" i="2" s="1"/>
  <c r="A144" i="2"/>
  <c r="A165" i="2"/>
  <c r="A178" i="2"/>
  <c r="A201" i="2"/>
  <c r="B201" i="2" s="1" a="1"/>
  <c r="B201" i="2" s="1"/>
  <c r="F201" i="2" s="1"/>
  <c r="A220" i="2"/>
  <c r="C220" i="2" s="1"/>
  <c r="D220" i="2" s="1"/>
  <c r="A265" i="2"/>
  <c r="B265" i="2" s="1" a="1"/>
  <c r="B265" i="2" s="1"/>
  <c r="F265" i="2" s="1"/>
  <c r="A315" i="2"/>
  <c r="C315" i="2" s="1"/>
  <c r="D315" i="2" s="1"/>
  <c r="A2" i="2"/>
  <c r="B2" i="2" s="1"/>
  <c r="F2" i="2" s="1"/>
  <c r="C6" i="2"/>
  <c r="D6" i="2" s="1"/>
  <c r="A11" i="2"/>
  <c r="B11" i="2" s="1" a="1"/>
  <c r="B11" i="2" s="1"/>
  <c r="F11" i="2" s="1"/>
  <c r="A21" i="2"/>
  <c r="B29" i="2"/>
  <c r="F29" i="2" s="1"/>
  <c r="A33" i="2"/>
  <c r="C33" i="2" s="1"/>
  <c r="D33" i="2" s="1"/>
  <c r="A45" i="2"/>
  <c r="C45" i="2" s="1"/>
  <c r="D45" i="2" s="1"/>
  <c r="A56" i="2"/>
  <c r="B56" i="2" s="1" a="1"/>
  <c r="B56" i="2" s="1"/>
  <c r="F56" i="2" s="1"/>
  <c r="A61" i="2"/>
  <c r="A69" i="2"/>
  <c r="B69" i="2" s="1" a="1"/>
  <c r="B69" i="2" s="1"/>
  <c r="F69" i="2" s="1"/>
  <c r="A74" i="2"/>
  <c r="B74" i="2" s="1" a="1"/>
  <c r="B74" i="2" s="1"/>
  <c r="F74" i="2" s="1"/>
  <c r="A92" i="2"/>
  <c r="B92" i="2" s="1" a="1"/>
  <c r="B92" i="2" s="1"/>
  <c r="F92" i="2" s="1"/>
  <c r="A104" i="2"/>
  <c r="A109" i="2"/>
  <c r="B109" i="2" s="1" a="1"/>
  <c r="B109" i="2" s="1"/>
  <c r="F109" i="2" s="1"/>
  <c r="A119" i="2"/>
  <c r="C119" i="2" s="1"/>
  <c r="D119" i="2" s="1"/>
  <c r="A138" i="2"/>
  <c r="A152" i="2"/>
  <c r="A157" i="2"/>
  <c r="A180" i="2"/>
  <c r="C180" i="2" s="1"/>
  <c r="D180" i="2" s="1"/>
  <c r="A204" i="2"/>
  <c r="C204" i="2" s="1"/>
  <c r="D204" i="2" s="1"/>
  <c r="A225" i="2"/>
  <c r="A266" i="2"/>
  <c r="C266" i="2" s="1"/>
  <c r="D266" i="2" s="1"/>
  <c r="A321" i="2"/>
  <c r="B3" i="2"/>
  <c r="F3" i="2" s="1"/>
  <c r="C7" i="2"/>
  <c r="D7" i="2" s="1"/>
  <c r="B93" i="2"/>
  <c r="F93" i="2" s="1"/>
  <c r="B146" i="2"/>
  <c r="F146" i="2" s="1"/>
  <c r="B37" i="2"/>
  <c r="F37" i="2" s="1"/>
  <c r="A286" i="2"/>
  <c r="C286" i="2" s="1"/>
  <c r="D286" i="2" s="1"/>
  <c r="A14" i="2"/>
  <c r="C14" i="2" s="1"/>
  <c r="D14" i="2" s="1"/>
  <c r="A19" i="2"/>
  <c r="A24" i="2"/>
  <c r="B24" i="2" s="1" a="1"/>
  <c r="B24" i="2" s="1"/>
  <c r="F24" i="2" s="1"/>
  <c r="A32" i="2"/>
  <c r="B32" i="2" s="1" a="1"/>
  <c r="A38" i="2"/>
  <c r="A43" i="2"/>
  <c r="B43" i="2" s="1" a="1"/>
  <c r="B43" i="2" s="1"/>
  <c r="F43" i="2" s="1"/>
  <c r="A49" i="2"/>
  <c r="B49" i="2" s="1" a="1"/>
  <c r="B49" i="2" s="1"/>
  <c r="F49" i="2" s="1"/>
  <c r="A59" i="2"/>
  <c r="C59" i="2" s="1"/>
  <c r="D59" i="2" s="1"/>
  <c r="A67" i="2"/>
  <c r="C67" i="2" s="1"/>
  <c r="D67" i="2" s="1"/>
  <c r="A73" i="2"/>
  <c r="B73" i="2" s="1" a="1"/>
  <c r="A77" i="2"/>
  <c r="B77" i="2" s="1" a="1"/>
  <c r="A97" i="2"/>
  <c r="A115" i="2"/>
  <c r="C115" i="2" s="1"/>
  <c r="D115" i="2" s="1"/>
  <c r="A122" i="2"/>
  <c r="B122" i="2" s="1" a="1"/>
  <c r="B122" i="2" s="1"/>
  <c r="F122" i="2" s="1"/>
  <c r="A128" i="2"/>
  <c r="C128" i="2" s="1"/>
  <c r="D128" i="2" s="1"/>
  <c r="A135" i="2"/>
  <c r="B135" i="2" s="1" a="1"/>
  <c r="B135" i="2" s="1"/>
  <c r="F135" i="2" s="1"/>
  <c r="A172" i="2"/>
  <c r="A189" i="2"/>
  <c r="C189" i="2" s="1"/>
  <c r="D189" i="2" s="1"/>
  <c r="A212" i="2"/>
  <c r="C212" i="2" s="1"/>
  <c r="D212" i="2" s="1"/>
  <c r="A248" i="2"/>
  <c r="C248" i="2" s="1"/>
  <c r="D248" i="2" s="1"/>
  <c r="A293" i="2"/>
  <c r="C293" i="2" s="1"/>
  <c r="D293" i="2" s="1"/>
  <c r="B75" i="2"/>
  <c r="F75" i="2" s="1"/>
  <c r="B81" i="2"/>
  <c r="F81" i="2" s="1"/>
  <c r="B54" i="2"/>
  <c r="F54" i="2" s="1"/>
  <c r="B101" i="2"/>
  <c r="F101" i="2" s="1"/>
  <c r="B108" i="2"/>
  <c r="F108" i="2" s="1"/>
  <c r="C146" i="2"/>
  <c r="D146" i="2" s="1"/>
  <c r="C22" i="2"/>
  <c r="D22" i="2" s="1"/>
  <c r="B84" i="2"/>
  <c r="F84" i="2" s="1"/>
  <c r="B155" i="2"/>
  <c r="F155" i="2" s="1"/>
  <c r="B148" i="2"/>
  <c r="F148" i="2" s="1"/>
  <c r="C64" i="2"/>
  <c r="D64" i="2" s="1"/>
  <c r="C47" i="2"/>
  <c r="D47" i="2" s="1"/>
  <c r="C71" i="2"/>
  <c r="D71" i="2" s="1"/>
  <c r="C163" i="2"/>
  <c r="D163" i="2" s="1"/>
  <c r="C95" i="2"/>
  <c r="D95" i="2" s="1"/>
  <c r="B111" i="2"/>
  <c r="F111" i="2" s="1"/>
  <c r="C23" i="2"/>
  <c r="D23" i="2" s="1"/>
  <c r="B28" i="2"/>
  <c r="F28" i="2" s="1"/>
  <c r="B31" i="2"/>
  <c r="F31" i="2" s="1"/>
  <c r="C75" i="2"/>
  <c r="D75" i="2" s="1"/>
  <c r="C153" i="2"/>
  <c r="D153" i="2" s="1"/>
  <c r="B153" i="2" a="1"/>
  <c r="B153" i="2" s="1"/>
  <c r="F153" i="2" s="1"/>
  <c r="C172" i="2"/>
  <c r="D172" i="2" s="1"/>
  <c r="B172" i="2" a="1"/>
  <c r="B172" i="2" s="1"/>
  <c r="F172" i="2" s="1"/>
  <c r="B40" i="2" a="1"/>
  <c r="B40" i="2" s="1"/>
  <c r="F40" i="2" s="1"/>
  <c r="B46" i="2" a="1"/>
  <c r="B46" i="2" s="1"/>
  <c r="F46" i="2" s="1"/>
  <c r="C135" i="2"/>
  <c r="D135" i="2" s="1"/>
  <c r="C145" i="2"/>
  <c r="D145" i="2" s="1"/>
  <c r="B145" i="2" a="1"/>
  <c r="B145" i="2" s="1"/>
  <c r="F145" i="2" s="1"/>
  <c r="B171" i="2" a="1"/>
  <c r="B171" i="2" s="1"/>
  <c r="F171" i="2" s="1"/>
  <c r="C171" i="2"/>
  <c r="D171" i="2" s="1"/>
  <c r="B183" i="2" a="1"/>
  <c r="B183" i="2" s="1"/>
  <c r="F183" i="2" s="1"/>
  <c r="C183" i="2"/>
  <c r="D183" i="2" s="1"/>
  <c r="C252" i="2"/>
  <c r="D252" i="2" s="1"/>
  <c r="C3" i="2"/>
  <c r="D3" i="2" s="1"/>
  <c r="B59" i="2" a="1"/>
  <c r="C88" i="2"/>
  <c r="D88" i="2" s="1"/>
  <c r="B140" i="2" a="1"/>
  <c r="B140" i="2" s="1"/>
  <c r="F140" i="2" s="1"/>
  <c r="B177" i="2" a="1"/>
  <c r="B177" i="2" s="1"/>
  <c r="F177" i="2" s="1"/>
  <c r="B189" i="2" a="1"/>
  <c r="B189" i="2" s="1"/>
  <c r="F189" i="2" s="1"/>
  <c r="B207" i="2" a="1"/>
  <c r="B207" i="2" s="1"/>
  <c r="F207" i="2" s="1"/>
  <c r="C207" i="2"/>
  <c r="D207" i="2" s="1"/>
  <c r="B231" i="2" a="1"/>
  <c r="B231" i="2" s="1"/>
  <c r="F231" i="2" s="1"/>
  <c r="C231" i="2"/>
  <c r="D231" i="2" s="1"/>
  <c r="B154" i="2" a="1"/>
  <c r="B154" i="2" s="1"/>
  <c r="F154" i="2" s="1"/>
  <c r="C2" i="2"/>
  <c r="D2" i="2" s="1"/>
  <c r="B5" i="2" a="1"/>
  <c r="B5" i="2" s="1"/>
  <c r="F5" i="2" s="1"/>
  <c r="B76" i="2" a="1"/>
  <c r="B76" i="2" s="1"/>
  <c r="F76" i="2" s="1"/>
  <c r="B128" i="2" a="1"/>
  <c r="B235" i="2" a="1"/>
  <c r="B235" i="2" s="1"/>
  <c r="F235" i="2" s="1"/>
  <c r="C235" i="2"/>
  <c r="D235" i="2" s="1"/>
  <c r="C299" i="2"/>
  <c r="D299" i="2" s="1"/>
  <c r="B299" i="2" a="1"/>
  <c r="B299" i="2" s="1"/>
  <c r="F299" i="2" s="1"/>
  <c r="C24" i="2"/>
  <c r="D24" i="2" s="1"/>
  <c r="B36" i="2" a="1"/>
  <c r="B36" i="2" s="1"/>
  <c r="F36" i="2" s="1"/>
  <c r="B52" i="2" a="1"/>
  <c r="B52" i="2" s="1"/>
  <c r="F52" i="2" s="1"/>
  <c r="B67" i="2" a="1"/>
  <c r="B67" i="2" s="1"/>
  <c r="F67" i="2" s="1"/>
  <c r="B131" i="2" a="1"/>
  <c r="B131" i="2" s="1"/>
  <c r="F131" i="2" s="1"/>
  <c r="B168" i="2" a="1"/>
  <c r="B168" i="2" s="1"/>
  <c r="F168" i="2" s="1"/>
  <c r="B186" i="2" a="1"/>
  <c r="B186" i="2" s="1"/>
  <c r="F186" i="2" s="1"/>
  <c r="B333" i="2" a="1"/>
  <c r="B333" i="2" s="1"/>
  <c r="F333" i="2" s="1"/>
  <c r="C333" i="2"/>
  <c r="D333" i="2" s="1"/>
  <c r="B178" i="2" a="1"/>
  <c r="B178" i="2" s="1"/>
  <c r="F178" i="2" s="1"/>
  <c r="C178" i="2"/>
  <c r="D178" i="2" s="1"/>
  <c r="B321" i="2" a="1"/>
  <c r="C321" i="2"/>
  <c r="D321" i="2" s="1"/>
  <c r="B85" i="2" a="1"/>
  <c r="B85" i="2" s="1"/>
  <c r="F85" i="2" s="1"/>
  <c r="C112" i="2"/>
  <c r="D112" i="2" s="1"/>
  <c r="B112" i="2" a="1"/>
  <c r="B112" i="2" s="1"/>
  <c r="F112" i="2" s="1"/>
  <c r="B63" i="2" a="1"/>
  <c r="B63" i="2" s="1"/>
  <c r="F63" i="2" s="1"/>
  <c r="C63" i="2"/>
  <c r="D63" i="2" s="1"/>
  <c r="B65" i="2" a="1"/>
  <c r="B65" i="2" s="1"/>
  <c r="F65" i="2" s="1"/>
  <c r="B106" i="2" a="1"/>
  <c r="B106" i="2" s="1"/>
  <c r="F106" i="2" s="1"/>
  <c r="B269" i="2" a="1"/>
  <c r="B269" i="2" s="1"/>
  <c r="F269" i="2" s="1"/>
  <c r="C269" i="2"/>
  <c r="D269" i="2" s="1"/>
  <c r="B14" i="2" a="1"/>
  <c r="B14" i="2" s="1"/>
  <c r="F14" i="2" s="1"/>
  <c r="B20" i="2" a="1"/>
  <c r="B20" i="2" s="1"/>
  <c r="F20" i="2" s="1"/>
  <c r="C11" i="2"/>
  <c r="D11" i="2" s="1"/>
  <c r="C17" i="2"/>
  <c r="D17" i="2" s="1"/>
  <c r="C27" i="2"/>
  <c r="D27" i="2" s="1"/>
  <c r="C58" i="2"/>
  <c r="D58" i="2" s="1"/>
  <c r="C69" i="2"/>
  <c r="D69" i="2" s="1"/>
  <c r="B82" i="2" a="1"/>
  <c r="B82" i="2" s="1"/>
  <c r="F82" i="2" s="1"/>
  <c r="B91" i="2" a="1"/>
  <c r="B91" i="2" s="1"/>
  <c r="F91" i="2" s="1"/>
  <c r="C121" i="2"/>
  <c r="D121" i="2" s="1"/>
  <c r="B121" i="2" a="1"/>
  <c r="B121" i="2" s="1"/>
  <c r="F121" i="2" s="1"/>
  <c r="B181" i="2" a="1"/>
  <c r="B181" i="2" s="1"/>
  <c r="F181" i="2" s="1"/>
  <c r="C181" i="2"/>
  <c r="D181" i="2" s="1"/>
  <c r="B187" i="2" a="1"/>
  <c r="B187" i="2" s="1"/>
  <c r="F187" i="2" s="1"/>
  <c r="C187" i="2"/>
  <c r="D187" i="2" s="1"/>
  <c r="C133" i="2"/>
  <c r="D133" i="2" s="1"/>
  <c r="B133" i="2" a="1"/>
  <c r="B133" i="2" s="1"/>
  <c r="F133" i="2" s="1"/>
  <c r="C13" i="2"/>
  <c r="D13" i="2" s="1"/>
  <c r="B13" i="2" a="1"/>
  <c r="B13" i="2" s="1"/>
  <c r="F13" i="2" s="1"/>
  <c r="B35" i="2" a="1"/>
  <c r="B35" i="2" s="1"/>
  <c r="F35" i="2" s="1"/>
  <c r="C35" i="2"/>
  <c r="D35" i="2" s="1"/>
  <c r="C124" i="2"/>
  <c r="D124" i="2" s="1"/>
  <c r="B124" i="2" a="1"/>
  <c r="B124" i="2" s="1"/>
  <c r="F124" i="2" s="1"/>
  <c r="B137" i="2" a="1"/>
  <c r="C274" i="2"/>
  <c r="D274" i="2" s="1"/>
  <c r="B274" i="2" a="1"/>
  <c r="B274" i="2" s="1"/>
  <c r="F274" i="2" s="1"/>
  <c r="C111" i="2"/>
  <c r="D111" i="2" s="1"/>
  <c r="B127" i="2" a="1"/>
  <c r="B127" i="2" s="1"/>
  <c r="F127" i="2" s="1"/>
  <c r="C127" i="2"/>
  <c r="D127" i="2" s="1"/>
  <c r="C362" i="2"/>
  <c r="D362" i="2" s="1"/>
  <c r="B362" i="2" a="1"/>
  <c r="B362" i="2" s="1"/>
  <c r="F362" i="2" s="1"/>
  <c r="B136" i="2" a="1"/>
  <c r="B136" i="2" s="1"/>
  <c r="F136" i="2" s="1"/>
  <c r="B212" i="2" a="1"/>
  <c r="B212" i="2" s="1"/>
  <c r="F212" i="2" s="1"/>
  <c r="C285" i="2"/>
  <c r="D285" i="2" s="1"/>
  <c r="B285" i="2" a="1"/>
  <c r="B285" i="2" s="1"/>
  <c r="F285" i="2" s="1"/>
  <c r="B315" i="2" a="1"/>
  <c r="B315" i="2" s="1"/>
  <c r="F315" i="2" s="1"/>
  <c r="C339" i="2"/>
  <c r="D339" i="2" s="1"/>
  <c r="C105" i="2"/>
  <c r="D105" i="2" s="1"/>
  <c r="B105" i="2" a="1"/>
  <c r="B105" i="2" s="1"/>
  <c r="F105" i="2" s="1"/>
  <c r="C139" i="2"/>
  <c r="D139" i="2" s="1"/>
  <c r="C160" i="2"/>
  <c r="D160" i="2" s="1"/>
  <c r="B218" i="2" a="1"/>
  <c r="B218" i="2" s="1"/>
  <c r="F218" i="2" s="1"/>
  <c r="C218" i="2"/>
  <c r="D218" i="2" s="1"/>
  <c r="B286" i="2" a="1"/>
  <c r="A367" i="2"/>
  <c r="A359" i="2"/>
  <c r="A351" i="2"/>
  <c r="A343" i="2"/>
  <c r="A335" i="2"/>
  <c r="A327" i="2"/>
  <c r="A319" i="2"/>
  <c r="A311" i="2"/>
  <c r="A303" i="2"/>
  <c r="A295" i="2"/>
  <c r="A287" i="2"/>
  <c r="A279" i="2"/>
  <c r="A271" i="2"/>
  <c r="A365" i="2"/>
  <c r="A361" i="2"/>
  <c r="A348" i="2"/>
  <c r="A344" i="2"/>
  <c r="A331" i="2"/>
  <c r="A318" i="2"/>
  <c r="A314" i="2"/>
  <c r="A301" i="2"/>
  <c r="A297" i="2"/>
  <c r="A284" i="2"/>
  <c r="A280" i="2"/>
  <c r="A264" i="2"/>
  <c r="A309" i="2"/>
  <c r="A300" i="2"/>
  <c r="A294" i="2"/>
  <c r="A291" i="2"/>
  <c r="A364" i="2"/>
  <c r="A358" i="2"/>
  <c r="A355" i="2"/>
  <c r="A352" i="2"/>
  <c r="A349" i="2"/>
  <c r="A346" i="2"/>
  <c r="A340" i="2"/>
  <c r="A337" i="2"/>
  <c r="A328" i="2"/>
  <c r="A334" i="2"/>
  <c r="A325" i="2"/>
  <c r="A322" i="2"/>
  <c r="A316" i="2"/>
  <c r="A313" i="2"/>
  <c r="A310" i="2"/>
  <c r="A307" i="2"/>
  <c r="A304" i="2"/>
  <c r="A298" i="2"/>
  <c r="A289" i="2"/>
  <c r="A366" i="2"/>
  <c r="A363" i="2"/>
  <c r="A360" i="2"/>
  <c r="A357" i="2"/>
  <c r="A354" i="2"/>
  <c r="A345" i="2"/>
  <c r="A336" i="2"/>
  <c r="A278" i="2"/>
  <c r="A275" i="2"/>
  <c r="A260" i="2"/>
  <c r="A254" i="2"/>
  <c r="A246" i="2"/>
  <c r="A238" i="2"/>
  <c r="A230" i="2"/>
  <c r="A222" i="2"/>
  <c r="A214" i="2"/>
  <c r="A206" i="2"/>
  <c r="A198" i="2"/>
  <c r="A190" i="2"/>
  <c r="A182" i="2"/>
  <c r="A174" i="2"/>
  <c r="A166" i="2"/>
  <c r="A158" i="2"/>
  <c r="A150" i="2"/>
  <c r="A272" i="2"/>
  <c r="A263" i="2"/>
  <c r="A257" i="2"/>
  <c r="A244" i="2"/>
  <c r="A240" i="2"/>
  <c r="A227" i="2"/>
  <c r="A223" i="2"/>
  <c r="A296" i="2"/>
  <c r="A282" i="2"/>
  <c r="A277" i="2"/>
  <c r="A253" i="2"/>
  <c r="A249" i="2"/>
  <c r="A236" i="2"/>
  <c r="A232" i="2"/>
  <c r="A219" i="2"/>
  <c r="A215" i="2"/>
  <c r="A270" i="2"/>
  <c r="A267" i="2"/>
  <c r="A261" i="2"/>
  <c r="A258" i="2"/>
  <c r="A245" i="2"/>
  <c r="A241" i="2"/>
  <c r="A228" i="2"/>
  <c r="A224" i="2"/>
  <c r="A211" i="2"/>
  <c r="A326" i="2"/>
  <c r="A317" i="2"/>
  <c r="A308" i="2"/>
  <c r="A305" i="2"/>
  <c r="A302" i="2"/>
  <c r="A292" i="2"/>
  <c r="A281" i="2"/>
  <c r="A256" i="2"/>
  <c r="A243" i="2"/>
  <c r="A239" i="2"/>
  <c r="A226" i="2"/>
  <c r="A213" i="2"/>
  <c r="A209" i="2"/>
  <c r="A196" i="2"/>
  <c r="A192" i="2"/>
  <c r="A179" i="2"/>
  <c r="A175" i="2"/>
  <c r="A162" i="2"/>
  <c r="A149" i="2"/>
  <c r="A142" i="2"/>
  <c r="A134" i="2"/>
  <c r="A126" i="2"/>
  <c r="A118" i="2"/>
  <c r="A110" i="2"/>
  <c r="A102" i="2"/>
  <c r="A94" i="2"/>
  <c r="A86" i="2"/>
  <c r="A78" i="2"/>
  <c r="A70" i="2"/>
  <c r="A62" i="2"/>
  <c r="A10" i="2"/>
  <c r="A18" i="2"/>
  <c r="A26" i="2"/>
  <c r="A34" i="2"/>
  <c r="A42" i="2"/>
  <c r="A50" i="2"/>
  <c r="A66" i="2"/>
  <c r="A79" i="2"/>
  <c r="A83" i="2"/>
  <c r="A96" i="2"/>
  <c r="A100" i="2"/>
  <c r="A113" i="2"/>
  <c r="A117" i="2"/>
  <c r="A130" i="2"/>
  <c r="A143" i="2"/>
  <c r="A147" i="2"/>
  <c r="A184" i="2"/>
  <c r="A193" i="2"/>
  <c r="A199" i="2"/>
  <c r="A202" i="2"/>
  <c r="A205" i="2"/>
  <c r="A208" i="2"/>
  <c r="A217" i="2"/>
  <c r="A251" i="2"/>
  <c r="A259" i="2"/>
  <c r="A262" i="2"/>
  <c r="A268" i="2"/>
  <c r="A288" i="2"/>
  <c r="A320" i="2"/>
  <c r="A332" i="2"/>
  <c r="A338" i="2"/>
  <c r="A350" i="2"/>
  <c r="A356" i="2"/>
  <c r="A164" i="2"/>
  <c r="A170" i="2"/>
  <c r="A173" i="2"/>
  <c r="A221" i="2"/>
  <c r="A234" i="2"/>
  <c r="A247" i="2"/>
  <c r="A276" i="2"/>
  <c r="A283" i="2"/>
  <c r="A290" i="2"/>
  <c r="A323" i="2"/>
  <c r="A329" i="2"/>
  <c r="A341" i="2"/>
  <c r="A347" i="2"/>
  <c r="A176" i="2"/>
  <c r="A185" i="2"/>
  <c r="A188" i="2"/>
  <c r="A191" i="2"/>
  <c r="A194" i="2"/>
  <c r="A197" i="2"/>
  <c r="A200" i="2"/>
  <c r="A203" i="2"/>
  <c r="A229" i="2"/>
  <c r="A242" i="2"/>
  <c r="A255" i="2"/>
  <c r="A353" i="2"/>
  <c r="C167" i="2"/>
  <c r="D167" i="2" s="1"/>
  <c r="A216" i="2"/>
  <c r="A237" i="2"/>
  <c r="A250" i="2"/>
  <c r="A273" i="2"/>
  <c r="A306" i="2"/>
  <c r="A312" i="2"/>
  <c r="A324" i="2"/>
  <c r="A330" i="2"/>
  <c r="A342" i="2"/>
  <c r="C225" i="2" l="1"/>
  <c r="D225" i="2" s="1"/>
  <c r="B225" i="2" a="1"/>
  <c r="C41" i="2"/>
  <c r="D41" i="2" s="1"/>
  <c r="B41" i="2" a="1"/>
  <c r="B41" i="2" s="1"/>
  <c r="F41" i="2" s="1"/>
  <c r="C141" i="2"/>
  <c r="D141" i="2" s="1"/>
  <c r="B141" i="2" a="1"/>
  <c r="B141" i="2" s="1"/>
  <c r="F141" i="2" s="1"/>
  <c r="B220" i="2" a="1"/>
  <c r="B233" i="2" a="1"/>
  <c r="B233" i="2" s="1"/>
  <c r="F233" i="2" s="1"/>
  <c r="B248" i="2" a="1"/>
  <c r="C201" i="2"/>
  <c r="D201" i="2" s="1"/>
  <c r="C152" i="2"/>
  <c r="D152" i="2" s="1"/>
  <c r="B152" i="2" a="1"/>
  <c r="B152" i="2" s="1"/>
  <c r="F152" i="2" s="1"/>
  <c r="C61" i="2"/>
  <c r="D61" i="2" s="1"/>
  <c r="B61" i="2" a="1"/>
  <c r="B61" i="2" s="1"/>
  <c r="F61" i="2" s="1"/>
  <c r="C144" i="2"/>
  <c r="D144" i="2" s="1"/>
  <c r="B144" i="2" a="1"/>
  <c r="B144" i="2" s="1"/>
  <c r="F144" i="2" s="1"/>
  <c r="C72" i="2"/>
  <c r="D72" i="2" s="1"/>
  <c r="B72" i="2" a="1"/>
  <c r="B72" i="2" s="1"/>
  <c r="F72" i="2" s="1"/>
  <c r="C15" i="2"/>
  <c r="D15" i="2" s="1"/>
  <c r="B15" i="2" a="1"/>
  <c r="B15" i="2" s="1"/>
  <c r="F15" i="2" s="1"/>
  <c r="B103" i="2" a="1"/>
  <c r="B103" i="2" s="1"/>
  <c r="F103" i="2" s="1"/>
  <c r="C74" i="2"/>
  <c r="D74" i="2" s="1"/>
  <c r="B180" i="2" a="1"/>
  <c r="B180" i="2" s="1"/>
  <c r="F180" i="2" s="1"/>
  <c r="B195" i="2" a="1"/>
  <c r="B195" i="2" s="1"/>
  <c r="F195" i="2" s="1"/>
  <c r="C77" i="2"/>
  <c r="D77" i="2" s="1"/>
  <c r="C92" i="2"/>
  <c r="D92" i="2" s="1"/>
  <c r="C138" i="2"/>
  <c r="D138" i="2" s="1"/>
  <c r="B138" i="2" a="1"/>
  <c r="C57" i="2"/>
  <c r="D57" i="2" s="1"/>
  <c r="B57" i="2" a="1"/>
  <c r="B57" i="2" s="1"/>
  <c r="F57" i="2" s="1"/>
  <c r="C80" i="2"/>
  <c r="D80" i="2" s="1"/>
  <c r="B80" i="2" a="1"/>
  <c r="B80" i="2" s="1"/>
  <c r="F80" i="2" s="1"/>
  <c r="C125" i="2"/>
  <c r="D125" i="2" s="1"/>
  <c r="B125" i="2" a="1"/>
  <c r="B125" i="2" s="1"/>
  <c r="F125" i="2" s="1"/>
  <c r="B266" i="2" a="1"/>
  <c r="C151" i="2"/>
  <c r="D151" i="2" s="1"/>
  <c r="C116" i="2"/>
  <c r="D116" i="2" s="1"/>
  <c r="B116" i="2" a="1"/>
  <c r="B116" i="2" s="1"/>
  <c r="F116" i="2" s="1"/>
  <c r="C159" i="2"/>
  <c r="D159" i="2" s="1"/>
  <c r="C97" i="2"/>
  <c r="D97" i="2" s="1"/>
  <c r="B97" i="2" a="1"/>
  <c r="B97" i="2" s="1"/>
  <c r="F97" i="2" s="1"/>
  <c r="B293" i="2" a="1"/>
  <c r="B293" i="2" s="1"/>
  <c r="F293" i="2" s="1"/>
  <c r="B169" i="2" a="1"/>
  <c r="B169" i="2" s="1"/>
  <c r="F169" i="2" s="1"/>
  <c r="B48" i="2" a="1"/>
  <c r="B48" i="2" s="1"/>
  <c r="F48" i="2" s="1"/>
  <c r="C51" i="2"/>
  <c r="D51" i="2" s="1"/>
  <c r="C21" i="2"/>
  <c r="D21" i="2" s="1"/>
  <c r="B21" i="2" a="1"/>
  <c r="C99" i="2"/>
  <c r="D99" i="2" s="1"/>
  <c r="B99" i="2" a="1"/>
  <c r="B99" i="2" s="1"/>
  <c r="F99" i="2" s="1"/>
  <c r="C114" i="2"/>
  <c r="D114" i="2" s="1"/>
  <c r="B114" i="2" a="1"/>
  <c r="B114" i="2" s="1"/>
  <c r="F114" i="2" s="1"/>
  <c r="C8" i="2"/>
  <c r="D8" i="2" s="1"/>
  <c r="E25" i="2" s="1"/>
  <c r="B8" i="2" a="1"/>
  <c r="B8" i="2" s="1"/>
  <c r="F8" i="2" s="1"/>
  <c r="C123" i="2"/>
  <c r="D123" i="2" s="1"/>
  <c r="B123" i="2" a="1"/>
  <c r="B123" i="2" s="1"/>
  <c r="F123" i="2" s="1"/>
  <c r="C38" i="2"/>
  <c r="D38" i="2" s="1"/>
  <c r="B38" i="2" a="1"/>
  <c r="B38" i="2" s="1"/>
  <c r="F38" i="2" s="1"/>
  <c r="C104" i="2"/>
  <c r="D104" i="2" s="1"/>
  <c r="B104" i="2" a="1"/>
  <c r="B104" i="2" s="1"/>
  <c r="F104" i="2" s="1"/>
  <c r="C132" i="2"/>
  <c r="D132" i="2" s="1"/>
  <c r="B132" i="2" a="1"/>
  <c r="B132" i="2" s="1"/>
  <c r="F132" i="2" s="1"/>
  <c r="B45" i="2" a="1"/>
  <c r="B45" i="2" s="1"/>
  <c r="F45" i="2" s="1"/>
  <c r="B33" i="2" a="1"/>
  <c r="C109" i="2"/>
  <c r="D109" i="2" s="1"/>
  <c r="C265" i="2"/>
  <c r="D265" i="2" s="1"/>
  <c r="C165" i="2"/>
  <c r="D165" i="2" s="1"/>
  <c r="B165" i="2" a="1"/>
  <c r="B165" i="2" s="1"/>
  <c r="F165" i="2" s="1"/>
  <c r="C90" i="2"/>
  <c r="D90" i="2" s="1"/>
  <c r="B90" i="2" a="1"/>
  <c r="B90" i="2" s="1"/>
  <c r="F90" i="2" s="1"/>
  <c r="C9" i="2"/>
  <c r="D9" i="2" s="1"/>
  <c r="B9" i="2" a="1"/>
  <c r="B9" i="2" s="1"/>
  <c r="F9" i="2" s="1"/>
  <c r="C53" i="2"/>
  <c r="D53" i="2" s="1"/>
  <c r="B53" i="2" a="1"/>
  <c r="B53" i="2" s="1"/>
  <c r="F53" i="2" s="1"/>
  <c r="C98" i="2"/>
  <c r="D98" i="2" s="1"/>
  <c r="B98" i="2" a="1"/>
  <c r="B98" i="2" s="1"/>
  <c r="F98" i="2" s="1"/>
  <c r="B107" i="2" a="1"/>
  <c r="B107" i="2" s="1"/>
  <c r="F107" i="2" s="1"/>
  <c r="B25" i="2"/>
  <c r="F25" i="2" s="1"/>
  <c r="B25" i="2" a="1"/>
  <c r="C25" i="2"/>
  <c r="D25" i="2" s="1"/>
  <c r="C30" i="2"/>
  <c r="D30" i="2" s="1"/>
  <c r="B115" i="2" a="1"/>
  <c r="B204" i="2" a="1"/>
  <c r="B204" i="2" s="1"/>
  <c r="F204" i="2" s="1"/>
  <c r="C107" i="2"/>
  <c r="D107" i="2" s="1"/>
  <c r="C157" i="2"/>
  <c r="D157" i="2" s="1"/>
  <c r="B157" i="2" a="1"/>
  <c r="B157" i="2" s="1"/>
  <c r="F157" i="2" s="1"/>
  <c r="C68" i="2"/>
  <c r="D68" i="2" s="1"/>
  <c r="C161" i="2"/>
  <c r="D161" i="2" s="1"/>
  <c r="B161" i="2" a="1"/>
  <c r="B161" i="2" s="1"/>
  <c r="F161" i="2" s="1"/>
  <c r="C89" i="2"/>
  <c r="D89" i="2" s="1"/>
  <c r="B89" i="2" a="1"/>
  <c r="B89" i="2" s="1"/>
  <c r="F89" i="2" s="1"/>
  <c r="C56" i="2"/>
  <c r="D56" i="2" s="1"/>
  <c r="C73" i="2"/>
  <c r="D73" i="2" s="1"/>
  <c r="B73" i="2"/>
  <c r="F73" i="2" s="1"/>
  <c r="B19" i="2" a="1"/>
  <c r="B19" i="2"/>
  <c r="F19" i="2" s="1"/>
  <c r="B220" i="2"/>
  <c r="F220" i="2" s="1"/>
  <c r="B33" i="2"/>
  <c r="F33" i="2" s="1"/>
  <c r="B77" i="2"/>
  <c r="F77" i="2" s="1"/>
  <c r="B137" i="2"/>
  <c r="F137" i="2" s="1"/>
  <c r="B321" i="2"/>
  <c r="F321" i="2" s="1"/>
  <c r="B138" i="2"/>
  <c r="F138" i="2" s="1"/>
  <c r="B39" i="2" a="1"/>
  <c r="B39" i="2" s="1"/>
  <c r="F39" i="2" s="1"/>
  <c r="C39" i="2"/>
  <c r="D39" i="2" s="1"/>
  <c r="B59" i="2"/>
  <c r="F59" i="2" s="1"/>
  <c r="B225" i="2"/>
  <c r="F225" i="2" s="1"/>
  <c r="B119" i="2" a="1"/>
  <c r="B119" i="2"/>
  <c r="F119" i="2" s="1"/>
  <c r="B286" i="2"/>
  <c r="F286" i="2" s="1"/>
  <c r="B266" i="2"/>
  <c r="F266" i="2" s="1"/>
  <c r="B115" i="2"/>
  <c r="F115" i="2" s="1"/>
  <c r="C43" i="2"/>
  <c r="D43" i="2" s="1"/>
  <c r="B128" i="2"/>
  <c r="F128" i="2" s="1"/>
  <c r="C122" i="2"/>
  <c r="D122" i="2" s="1"/>
  <c r="C32" i="2"/>
  <c r="D32" i="2" s="1"/>
  <c r="B32" i="2"/>
  <c r="F32" i="2" s="1"/>
  <c r="B87" i="2" a="1"/>
  <c r="B87" i="2" s="1"/>
  <c r="F87" i="2" s="1"/>
  <c r="C87" i="2"/>
  <c r="D87" i="2" s="1"/>
  <c r="B248" i="2"/>
  <c r="F248" i="2" s="1"/>
  <c r="C49" i="2"/>
  <c r="D49" i="2" s="1"/>
  <c r="C19" i="2"/>
  <c r="D19" i="2" s="1"/>
  <c r="B21" i="2"/>
  <c r="F21" i="2" s="1"/>
  <c r="B312" i="2" a="1"/>
  <c r="B312" i="2" s="1"/>
  <c r="F312" i="2" s="1"/>
  <c r="C312" i="2"/>
  <c r="D312" i="2" s="1"/>
  <c r="C356" i="2"/>
  <c r="D356" i="2" s="1"/>
  <c r="B356" i="2" a="1"/>
  <c r="B356" i="2" s="1"/>
  <c r="F356" i="2" s="1"/>
  <c r="B83" i="2" a="1"/>
  <c r="B83" i="2" s="1"/>
  <c r="F83" i="2" s="1"/>
  <c r="C83" i="2"/>
  <c r="D83" i="2" s="1"/>
  <c r="B215" i="2" a="1"/>
  <c r="B215" i="2" s="1"/>
  <c r="F215" i="2" s="1"/>
  <c r="C215" i="2"/>
  <c r="D215" i="2" s="1"/>
  <c r="C306" i="2"/>
  <c r="D306" i="2" s="1"/>
  <c r="B306" i="2" a="1"/>
  <c r="B306" i="2" s="1"/>
  <c r="F306" i="2" s="1"/>
  <c r="C242" i="2"/>
  <c r="D242" i="2" s="1"/>
  <c r="B242" i="2" a="1"/>
  <c r="B242" i="2" s="1"/>
  <c r="F242" i="2" s="1"/>
  <c r="C185" i="2"/>
  <c r="D185" i="2" s="1"/>
  <c r="B185" i="2" a="1"/>
  <c r="B185" i="2" s="1"/>
  <c r="F185" i="2" s="1"/>
  <c r="B276" i="2" a="1"/>
  <c r="B276" i="2" s="1"/>
  <c r="F276" i="2" s="1"/>
  <c r="C276" i="2"/>
  <c r="D276" i="2" s="1"/>
  <c r="C350" i="2"/>
  <c r="D350" i="2" s="1"/>
  <c r="B350" i="2" a="1"/>
  <c r="B350" i="2" s="1"/>
  <c r="F350" i="2" s="1"/>
  <c r="C251" i="2"/>
  <c r="D251" i="2" s="1"/>
  <c r="B251" i="2" a="1"/>
  <c r="B251" i="2" s="1"/>
  <c r="F251" i="2" s="1"/>
  <c r="C147" i="2"/>
  <c r="D147" i="2" s="1"/>
  <c r="B147" i="2" a="1"/>
  <c r="B147" i="2" s="1"/>
  <c r="F147" i="2" s="1"/>
  <c r="B79" i="2" a="1"/>
  <c r="B79" i="2" s="1"/>
  <c r="F79" i="2" s="1"/>
  <c r="C79" i="2"/>
  <c r="D79" i="2" s="1"/>
  <c r="B62" i="2" a="1"/>
  <c r="B62" i="2" s="1"/>
  <c r="F62" i="2" s="1"/>
  <c r="C62" i="2"/>
  <c r="D62" i="2" s="1"/>
  <c r="B126" i="2" a="1"/>
  <c r="B126" i="2" s="1"/>
  <c r="F126" i="2" s="1"/>
  <c r="C126" i="2"/>
  <c r="D126" i="2" s="1"/>
  <c r="B196" i="2" a="1"/>
  <c r="B196" i="2" s="1"/>
  <c r="F196" i="2" s="1"/>
  <c r="C196" i="2"/>
  <c r="D196" i="2" s="1"/>
  <c r="C292" i="2"/>
  <c r="D292" i="2" s="1"/>
  <c r="B292" i="2" a="1"/>
  <c r="B292" i="2" s="1"/>
  <c r="F292" i="2" s="1"/>
  <c r="B228" i="2" a="1"/>
  <c r="B228" i="2" s="1"/>
  <c r="F228" i="2" s="1"/>
  <c r="C228" i="2"/>
  <c r="D228" i="2" s="1"/>
  <c r="B219" i="2" a="1"/>
  <c r="B219" i="2" s="1"/>
  <c r="F219" i="2" s="1"/>
  <c r="C219" i="2"/>
  <c r="D219" i="2" s="1"/>
  <c r="B223" i="2" a="1"/>
  <c r="B223" i="2" s="1"/>
  <c r="F223" i="2" s="1"/>
  <c r="C223" i="2"/>
  <c r="D223" i="2" s="1"/>
  <c r="B158" i="2" a="1"/>
  <c r="B158" i="2" s="1"/>
  <c r="F158" i="2" s="1"/>
  <c r="C158" i="2"/>
  <c r="D158" i="2" s="1"/>
  <c r="B222" i="2" a="1"/>
  <c r="B222" i="2" s="1"/>
  <c r="F222" i="2" s="1"/>
  <c r="C222" i="2"/>
  <c r="D222" i="2" s="1"/>
  <c r="B336" i="2" a="1"/>
  <c r="B336" i="2" s="1"/>
  <c r="F336" i="2" s="1"/>
  <c r="C336" i="2"/>
  <c r="D336" i="2" s="1"/>
  <c r="C298" i="2"/>
  <c r="D298" i="2" s="1"/>
  <c r="B298" i="2" a="1"/>
  <c r="B298" i="2" s="1"/>
  <c r="F298" i="2" s="1"/>
  <c r="B334" i="2" a="1"/>
  <c r="B334" i="2" s="1"/>
  <c r="F334" i="2" s="1"/>
  <c r="C334" i="2"/>
  <c r="D334" i="2" s="1"/>
  <c r="C358" i="2"/>
  <c r="D358" i="2" s="1"/>
  <c r="B358" i="2" a="1"/>
  <c r="B358" i="2" s="1"/>
  <c r="F358" i="2" s="1"/>
  <c r="B284" i="2" a="1"/>
  <c r="B284" i="2" s="1"/>
  <c r="F284" i="2" s="1"/>
  <c r="C284" i="2"/>
  <c r="D284" i="2" s="1"/>
  <c r="B361" i="2" a="1"/>
  <c r="B361" i="2" s="1"/>
  <c r="F361" i="2" s="1"/>
  <c r="C361" i="2"/>
  <c r="D361" i="2" s="1"/>
  <c r="C319" i="2"/>
  <c r="D319" i="2" s="1"/>
  <c r="B319" i="2" a="1"/>
  <c r="B319" i="2" s="1"/>
  <c r="F319" i="2" s="1"/>
  <c r="C273" i="2"/>
  <c r="D273" i="2" s="1"/>
  <c r="B273" i="2" a="1"/>
  <c r="B273" i="2" s="1"/>
  <c r="F273" i="2" s="1"/>
  <c r="C229" i="2"/>
  <c r="D229" i="2" s="1"/>
  <c r="B229" i="2" a="1"/>
  <c r="B229" i="2" s="1"/>
  <c r="F229" i="2" s="1"/>
  <c r="C176" i="2"/>
  <c r="D176" i="2" s="1"/>
  <c r="B176" i="2" a="1"/>
  <c r="B176" i="2" s="1"/>
  <c r="F176" i="2" s="1"/>
  <c r="B247" i="2" a="1"/>
  <c r="B247" i="2" s="1"/>
  <c r="F247" i="2" s="1"/>
  <c r="C247" i="2"/>
  <c r="D247" i="2" s="1"/>
  <c r="C338" i="2"/>
  <c r="D338" i="2" s="1"/>
  <c r="B338" i="2" a="1"/>
  <c r="B338" i="2" s="1"/>
  <c r="F338" i="2" s="1"/>
  <c r="C217" i="2"/>
  <c r="D217" i="2" s="1"/>
  <c r="B217" i="2" a="1"/>
  <c r="B217" i="2" s="1"/>
  <c r="F217" i="2" s="1"/>
  <c r="B143" i="2" a="1"/>
  <c r="B143" i="2" s="1"/>
  <c r="F143" i="2" s="1"/>
  <c r="C143" i="2"/>
  <c r="D143" i="2" s="1"/>
  <c r="B66" i="2" a="1"/>
  <c r="B66" i="2" s="1"/>
  <c r="F66" i="2" s="1"/>
  <c r="C66" i="2"/>
  <c r="D66" i="2" s="1"/>
  <c r="C70" i="2"/>
  <c r="D70" i="2" s="1"/>
  <c r="B70" i="2" a="1"/>
  <c r="B70" i="2" s="1"/>
  <c r="F70" i="2" s="1"/>
  <c r="C134" i="2"/>
  <c r="D134" i="2" s="1"/>
  <c r="B134" i="2" a="1"/>
  <c r="B134" i="2" s="1"/>
  <c r="F134" i="2" s="1"/>
  <c r="C209" i="2"/>
  <c r="D209" i="2" s="1"/>
  <c r="B209" i="2" a="1"/>
  <c r="B209" i="2" s="1"/>
  <c r="F209" i="2" s="1"/>
  <c r="B302" i="2" a="1"/>
  <c r="B302" i="2" s="1"/>
  <c r="F302" i="2" s="1"/>
  <c r="C302" i="2"/>
  <c r="D302" i="2" s="1"/>
  <c r="C241" i="2"/>
  <c r="D241" i="2" s="1"/>
  <c r="B241" i="2" a="1"/>
  <c r="B241" i="2" s="1"/>
  <c r="F241" i="2" s="1"/>
  <c r="B232" i="2" a="1"/>
  <c r="B232" i="2" s="1"/>
  <c r="F232" i="2" s="1"/>
  <c r="C232" i="2"/>
  <c r="D232" i="2" s="1"/>
  <c r="C227" i="2"/>
  <c r="D227" i="2" s="1"/>
  <c r="B227" i="2" a="1"/>
  <c r="B227" i="2" s="1"/>
  <c r="F227" i="2" s="1"/>
  <c r="C166" i="2"/>
  <c r="D166" i="2" s="1"/>
  <c r="B166" i="2" a="1"/>
  <c r="B166" i="2" s="1"/>
  <c r="F166" i="2" s="1"/>
  <c r="B230" i="2" a="1"/>
  <c r="B230" i="2" s="1"/>
  <c r="F230" i="2" s="1"/>
  <c r="C230" i="2"/>
  <c r="D230" i="2" s="1"/>
  <c r="C345" i="2"/>
  <c r="D345" i="2" s="1"/>
  <c r="B345" i="2" a="1"/>
  <c r="B345" i="2" s="1"/>
  <c r="F345" i="2" s="1"/>
  <c r="B304" i="2" a="1"/>
  <c r="B304" i="2" s="1"/>
  <c r="F304" i="2" s="1"/>
  <c r="C304" i="2"/>
  <c r="D304" i="2" s="1"/>
  <c r="B328" i="2" a="1"/>
  <c r="B328" i="2" s="1"/>
  <c r="F328" i="2" s="1"/>
  <c r="C328" i="2"/>
  <c r="D328" i="2" s="1"/>
  <c r="B364" i="2" a="1"/>
  <c r="B364" i="2" s="1"/>
  <c r="F364" i="2" s="1"/>
  <c r="C364" i="2"/>
  <c r="D364" i="2" s="1"/>
  <c r="C297" i="2"/>
  <c r="D297" i="2" s="1"/>
  <c r="B297" i="2" a="1"/>
  <c r="B297" i="2" s="1"/>
  <c r="F297" i="2" s="1"/>
  <c r="C365" i="2"/>
  <c r="D365" i="2" s="1"/>
  <c r="B365" i="2" a="1"/>
  <c r="B365" i="2" s="1"/>
  <c r="F365" i="2" s="1"/>
  <c r="B327" i="2" a="1"/>
  <c r="B327" i="2" s="1"/>
  <c r="F327" i="2" s="1"/>
  <c r="C327" i="2"/>
  <c r="D327" i="2" s="1"/>
  <c r="B255" i="2" a="1"/>
  <c r="B255" i="2" s="1"/>
  <c r="F255" i="2" s="1"/>
  <c r="C255" i="2"/>
  <c r="D255" i="2" s="1"/>
  <c r="C283" i="2"/>
  <c r="D283" i="2" s="1"/>
  <c r="B283" i="2" a="1"/>
  <c r="B283" i="2" s="1"/>
  <c r="F283" i="2" s="1"/>
  <c r="B184" i="2" a="1"/>
  <c r="B184" i="2" s="1"/>
  <c r="F184" i="2" s="1"/>
  <c r="C184" i="2"/>
  <c r="D184" i="2" s="1"/>
  <c r="C118" i="2"/>
  <c r="D118" i="2" s="1"/>
  <c r="B118" i="2" a="1"/>
  <c r="B118" i="2" s="1"/>
  <c r="F118" i="2" s="1"/>
  <c r="C281" i="2"/>
  <c r="D281" i="2" s="1"/>
  <c r="B281" i="2" a="1"/>
  <c r="B281" i="2" s="1"/>
  <c r="F281" i="2" s="1"/>
  <c r="B296" i="2" a="1"/>
  <c r="B296" i="2" s="1"/>
  <c r="F296" i="2" s="1"/>
  <c r="C296" i="2"/>
  <c r="D296" i="2" s="1"/>
  <c r="C214" i="2"/>
  <c r="D214" i="2" s="1"/>
  <c r="B214" i="2" a="1"/>
  <c r="B214" i="2" s="1"/>
  <c r="F214" i="2" s="1"/>
  <c r="B289" i="2" a="1"/>
  <c r="B289" i="2" s="1"/>
  <c r="F289" i="2" s="1"/>
  <c r="C289" i="2"/>
  <c r="D289" i="2" s="1"/>
  <c r="B355" i="2" a="1"/>
  <c r="B355" i="2" s="1"/>
  <c r="F355" i="2" s="1"/>
  <c r="C355" i="2"/>
  <c r="D355" i="2" s="1"/>
  <c r="B348" i="2" a="1"/>
  <c r="B348" i="2" s="1"/>
  <c r="F348" i="2" s="1"/>
  <c r="C348" i="2"/>
  <c r="D348" i="2" s="1"/>
  <c r="E7" i="2"/>
  <c r="E6" i="2"/>
  <c r="E2" i="2"/>
  <c r="E5" i="2"/>
  <c r="E3" i="2"/>
  <c r="E4" i="2"/>
  <c r="E8" i="2"/>
  <c r="C347" i="2"/>
  <c r="D347" i="2" s="1"/>
  <c r="B347" i="2" a="1"/>
  <c r="B347" i="2" s="1"/>
  <c r="F347" i="2" s="1"/>
  <c r="C208" i="2"/>
  <c r="D208" i="2" s="1"/>
  <c r="B208" i="2" a="1"/>
  <c r="B208" i="2" s="1"/>
  <c r="F208" i="2" s="1"/>
  <c r="B78" i="2" a="1"/>
  <c r="B78" i="2" s="1"/>
  <c r="F78" i="2" s="1"/>
  <c r="C78" i="2"/>
  <c r="D78" i="2" s="1"/>
  <c r="C213" i="2"/>
  <c r="D213" i="2" s="1"/>
  <c r="B213" i="2" a="1"/>
  <c r="B213" i="2" s="1"/>
  <c r="F213" i="2" s="1"/>
  <c r="B236" i="2" a="1"/>
  <c r="B236" i="2" s="1"/>
  <c r="F236" i="2" s="1"/>
  <c r="C236" i="2"/>
  <c r="D236" i="2" s="1"/>
  <c r="C354" i="2"/>
  <c r="D354" i="2" s="1"/>
  <c r="B354" i="2" a="1"/>
  <c r="B354" i="2" s="1"/>
  <c r="F354" i="2" s="1"/>
  <c r="C221" i="2"/>
  <c r="D221" i="2" s="1"/>
  <c r="B221" i="2" a="1"/>
  <c r="B221" i="2" s="1"/>
  <c r="F221" i="2" s="1"/>
  <c r="C226" i="2"/>
  <c r="D226" i="2" s="1"/>
  <c r="B226" i="2" a="1"/>
  <c r="B226" i="2" s="1"/>
  <c r="F226" i="2" s="1"/>
  <c r="B342" i="2" a="1"/>
  <c r="B342" i="2" s="1"/>
  <c r="F342" i="2" s="1"/>
  <c r="C342" i="2"/>
  <c r="D342" i="2" s="1"/>
  <c r="C216" i="2"/>
  <c r="D216" i="2" s="1"/>
  <c r="B216" i="2" a="1"/>
  <c r="B216" i="2" s="1"/>
  <c r="F216" i="2" s="1"/>
  <c r="B197" i="2" a="1"/>
  <c r="B197" i="2" s="1"/>
  <c r="F197" i="2" s="1"/>
  <c r="C197" i="2"/>
  <c r="D197" i="2" s="1"/>
  <c r="C329" i="2"/>
  <c r="D329" i="2" s="1"/>
  <c r="B329" i="2" a="1"/>
  <c r="B329" i="2" s="1"/>
  <c r="F329" i="2" s="1"/>
  <c r="B173" i="2" a="1"/>
  <c r="B173" i="2" s="1"/>
  <c r="F173" i="2" s="1"/>
  <c r="C173" i="2"/>
  <c r="D173" i="2" s="1"/>
  <c r="B288" i="2" a="1"/>
  <c r="B288" i="2" s="1"/>
  <c r="F288" i="2" s="1"/>
  <c r="C288" i="2"/>
  <c r="D288" i="2" s="1"/>
  <c r="C202" i="2"/>
  <c r="D202" i="2" s="1"/>
  <c r="B202" i="2" a="1"/>
  <c r="B202" i="2" s="1"/>
  <c r="F202" i="2" s="1"/>
  <c r="C113" i="2"/>
  <c r="D113" i="2" s="1"/>
  <c r="B113" i="2" a="1"/>
  <c r="B113" i="2" s="1"/>
  <c r="F113" i="2" s="1"/>
  <c r="B34" i="2" a="1"/>
  <c r="B34" i="2" s="1"/>
  <c r="F34" i="2" s="1"/>
  <c r="C34" i="2"/>
  <c r="D34" i="2" s="1"/>
  <c r="C94" i="2"/>
  <c r="D94" i="2" s="1"/>
  <c r="B94" i="2" a="1"/>
  <c r="B94" i="2" s="1"/>
  <c r="F94" i="2" s="1"/>
  <c r="C162" i="2"/>
  <c r="D162" i="2" s="1"/>
  <c r="B162" i="2" a="1"/>
  <c r="B162" i="2" s="1"/>
  <c r="F162" i="2" s="1"/>
  <c r="B239" i="2" a="1"/>
  <c r="B239" i="2" s="1"/>
  <c r="F239" i="2" s="1"/>
  <c r="C239" i="2"/>
  <c r="D239" i="2" s="1"/>
  <c r="C317" i="2"/>
  <c r="D317" i="2" s="1"/>
  <c r="B317" i="2" a="1"/>
  <c r="B317" i="2" s="1"/>
  <c r="F317" i="2" s="1"/>
  <c r="C261" i="2"/>
  <c r="D261" i="2" s="1"/>
  <c r="B261" i="2" a="1"/>
  <c r="B261" i="2" s="1"/>
  <c r="F261" i="2" s="1"/>
  <c r="B253" i="2" a="1"/>
  <c r="B253" i="2" s="1"/>
  <c r="F253" i="2" s="1"/>
  <c r="C253" i="2"/>
  <c r="D253" i="2" s="1"/>
  <c r="C257" i="2"/>
  <c r="D257" i="2" s="1"/>
  <c r="B257" i="2" a="1"/>
  <c r="B257" i="2" s="1"/>
  <c r="F257" i="2" s="1"/>
  <c r="B190" i="2" a="1"/>
  <c r="B190" i="2" s="1"/>
  <c r="F190" i="2" s="1"/>
  <c r="C190" i="2"/>
  <c r="D190" i="2" s="1"/>
  <c r="C254" i="2"/>
  <c r="D254" i="2" s="1"/>
  <c r="B254" i="2" a="1"/>
  <c r="B254" i="2" s="1"/>
  <c r="F254" i="2" s="1"/>
  <c r="B360" i="2" a="1"/>
  <c r="B360" i="2" s="1"/>
  <c r="F360" i="2" s="1"/>
  <c r="C360" i="2"/>
  <c r="D360" i="2" s="1"/>
  <c r="C313" i="2"/>
  <c r="D313" i="2" s="1"/>
  <c r="B313" i="2" a="1"/>
  <c r="B313" i="2" s="1"/>
  <c r="F313" i="2" s="1"/>
  <c r="C346" i="2"/>
  <c r="D346" i="2" s="1"/>
  <c r="B346" i="2" a="1"/>
  <c r="B346" i="2" s="1"/>
  <c r="F346" i="2" s="1"/>
  <c r="C300" i="2"/>
  <c r="D300" i="2" s="1"/>
  <c r="B300" i="2" a="1"/>
  <c r="B300" i="2" s="1"/>
  <c r="F300" i="2" s="1"/>
  <c r="C318" i="2"/>
  <c r="D318" i="2" s="1"/>
  <c r="B318" i="2" a="1"/>
  <c r="B318" i="2" s="1"/>
  <c r="F318" i="2" s="1"/>
  <c r="C287" i="2"/>
  <c r="D287" i="2" s="1"/>
  <c r="B287" i="2" a="1"/>
  <c r="B287" i="2" s="1"/>
  <c r="F287" i="2" s="1"/>
  <c r="B351" i="2" a="1"/>
  <c r="B351" i="2" s="1"/>
  <c r="F351" i="2" s="1"/>
  <c r="C351" i="2"/>
  <c r="D351" i="2" s="1"/>
  <c r="B203" i="2" a="1"/>
  <c r="B203" i="2" s="1"/>
  <c r="F203" i="2" s="1"/>
  <c r="C203" i="2"/>
  <c r="D203" i="2" s="1"/>
  <c r="C332" i="2"/>
  <c r="D332" i="2" s="1"/>
  <c r="B332" i="2" a="1"/>
  <c r="B332" i="2" s="1"/>
  <c r="F332" i="2" s="1"/>
  <c r="C130" i="2"/>
  <c r="D130" i="2" s="1"/>
  <c r="B130" i="2" a="1"/>
  <c r="B130" i="2" s="1"/>
  <c r="F130" i="2" s="1"/>
  <c r="C142" i="2"/>
  <c r="D142" i="2" s="1"/>
  <c r="B142" i="2" a="1"/>
  <c r="B142" i="2" s="1"/>
  <c r="F142" i="2" s="1"/>
  <c r="B245" i="2" a="1"/>
  <c r="B245" i="2" s="1"/>
  <c r="F245" i="2" s="1"/>
  <c r="C245" i="2"/>
  <c r="D245" i="2" s="1"/>
  <c r="C240" i="2"/>
  <c r="D240" i="2" s="1"/>
  <c r="B240" i="2" a="1"/>
  <c r="B240" i="2" s="1"/>
  <c r="F240" i="2" s="1"/>
  <c r="C238" i="2"/>
  <c r="D238" i="2" s="1"/>
  <c r="B238" i="2" a="1"/>
  <c r="B238" i="2" s="1"/>
  <c r="F238" i="2" s="1"/>
  <c r="C307" i="2"/>
  <c r="D307" i="2" s="1"/>
  <c r="B307" i="2" a="1"/>
  <c r="B307" i="2" s="1"/>
  <c r="F307" i="2" s="1"/>
  <c r="B337" i="2" a="1"/>
  <c r="B337" i="2" s="1"/>
  <c r="F337" i="2" s="1"/>
  <c r="C337" i="2"/>
  <c r="D337" i="2" s="1"/>
  <c r="C291" i="2"/>
  <c r="D291" i="2" s="1"/>
  <c r="B291" i="2" a="1"/>
  <c r="B291" i="2" s="1"/>
  <c r="F291" i="2" s="1"/>
  <c r="C301" i="2"/>
  <c r="D301" i="2" s="1"/>
  <c r="B301" i="2" a="1"/>
  <c r="B301" i="2" s="1"/>
  <c r="F301" i="2" s="1"/>
  <c r="B271" i="2" a="1"/>
  <c r="B271" i="2" s="1"/>
  <c r="F271" i="2" s="1"/>
  <c r="C271" i="2"/>
  <c r="D271" i="2" s="1"/>
  <c r="C335" i="2"/>
  <c r="D335" i="2" s="1"/>
  <c r="B335" i="2" a="1"/>
  <c r="B335" i="2" s="1"/>
  <c r="F335" i="2" s="1"/>
  <c r="B200" i="2" a="1"/>
  <c r="B200" i="2" s="1"/>
  <c r="F200" i="2" s="1"/>
  <c r="C200" i="2"/>
  <c r="D200" i="2" s="1"/>
  <c r="B320" i="2" a="1"/>
  <c r="B320" i="2" s="1"/>
  <c r="F320" i="2" s="1"/>
  <c r="C320" i="2"/>
  <c r="D320" i="2" s="1"/>
  <c r="B117" i="2" a="1"/>
  <c r="B117" i="2" s="1"/>
  <c r="F117" i="2" s="1"/>
  <c r="C117" i="2"/>
  <c r="D117" i="2" s="1"/>
  <c r="B86" i="2" a="1"/>
  <c r="B86" i="2" s="1"/>
  <c r="F86" i="2" s="1"/>
  <c r="C86" i="2"/>
  <c r="D86" i="2" s="1"/>
  <c r="C308" i="2"/>
  <c r="D308" i="2" s="1"/>
  <c r="B308" i="2" a="1"/>
  <c r="B308" i="2" s="1"/>
  <c r="F308" i="2" s="1"/>
  <c r="C249" i="2"/>
  <c r="D249" i="2" s="1"/>
  <c r="B249" i="2" a="1"/>
  <c r="B249" i="2" s="1"/>
  <c r="F249" i="2" s="1"/>
  <c r="B182" i="2" a="1"/>
  <c r="B182" i="2" s="1"/>
  <c r="F182" i="2" s="1"/>
  <c r="C182" i="2"/>
  <c r="D182" i="2" s="1"/>
  <c r="B357" i="2" a="1"/>
  <c r="B357" i="2" s="1"/>
  <c r="F357" i="2" s="1"/>
  <c r="C357" i="2"/>
  <c r="D357" i="2" s="1"/>
  <c r="B340" i="2" a="1"/>
  <c r="B340" i="2" s="1"/>
  <c r="F340" i="2" s="1"/>
  <c r="C340" i="2"/>
  <c r="D340" i="2" s="1"/>
  <c r="C294" i="2"/>
  <c r="D294" i="2" s="1"/>
  <c r="B294" i="2" a="1"/>
  <c r="B294" i="2" s="1"/>
  <c r="F294" i="2" s="1"/>
  <c r="C279" i="2"/>
  <c r="D279" i="2" s="1"/>
  <c r="B279" i="2" a="1"/>
  <c r="B279" i="2" s="1"/>
  <c r="F279" i="2" s="1"/>
  <c r="B343" i="2" a="1"/>
  <c r="B343" i="2" s="1"/>
  <c r="F343" i="2" s="1"/>
  <c r="C343" i="2"/>
  <c r="D343" i="2" s="1"/>
  <c r="B194" i="2" a="1"/>
  <c r="B194" i="2" s="1"/>
  <c r="F194" i="2" s="1"/>
  <c r="C194" i="2"/>
  <c r="D194" i="2" s="1"/>
  <c r="B323" i="2" a="1"/>
  <c r="B323" i="2" s="1"/>
  <c r="F323" i="2" s="1"/>
  <c r="C323" i="2"/>
  <c r="D323" i="2" s="1"/>
  <c r="B170" i="2" a="1"/>
  <c r="B170" i="2" s="1"/>
  <c r="F170" i="2" s="1"/>
  <c r="C170" i="2"/>
  <c r="D170" i="2" s="1"/>
  <c r="C268" i="2"/>
  <c r="D268" i="2" s="1"/>
  <c r="B268" i="2" a="1"/>
  <c r="B268" i="2" s="1"/>
  <c r="F268" i="2" s="1"/>
  <c r="B199" i="2" a="1"/>
  <c r="B199" i="2" s="1"/>
  <c r="F199" i="2" s="1"/>
  <c r="C199" i="2"/>
  <c r="D199" i="2" s="1"/>
  <c r="C100" i="2"/>
  <c r="D100" i="2" s="1"/>
  <c r="B100" i="2" a="1"/>
  <c r="B100" i="2" s="1"/>
  <c r="F100" i="2" s="1"/>
  <c r="B26" i="2" a="1"/>
  <c r="B26" i="2" s="1"/>
  <c r="F26" i="2" s="1"/>
  <c r="C26" i="2"/>
  <c r="D26" i="2" s="1"/>
  <c r="B102" i="2" a="1"/>
  <c r="B102" i="2" s="1"/>
  <c r="F102" i="2" s="1"/>
  <c r="C102" i="2"/>
  <c r="D102" i="2" s="1"/>
  <c r="B175" i="2" a="1"/>
  <c r="B175" i="2" s="1"/>
  <c r="F175" i="2" s="1"/>
  <c r="C175" i="2"/>
  <c r="D175" i="2" s="1"/>
  <c r="B243" i="2" a="1"/>
  <c r="B243" i="2" s="1"/>
  <c r="F243" i="2" s="1"/>
  <c r="C243" i="2"/>
  <c r="D243" i="2" s="1"/>
  <c r="C326" i="2"/>
  <c r="D326" i="2" s="1"/>
  <c r="B326" i="2" a="1"/>
  <c r="B326" i="2" s="1"/>
  <c r="F326" i="2" s="1"/>
  <c r="C267" i="2"/>
  <c r="D267" i="2" s="1"/>
  <c r="B267" i="2" a="1"/>
  <c r="B267" i="2" s="1"/>
  <c r="F267" i="2" s="1"/>
  <c r="C277" i="2"/>
  <c r="D277" i="2" s="1"/>
  <c r="B277" i="2" a="1"/>
  <c r="B277" i="2" s="1"/>
  <c r="F277" i="2" s="1"/>
  <c r="C263" i="2"/>
  <c r="D263" i="2" s="1"/>
  <c r="B263" i="2" a="1"/>
  <c r="B263" i="2" s="1"/>
  <c r="F263" i="2" s="1"/>
  <c r="C198" i="2"/>
  <c r="D198" i="2" s="1"/>
  <c r="B198" i="2" a="1"/>
  <c r="B198" i="2" s="1"/>
  <c r="F198" i="2" s="1"/>
  <c r="C260" i="2"/>
  <c r="D260" i="2" s="1"/>
  <c r="B260" i="2" a="1"/>
  <c r="B260" i="2" s="1"/>
  <c r="F260" i="2" s="1"/>
  <c r="C363" i="2"/>
  <c r="D363" i="2" s="1"/>
  <c r="B363" i="2" a="1"/>
  <c r="B363" i="2" s="1"/>
  <c r="F363" i="2" s="1"/>
  <c r="B316" i="2" a="1"/>
  <c r="B316" i="2" s="1"/>
  <c r="F316" i="2" s="1"/>
  <c r="C316" i="2"/>
  <c r="D316" i="2" s="1"/>
  <c r="B349" i="2" a="1"/>
  <c r="B349" i="2" s="1"/>
  <c r="F349" i="2" s="1"/>
  <c r="C349" i="2"/>
  <c r="D349" i="2" s="1"/>
  <c r="C309" i="2"/>
  <c r="D309" i="2" s="1"/>
  <c r="B309" i="2" a="1"/>
  <c r="B309" i="2" s="1"/>
  <c r="F309" i="2" s="1"/>
  <c r="B331" i="2" a="1"/>
  <c r="B331" i="2" s="1"/>
  <c r="F331" i="2" s="1"/>
  <c r="C331" i="2"/>
  <c r="D331" i="2" s="1"/>
  <c r="C295" i="2"/>
  <c r="D295" i="2" s="1"/>
  <c r="B295" i="2" a="1"/>
  <c r="B295" i="2" s="1"/>
  <c r="F295" i="2" s="1"/>
  <c r="C359" i="2"/>
  <c r="D359" i="2" s="1"/>
  <c r="B359" i="2" a="1"/>
  <c r="B359" i="2" s="1"/>
  <c r="F359" i="2" s="1"/>
  <c r="B188" i="2" a="1"/>
  <c r="B188" i="2" s="1"/>
  <c r="F188" i="2" s="1"/>
  <c r="C188" i="2"/>
  <c r="D188" i="2" s="1"/>
  <c r="C259" i="2"/>
  <c r="D259" i="2" s="1"/>
  <c r="B259" i="2" a="1"/>
  <c r="B259" i="2" s="1"/>
  <c r="F259" i="2" s="1"/>
  <c r="B10" i="2" a="1"/>
  <c r="B10" i="2" s="1"/>
  <c r="F10" i="2" s="1"/>
  <c r="C10" i="2"/>
  <c r="D10" i="2" s="1"/>
  <c r="C192" i="2"/>
  <c r="D192" i="2" s="1"/>
  <c r="B192" i="2" a="1"/>
  <c r="B192" i="2" s="1"/>
  <c r="F192" i="2" s="1"/>
  <c r="C224" i="2"/>
  <c r="D224" i="2" s="1"/>
  <c r="B224" i="2" a="1"/>
  <c r="B224" i="2" s="1"/>
  <c r="F224" i="2" s="1"/>
  <c r="B150" i="2" a="1"/>
  <c r="B150" i="2" s="1"/>
  <c r="F150" i="2" s="1"/>
  <c r="C150" i="2"/>
  <c r="D150" i="2" s="1"/>
  <c r="C278" i="2"/>
  <c r="D278" i="2" s="1"/>
  <c r="B278" i="2" a="1"/>
  <c r="B278" i="2" s="1"/>
  <c r="F278" i="2" s="1"/>
  <c r="B325" i="2" a="1"/>
  <c r="B325" i="2" s="1"/>
  <c r="F325" i="2" s="1"/>
  <c r="C325" i="2"/>
  <c r="D325" i="2" s="1"/>
  <c r="B280" i="2" a="1"/>
  <c r="B280" i="2" s="1"/>
  <c r="F280" i="2" s="1"/>
  <c r="C280" i="2"/>
  <c r="D280" i="2" s="1"/>
  <c r="C311" i="2"/>
  <c r="D311" i="2" s="1"/>
  <c r="B311" i="2" a="1"/>
  <c r="B311" i="2" s="1"/>
  <c r="F311" i="2" s="1"/>
  <c r="C250" i="2"/>
  <c r="D250" i="2" s="1"/>
  <c r="B250" i="2" a="1"/>
  <c r="B250" i="2" s="1"/>
  <c r="F250" i="2" s="1"/>
  <c r="C234" i="2"/>
  <c r="D234" i="2" s="1"/>
  <c r="B234" i="2" a="1"/>
  <c r="B234" i="2" s="1"/>
  <c r="F234" i="2" s="1"/>
  <c r="C50" i="2"/>
  <c r="D50" i="2" s="1"/>
  <c r="B50" i="2" a="1"/>
  <c r="B50" i="2" s="1"/>
  <c r="F50" i="2" s="1"/>
  <c r="C305" i="2"/>
  <c r="D305" i="2" s="1"/>
  <c r="B305" i="2" a="1"/>
  <c r="B305" i="2" s="1"/>
  <c r="F305" i="2" s="1"/>
  <c r="C174" i="2"/>
  <c r="D174" i="2" s="1"/>
  <c r="B174" i="2" a="1"/>
  <c r="B174" i="2" s="1"/>
  <c r="F174" i="2" s="1"/>
  <c r="C237" i="2"/>
  <c r="D237" i="2" s="1"/>
  <c r="B237" i="2" a="1"/>
  <c r="B237" i="2" s="1"/>
  <c r="F237" i="2" s="1"/>
  <c r="C341" i="2"/>
  <c r="D341" i="2" s="1"/>
  <c r="B341" i="2" a="1"/>
  <c r="B341" i="2" s="1"/>
  <c r="F341" i="2" s="1"/>
  <c r="B205" i="2" a="1"/>
  <c r="B205" i="2" s="1"/>
  <c r="F205" i="2" s="1"/>
  <c r="C205" i="2"/>
  <c r="D205" i="2" s="1"/>
  <c r="C42" i="2"/>
  <c r="D42" i="2" s="1"/>
  <c r="B42" i="2" a="1"/>
  <c r="B42" i="2" s="1"/>
  <c r="F42" i="2" s="1"/>
  <c r="C149" i="2"/>
  <c r="D149" i="2" s="1"/>
  <c r="B149" i="2" a="1"/>
  <c r="B149" i="2" s="1"/>
  <c r="F149" i="2" s="1"/>
  <c r="C258" i="2"/>
  <c r="D258" i="2" s="1"/>
  <c r="B258" i="2" a="1"/>
  <c r="B258" i="2" s="1"/>
  <c r="F258" i="2" s="1"/>
  <c r="C244" i="2"/>
  <c r="D244" i="2" s="1"/>
  <c r="B244" i="2" a="1"/>
  <c r="B244" i="2" s="1"/>
  <c r="F244" i="2" s="1"/>
  <c r="C246" i="2"/>
  <c r="D246" i="2" s="1"/>
  <c r="B246" i="2" a="1"/>
  <c r="B246" i="2" s="1"/>
  <c r="F246" i="2" s="1"/>
  <c r="B310" i="2" a="1"/>
  <c r="B310" i="2" s="1"/>
  <c r="F310" i="2" s="1"/>
  <c r="C310" i="2"/>
  <c r="D310" i="2" s="1"/>
  <c r="C314" i="2"/>
  <c r="D314" i="2" s="1"/>
  <c r="B314" i="2" a="1"/>
  <c r="B314" i="2" s="1"/>
  <c r="F314" i="2" s="1"/>
  <c r="C330" i="2"/>
  <c r="D330" i="2" s="1"/>
  <c r="B330" i="2" a="1"/>
  <c r="B330" i="2" s="1"/>
  <c r="F330" i="2" s="1"/>
  <c r="C324" i="2"/>
  <c r="D324" i="2" s="1"/>
  <c r="B324" i="2" a="1"/>
  <c r="B324" i="2" s="1"/>
  <c r="F324" i="2" s="1"/>
  <c r="B353" i="2" a="1"/>
  <c r="B353" i="2" s="1"/>
  <c r="F353" i="2" s="1"/>
  <c r="C353" i="2"/>
  <c r="D353" i="2" s="1"/>
  <c r="B191" i="2" a="1"/>
  <c r="B191" i="2" s="1"/>
  <c r="F191" i="2" s="1"/>
  <c r="C191" i="2"/>
  <c r="D191" i="2" s="1"/>
  <c r="C290" i="2"/>
  <c r="D290" i="2" s="1"/>
  <c r="B290" i="2" a="1"/>
  <c r="B290" i="2" s="1"/>
  <c r="F290" i="2" s="1"/>
  <c r="C164" i="2"/>
  <c r="D164" i="2" s="1"/>
  <c r="B164" i="2" a="1"/>
  <c r="B164" i="2" s="1"/>
  <c r="F164" i="2" s="1"/>
  <c r="C262" i="2"/>
  <c r="D262" i="2" s="1"/>
  <c r="B262" i="2" a="1"/>
  <c r="B262" i="2" s="1"/>
  <c r="F262" i="2" s="1"/>
  <c r="C193" i="2"/>
  <c r="D193" i="2" s="1"/>
  <c r="B193" i="2" a="1"/>
  <c r="B193" i="2" s="1"/>
  <c r="F193" i="2" s="1"/>
  <c r="B96" i="2" a="1"/>
  <c r="B96" i="2" s="1"/>
  <c r="F96" i="2" s="1"/>
  <c r="C96" i="2"/>
  <c r="D96" i="2" s="1"/>
  <c r="C18" i="2"/>
  <c r="D18" i="2" s="1"/>
  <c r="B18" i="2" a="1"/>
  <c r="B18" i="2" s="1"/>
  <c r="F18" i="2" s="1"/>
  <c r="C110" i="2"/>
  <c r="D110" i="2" s="1"/>
  <c r="B110" i="2" a="1"/>
  <c r="B110" i="2" s="1"/>
  <c r="F110" i="2" s="1"/>
  <c r="B179" i="2" a="1"/>
  <c r="B179" i="2" s="1"/>
  <c r="F179" i="2" s="1"/>
  <c r="C179" i="2"/>
  <c r="D179" i="2" s="1"/>
  <c r="B256" i="2" a="1"/>
  <c r="B256" i="2" s="1"/>
  <c r="F256" i="2" s="1"/>
  <c r="C256" i="2"/>
  <c r="D256" i="2" s="1"/>
  <c r="B211" i="2" a="1"/>
  <c r="B211" i="2" s="1"/>
  <c r="F211" i="2" s="1"/>
  <c r="C211" i="2"/>
  <c r="D211" i="2" s="1"/>
  <c r="C270" i="2"/>
  <c r="D270" i="2" s="1"/>
  <c r="B270" i="2" a="1"/>
  <c r="B270" i="2" s="1"/>
  <c r="F270" i="2" s="1"/>
  <c r="C282" i="2"/>
  <c r="D282" i="2" s="1"/>
  <c r="B282" i="2" a="1"/>
  <c r="B282" i="2" s="1"/>
  <c r="F282" i="2" s="1"/>
  <c r="B272" i="2" a="1"/>
  <c r="B272" i="2" s="1"/>
  <c r="F272" i="2" s="1"/>
  <c r="C272" i="2"/>
  <c r="D272" i="2" s="1"/>
  <c r="C206" i="2"/>
  <c r="D206" i="2" s="1"/>
  <c r="B206" i="2" a="1"/>
  <c r="B206" i="2" s="1"/>
  <c r="F206" i="2" s="1"/>
  <c r="C275" i="2"/>
  <c r="D275" i="2" s="1"/>
  <c r="B275" i="2" a="1"/>
  <c r="B275" i="2" s="1"/>
  <c r="F275" i="2" s="1"/>
  <c r="C366" i="2"/>
  <c r="D366" i="2" s="1"/>
  <c r="B366" i="2" a="1"/>
  <c r="B366" i="2" s="1"/>
  <c r="F366" i="2" s="1"/>
  <c r="C322" i="2"/>
  <c r="D322" i="2" s="1"/>
  <c r="B322" i="2" a="1"/>
  <c r="B322" i="2" s="1"/>
  <c r="F322" i="2" s="1"/>
  <c r="B352" i="2" a="1"/>
  <c r="B352" i="2" s="1"/>
  <c r="F352" i="2" s="1"/>
  <c r="C352" i="2"/>
  <c r="D352" i="2" s="1"/>
  <c r="C264" i="2"/>
  <c r="D264" i="2" s="1"/>
  <c r="B264" i="2" a="1"/>
  <c r="B264" i="2" s="1"/>
  <c r="F264" i="2" s="1"/>
  <c r="B344" i="2" a="1"/>
  <c r="B344" i="2" s="1"/>
  <c r="F344" i="2" s="1"/>
  <c r="C344" i="2"/>
  <c r="D344" i="2" s="1"/>
  <c r="C303" i="2"/>
  <c r="D303" i="2" s="1"/>
  <c r="B303" i="2" a="1"/>
  <c r="B303" i="2" s="1"/>
  <c r="F303" i="2" s="1"/>
  <c r="C367" i="2"/>
  <c r="D367" i="2" s="1"/>
  <c r="B367" i="2" a="1"/>
  <c r="B367" i="2" s="1"/>
  <c r="F367" i="2" s="1"/>
  <c r="E30" i="2" l="1"/>
  <c r="E15" i="2"/>
  <c r="E9" i="2"/>
  <c r="E23" i="2"/>
  <c r="E48" i="2"/>
  <c r="E20" i="2"/>
  <c r="E315" i="2"/>
  <c r="E64" i="2"/>
  <c r="E74" i="2"/>
  <c r="E76" i="2"/>
  <c r="E308" i="2"/>
  <c r="E33" i="2"/>
  <c r="E79" i="2"/>
  <c r="E24" i="2"/>
  <c r="E67" i="2"/>
  <c r="E348" i="2"/>
  <c r="E16" i="2"/>
  <c r="E10" i="2"/>
  <c r="E34" i="2"/>
  <c r="E19" i="2"/>
  <c r="E282" i="2"/>
  <c r="E13" i="2"/>
  <c r="E66" i="2"/>
  <c r="E45" i="2"/>
  <c r="E11" i="2"/>
  <c r="E12" i="2"/>
  <c r="E21" i="2"/>
  <c r="E144" i="2"/>
  <c r="E97" i="2"/>
  <c r="E165" i="2"/>
  <c r="E352" i="2"/>
  <c r="E127" i="2"/>
  <c r="E129" i="2"/>
  <c r="E109" i="2"/>
  <c r="E246" i="2"/>
  <c r="E130" i="2"/>
  <c r="E56" i="2"/>
  <c r="E110" i="2"/>
  <c r="E89" i="2"/>
  <c r="E307" i="2"/>
  <c r="E57" i="2"/>
  <c r="E197" i="2"/>
  <c r="E159" i="2"/>
  <c r="E166" i="2"/>
  <c r="E172" i="2"/>
  <c r="E212" i="2"/>
  <c r="E55" i="2"/>
  <c r="E124" i="2"/>
  <c r="E164" i="2"/>
  <c r="E196" i="2"/>
  <c r="E294" i="2"/>
  <c r="E142" i="2"/>
  <c r="E192" i="2"/>
  <c r="E365" i="2"/>
  <c r="E115" i="2"/>
  <c r="E177" i="2"/>
  <c r="E254" i="2"/>
  <c r="E343" i="2"/>
  <c r="E226" i="2"/>
  <c r="E234" i="2"/>
  <c r="E283" i="2"/>
  <c r="E255" i="2"/>
  <c r="E330" i="2"/>
  <c r="E171" i="2"/>
  <c r="E235" i="2"/>
  <c r="E319" i="2"/>
  <c r="E360" i="2"/>
  <c r="E326" i="2"/>
  <c r="E362" i="2"/>
  <c r="E325" i="2"/>
  <c r="E292" i="2"/>
  <c r="E356" i="2"/>
  <c r="E132" i="2"/>
  <c r="E17" i="2"/>
  <c r="E42" i="2"/>
  <c r="E291" i="2"/>
  <c r="E114" i="2"/>
  <c r="E37" i="2"/>
  <c r="E35" i="2"/>
  <c r="E90" i="2"/>
  <c r="E28" i="2"/>
  <c r="E61" i="2"/>
  <c r="E118" i="2"/>
  <c r="E27" i="2"/>
  <c r="E108" i="2"/>
  <c r="E63" i="2"/>
  <c r="E200" i="2"/>
  <c r="E253" i="2"/>
  <c r="E248" i="2"/>
  <c r="E175" i="2"/>
  <c r="E233" i="2"/>
  <c r="E60" i="2"/>
  <c r="E128" i="2"/>
  <c r="E167" i="2"/>
  <c r="E199" i="2"/>
  <c r="E168" i="2"/>
  <c r="E146" i="2"/>
  <c r="E198" i="2"/>
  <c r="E59" i="2"/>
  <c r="E123" i="2"/>
  <c r="E190" i="2"/>
  <c r="E264" i="2"/>
  <c r="E349" i="2"/>
  <c r="E239" i="2"/>
  <c r="E247" i="2"/>
  <c r="E303" i="2"/>
  <c r="E285" i="2"/>
  <c r="E333" i="2"/>
  <c r="E179" i="2"/>
  <c r="E243" i="2"/>
  <c r="E322" i="2"/>
  <c r="E302" i="2"/>
  <c r="E335" i="2"/>
  <c r="E261" i="2"/>
  <c r="E329" i="2"/>
  <c r="E300" i="2"/>
  <c r="E364" i="2"/>
  <c r="E178" i="2"/>
  <c r="E170" i="2"/>
  <c r="E201" i="2"/>
  <c r="E194" i="2"/>
  <c r="E259" i="2"/>
  <c r="E336" i="2"/>
  <c r="E328" i="2"/>
  <c r="E338" i="2"/>
  <c r="E367" i="2"/>
  <c r="E281" i="2"/>
  <c r="E117" i="2"/>
  <c r="E204" i="2"/>
  <c r="E72" i="2"/>
  <c r="E106" i="2"/>
  <c r="E176" i="2"/>
  <c r="E174" i="2"/>
  <c r="E75" i="2"/>
  <c r="E270" i="2"/>
  <c r="E256" i="2"/>
  <c r="E298" i="2"/>
  <c r="E195" i="2"/>
  <c r="E331" i="2"/>
  <c r="E341" i="2"/>
  <c r="E316" i="2"/>
  <c r="E71" i="2"/>
  <c r="E41" i="2"/>
  <c r="E150" i="2"/>
  <c r="E29" i="2"/>
  <c r="E32" i="2"/>
  <c r="E134" i="2"/>
  <c r="E185" i="2"/>
  <c r="E180" i="2"/>
  <c r="E147" i="2"/>
  <c r="E287" i="2"/>
  <c r="E265" i="2"/>
  <c r="E345" i="2"/>
  <c r="E337" i="2"/>
  <c r="E314" i="2"/>
  <c r="E359" i="2"/>
  <c r="E22" i="2"/>
  <c r="E82" i="2"/>
  <c r="E84" i="2"/>
  <c r="E86" i="2"/>
  <c r="E50" i="2"/>
  <c r="E102" i="2"/>
  <c r="E44" i="2"/>
  <c r="E154" i="2"/>
  <c r="E40" i="2"/>
  <c r="E92" i="2"/>
  <c r="E51" i="2"/>
  <c r="E65" i="2"/>
  <c r="E274" i="2"/>
  <c r="E36" i="2"/>
  <c r="E182" i="2"/>
  <c r="E119" i="2"/>
  <c r="E137" i="2"/>
  <c r="E153" i="2"/>
  <c r="E193" i="2"/>
  <c r="E31" i="2"/>
  <c r="E94" i="2"/>
  <c r="E152" i="2"/>
  <c r="E232" i="2"/>
  <c r="E228" i="2"/>
  <c r="E260" i="2"/>
  <c r="E183" i="2"/>
  <c r="E244" i="2"/>
  <c r="E91" i="2"/>
  <c r="E156" i="2"/>
  <c r="E224" i="2"/>
  <c r="E289" i="2"/>
  <c r="E361" i="2"/>
  <c r="E213" i="2"/>
  <c r="E268" i="2"/>
  <c r="E225" i="2"/>
  <c r="E318" i="2"/>
  <c r="E354" i="2"/>
  <c r="E211" i="2"/>
  <c r="E304" i="2"/>
  <c r="E290" i="2"/>
  <c r="E320" i="2"/>
  <c r="E347" i="2"/>
  <c r="E295" i="2"/>
  <c r="E363" i="2"/>
  <c r="E332" i="2"/>
  <c r="E135" i="2"/>
  <c r="E112" i="2"/>
  <c r="E121" i="2"/>
  <c r="E116" i="2"/>
  <c r="E141" i="2"/>
  <c r="E223" i="2"/>
  <c r="E131" i="2"/>
  <c r="E252" i="2"/>
  <c r="E293" i="2"/>
  <c r="E251" i="2"/>
  <c r="E342" i="2"/>
  <c r="E297" i="2"/>
  <c r="E52" i="2"/>
  <c r="E125" i="2"/>
  <c r="E77" i="2"/>
  <c r="E210" i="2"/>
  <c r="E218" i="2"/>
  <c r="E207" i="2"/>
  <c r="E355" i="2"/>
  <c r="E262" i="2"/>
  <c r="E339" i="2"/>
  <c r="E258" i="2"/>
  <c r="E311" i="2"/>
  <c r="E278" i="2"/>
  <c r="E346" i="2"/>
  <c r="E366" i="2"/>
  <c r="E73" i="2"/>
  <c r="E96" i="2"/>
  <c r="E58" i="2"/>
  <c r="E133" i="2"/>
  <c r="E151" i="2"/>
  <c r="E81" i="2"/>
  <c r="E215" i="2"/>
  <c r="E231" i="2"/>
  <c r="E220" i="2"/>
  <c r="E288" i="2"/>
  <c r="E309" i="2"/>
  <c r="E301" i="2"/>
  <c r="E344" i="2"/>
  <c r="E324" i="2"/>
  <c r="E26" i="2"/>
  <c r="E101" i="2"/>
  <c r="E162" i="2"/>
  <c r="E103" i="2"/>
  <c r="E88" i="2"/>
  <c r="E138" i="2"/>
  <c r="E120" i="2"/>
  <c r="E68" i="2"/>
  <c r="E43" i="2"/>
  <c r="E100" i="2"/>
  <c r="E70" i="2"/>
  <c r="E69" i="2"/>
  <c r="E250" i="2"/>
  <c r="E49" i="2"/>
  <c r="E188" i="2"/>
  <c r="E122" i="2"/>
  <c r="E140" i="2"/>
  <c r="E157" i="2"/>
  <c r="E202" i="2"/>
  <c r="E39" i="2"/>
  <c r="E98" i="2"/>
  <c r="E158" i="2"/>
  <c r="E245" i="2"/>
  <c r="E249" i="2"/>
  <c r="E266" i="2"/>
  <c r="E186" i="2"/>
  <c r="E263" i="2"/>
  <c r="E99" i="2"/>
  <c r="E160" i="2"/>
  <c r="E237" i="2"/>
  <c r="E296" i="2"/>
  <c r="E209" i="2"/>
  <c r="E217" i="2"/>
  <c r="E271" i="2"/>
  <c r="E238" i="2"/>
  <c r="E321" i="2"/>
  <c r="E155" i="2"/>
  <c r="E219" i="2"/>
  <c r="E310" i="2"/>
  <c r="E351" i="2"/>
  <c r="E323" i="2"/>
  <c r="E350" i="2"/>
  <c r="E299" i="2"/>
  <c r="E276" i="2"/>
  <c r="E340" i="2"/>
  <c r="E214" i="2"/>
  <c r="E206" i="2"/>
  <c r="E205" i="2"/>
  <c r="E267" i="2"/>
  <c r="E306" i="2"/>
  <c r="E187" i="2"/>
  <c r="E305" i="2"/>
  <c r="E269" i="2"/>
  <c r="E85" i="2"/>
  <c r="E78" i="2"/>
  <c r="E126" i="2"/>
  <c r="E240" i="2"/>
  <c r="E181" i="2"/>
  <c r="E145" i="2"/>
  <c r="E236" i="2"/>
  <c r="E139" i="2"/>
  <c r="E62" i="2"/>
  <c r="E38" i="2"/>
  <c r="E87" i="2"/>
  <c r="E229" i="2"/>
  <c r="E113" i="2"/>
  <c r="E184" i="2"/>
  <c r="E149" i="2"/>
  <c r="E257" i="2"/>
  <c r="E83" i="2"/>
  <c r="E358" i="2"/>
  <c r="E221" i="2"/>
  <c r="E203" i="2"/>
  <c r="E54" i="2"/>
  <c r="E275" i="2"/>
  <c r="E105" i="2"/>
  <c r="E93" i="2"/>
  <c r="E216" i="2"/>
  <c r="E136" i="2"/>
  <c r="E95" i="2"/>
  <c r="E18" i="2"/>
  <c r="E46" i="2"/>
  <c r="E104" i="2"/>
  <c r="E14" i="2"/>
  <c r="E80" i="2"/>
  <c r="E280" i="2"/>
  <c r="E53" i="2"/>
  <c r="E191" i="2"/>
  <c r="E143" i="2"/>
  <c r="E148" i="2"/>
  <c r="E169" i="2"/>
  <c r="E208" i="2"/>
  <c r="E47" i="2"/>
  <c r="E111" i="2"/>
  <c r="E161" i="2"/>
  <c r="E277" i="2"/>
  <c r="E272" i="2"/>
  <c r="E279" i="2"/>
  <c r="E189" i="2"/>
  <c r="E286" i="2"/>
  <c r="E107" i="2"/>
  <c r="E173" i="2"/>
  <c r="E241" i="2"/>
  <c r="E334" i="2"/>
  <c r="E222" i="2"/>
  <c r="E230" i="2"/>
  <c r="E273" i="2"/>
  <c r="E242" i="2"/>
  <c r="E327" i="2"/>
  <c r="E163" i="2"/>
  <c r="E227" i="2"/>
  <c r="E313" i="2"/>
  <c r="E357" i="2"/>
  <c r="E317" i="2"/>
  <c r="E353" i="2"/>
  <c r="E312" i="2"/>
  <c r="E284" i="2"/>
</calcChain>
</file>

<file path=xl/sharedStrings.xml><?xml version="1.0" encoding="utf-8"?>
<sst xmlns="http://schemas.openxmlformats.org/spreadsheetml/2006/main" count="14" uniqueCount="6">
  <si>
    <t>CHOISIR L'ANNÉE</t>
  </si>
  <si>
    <t xml:space="preserve">Sem.
</t>
  </si>
  <si>
    <t xml:space="preserve">Jour
</t>
  </si>
  <si>
    <t>Choixannée</t>
  </si>
  <si>
    <t>MATIN</t>
  </si>
  <si>
    <t>APREM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</si>
</sst>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d"/>
    <numFmt numFmtId="165" formatCode="dddd\ dd\ mmmm"/>
    <numFmt numFmtId="166" formatCode="mmmm"/>
  </numFmts>
  <fonts count="6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16"/>
      <color theme="1"/>
      <name val="Arial"/>
      <family val="2"/>
    </font>
    <font>
      <b/>
      <sz val="16"/>
      <color theme="1"/>
      <name val="Arial"/>
      <family val="2"/>
    </font>
    <font>
      <sz val="8"/>
      <color theme="1"/>
      <name val="Arial"/>
      <family val="2"/>
    </font>
    <font>
      <b/>
      <sz val="8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0" borderId="0" xfId="0" applyFont="1"/>
    <xf numFmtId="0" fontId="3" fillId="0" borderId="0" xfId="0" applyFont="1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0" fillId="2" borderId="0" xfId="0" applyFill="1" applyAlignment="1">
      <alignment vertical="center"/>
    </xf>
    <xf numFmtId="0" fontId="0" fillId="2" borderId="0" xfId="0" applyFill="1" applyAlignment="1">
      <alignment horizontal="center" vertical="center"/>
    </xf>
    <xf numFmtId="0" fontId="1" fillId="2" borderId="0" xfId="0" applyFont="1" applyFill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65" fontId="4" fillId="0" borderId="2" xfId="0" applyNumberFormat="1" applyFont="1" applyBorder="1" applyAlignment="1">
      <alignment horizontal="centerContinuous" vertical="center"/>
    </xf>
    <xf numFmtId="0" fontId="4" fillId="0" borderId="3" xfId="0" applyFont="1" applyBorder="1" applyAlignment="1">
      <alignment horizontal="centerContinuous" vertical="center"/>
    </xf>
    <xf numFmtId="166" fontId="5" fillId="0" borderId="4" xfId="0" applyNumberFormat="1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0" fillId="0" borderId="1" xfId="0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619125</xdr:colOff>
      <xdr:row>5</xdr:row>
      <xdr:rowOff>0</xdr:rowOff>
    </xdr:from>
    <xdr:to>
      <xdr:col>8</xdr:col>
      <xdr:colOff>295274</xdr:colOff>
      <xdr:row>6</xdr:row>
      <xdr:rowOff>0</xdr:rowOff>
    </xdr:to>
    <xdr:sp macro="[0]!Créer52sem" textlink="">
      <xdr:nvSpPr>
        <xdr:cNvPr id="2" name="Rectangle à coins arrondis 1"/>
        <xdr:cNvSpPr/>
      </xdr:nvSpPr>
      <xdr:spPr>
        <a:xfrm>
          <a:off x="5543550" y="809625"/>
          <a:ext cx="1962149" cy="2571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Créer les 52 semaines</a:t>
          </a:r>
        </a:p>
      </xdr:txBody>
    </xdr:sp>
    <xdr:clientData/>
  </xdr:twoCellAnchor>
  <xdr:twoCellAnchor>
    <xdr:from>
      <xdr:col>5</xdr:col>
      <xdr:colOff>647700</xdr:colOff>
      <xdr:row>7</xdr:row>
      <xdr:rowOff>66675</xdr:rowOff>
    </xdr:from>
    <xdr:to>
      <xdr:col>8</xdr:col>
      <xdr:colOff>323850</xdr:colOff>
      <xdr:row>9</xdr:row>
      <xdr:rowOff>9525</xdr:rowOff>
    </xdr:to>
    <xdr:sp macro="[0]!reset" textlink="">
      <xdr:nvSpPr>
        <xdr:cNvPr id="3" name="Rectangle à coins arrondis 2"/>
        <xdr:cNvSpPr/>
      </xdr:nvSpPr>
      <xdr:spPr>
        <a:xfrm>
          <a:off x="5572125" y="1295400"/>
          <a:ext cx="196215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Reset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152400</xdr:colOff>
      <xdr:row>0</xdr:row>
      <xdr:rowOff>66677</xdr:rowOff>
    </xdr:from>
    <xdr:to>
      <xdr:col>6</xdr:col>
      <xdr:colOff>6410325</xdr:colOff>
      <xdr:row>0</xdr:row>
      <xdr:rowOff>1276351</xdr:rowOff>
    </xdr:to>
    <xdr:sp macro="" textlink="">
      <xdr:nvSpPr>
        <xdr:cNvPr id="2" name="ZoneTexte 1"/>
        <xdr:cNvSpPr txBox="1"/>
      </xdr:nvSpPr>
      <xdr:spPr>
        <a:xfrm>
          <a:off x="4324350" y="66677"/>
          <a:ext cx="6257925" cy="120967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merci! à Modeste (GeeDee) pour cette formule</a:t>
          </a:r>
          <a:r>
            <a:rPr lang="fr-CA"/>
            <a:t> </a:t>
          </a:r>
        </a:p>
        <a:p>
          <a:r>
            <a:rPr lang="fr-CA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norme européenne 1er jour lundi, 1ere semaine contient le premier jeudi (j=4) de l'année)</a:t>
          </a:r>
          <a:r>
            <a:rPr lang="fr-CA"/>
            <a:t> </a:t>
          </a:r>
          <a:r>
            <a:rPr lang="fr-CA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</a:p>
        <a:p>
          <a:r>
            <a:rPr lang="fr-CA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=1+ENT(MIN(MOD(A2-DATE(ANNEE(A2)+{-1;0;1};1;5)+JOURSEM(DATE(ANNEE(A2)+{-1;0;1};1;3));734))*7)</a:t>
          </a:r>
          <a:r>
            <a:rPr lang="fr-CA"/>
            <a:t> </a:t>
          </a:r>
        </a:p>
        <a:p>
          <a:endParaRPr lang="fr-CA" sz="1100" b="0" i="0" u="none" strike="noStrike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merci! à Laurent Longre pour la formule "nom de l'onglet"</a:t>
          </a:r>
          <a:r>
            <a:rPr lang="fr-CA"/>
            <a:t> </a:t>
          </a:r>
          <a:r>
            <a:rPr lang="fr-CA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=STXT(CELLULE("filename";$A$1);TROUVE("]";CELLULE("filename";$A$1))+1;9^9)</a:t>
          </a:r>
          <a:r>
            <a:rPr lang="fr-CA"/>
            <a:t> </a:t>
          </a:r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6:E6"/>
  <sheetViews>
    <sheetView showGridLines="0" tabSelected="1" workbookViewId="0">
      <selection activeCell="E6" sqref="E6"/>
    </sheetView>
  </sheetViews>
  <sheetFormatPr baseColWidth="10" defaultRowHeight="12.75" x14ac:dyDescent="0.2"/>
  <cols>
    <col min="3" max="3" width="20.5703125" customWidth="1"/>
    <col min="5" max="5" width="19" customWidth="1"/>
  </cols>
  <sheetData>
    <row r="6" spans="3:5" ht="20.25" x14ac:dyDescent="0.3">
      <c r="C6" s="1" t="s">
        <v>0</v>
      </c>
      <c r="E6" s="2">
        <v>2018</v>
      </c>
    </row>
  </sheetData>
  <dataValidations count="1">
    <dataValidation type="list" allowBlank="1" showInputMessage="1" showErrorMessage="1" sqref="E6">
      <formula1>Choixannée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367"/>
  <sheetViews>
    <sheetView workbookViewId="0">
      <selection activeCell="J1" sqref="J1"/>
    </sheetView>
  </sheetViews>
  <sheetFormatPr baseColWidth="10" defaultRowHeight="12.75" x14ac:dyDescent="0.2"/>
  <cols>
    <col min="1" max="2" width="11.42578125" style="7"/>
    <col min="3" max="3" width="11.42578125" style="11"/>
    <col min="4" max="5" width="8.42578125" style="11" customWidth="1"/>
    <col min="6" max="6" width="11.42578125" style="11"/>
    <col min="7" max="7" width="99.7109375" style="7" customWidth="1"/>
    <col min="8" max="16384" width="11.42578125" style="7"/>
  </cols>
  <sheetData>
    <row r="1" spans="1:11" ht="105" customHeight="1" x14ac:dyDescent="0.2">
      <c r="A1" s="3">
        <f>Menu!E6</f>
        <v>2018</v>
      </c>
      <c r="B1" s="4"/>
      <c r="C1" s="5"/>
      <c r="D1" s="5">
        <v>1</v>
      </c>
      <c r="E1" s="6" t="s">
        <v>1</v>
      </c>
      <c r="F1" s="6" t="s">
        <v>2</v>
      </c>
      <c r="J1" s="7" t="s">
        <v>3</v>
      </c>
    </row>
    <row r="2" spans="1:11" ht="14.25" customHeight="1" x14ac:dyDescent="0.2">
      <c r="A2" s="8">
        <f>DATE($A$1,1,ROW()-1)</f>
        <v>43101</v>
      </c>
      <c r="B2" s="9">
        <f>1+INT(MIN(MOD(A2-DATE(YEAR(A2)+{-1;0;1},1,5)+WEEKDAY(DATE(YEAR(A2)+{-1;0;1},1,3)),734))*7)</f>
        <v>1</v>
      </c>
      <c r="C2" s="10">
        <f>A2</f>
        <v>43101</v>
      </c>
      <c r="D2" s="9">
        <f t="shared" ref="D2:D65" si="0">IF(WEEKDAY(C2,1)=2,1,"")</f>
        <v>1</v>
      </c>
      <c r="E2" s="11">
        <f>SUM($D$1:D2)-1</f>
        <v>1</v>
      </c>
      <c r="F2" s="11">
        <f>CEILING(B2/7,1)</f>
        <v>1</v>
      </c>
      <c r="J2" s="7">
        <v>2017</v>
      </c>
      <c r="K2" s="7">
        <v>18</v>
      </c>
    </row>
    <row r="3" spans="1:11" x14ac:dyDescent="0.2">
      <c r="A3" s="8">
        <f t="shared" ref="A3:A253" si="1">DATE($A$1,1,ROW()-1)</f>
        <v>43102</v>
      </c>
      <c r="B3" s="9">
        <f t="array" ref="B3">1+INT(MIN(MOD(A3-DATE(YEAR(A3)+{-1;0;1},1,5)+WEEKDAY(DATE(YEAR(A3)+{-1;0;1},1,3)),734))*7)</f>
        <v>8</v>
      </c>
      <c r="C3" s="10">
        <f t="shared" ref="C3:C66" si="2">A3</f>
        <v>43102</v>
      </c>
      <c r="D3" s="9" t="str">
        <f t="shared" si="0"/>
        <v/>
      </c>
      <c r="E3" s="11">
        <f>SUM($D$1:D3)-1</f>
        <v>1</v>
      </c>
      <c r="F3" s="11">
        <f>CEILING(B3/7,1)</f>
        <v>2</v>
      </c>
      <c r="J3" s="7">
        <v>2018</v>
      </c>
      <c r="K3" s="7">
        <f>K2+1</f>
        <v>19</v>
      </c>
    </row>
    <row r="4" spans="1:11" x14ac:dyDescent="0.2">
      <c r="A4" s="8">
        <f t="shared" si="1"/>
        <v>43103</v>
      </c>
      <c r="B4" s="9">
        <f t="array" ref="B4">1+INT(MIN(MOD(A4-DATE(YEAR(A4)+{-1;0;1},1,5)+WEEKDAY(DATE(YEAR(A4)+{-1;0;1},1,3)),734))*7)</f>
        <v>15</v>
      </c>
      <c r="C4" s="10">
        <f t="shared" si="2"/>
        <v>43103</v>
      </c>
      <c r="D4" s="9" t="str">
        <f t="shared" si="0"/>
        <v/>
      </c>
      <c r="E4" s="11">
        <f>SUM($D$1:D4)-1</f>
        <v>1</v>
      </c>
      <c r="F4" s="11">
        <f>CEILING(B4/7,1)</f>
        <v>3</v>
      </c>
      <c r="J4" s="7">
        <v>2019</v>
      </c>
      <c r="K4" s="7">
        <f t="shared" ref="K4:K67" si="3">K3+1</f>
        <v>20</v>
      </c>
    </row>
    <row r="5" spans="1:11" x14ac:dyDescent="0.2">
      <c r="A5" s="8">
        <f t="shared" si="1"/>
        <v>43104</v>
      </c>
      <c r="B5" s="9">
        <f t="array" ref="B5">1+INT(MIN(MOD(A5-DATE(YEAR(A5)+{-1;0;1},1,5)+WEEKDAY(DATE(YEAR(A5)+{-1;0;1},1,3)),734))*7)</f>
        <v>22</v>
      </c>
      <c r="C5" s="10">
        <f t="shared" si="2"/>
        <v>43104</v>
      </c>
      <c r="D5" s="9" t="str">
        <f t="shared" si="0"/>
        <v/>
      </c>
      <c r="E5" s="11">
        <f>SUM($D$1:D5)-1</f>
        <v>1</v>
      </c>
      <c r="F5" s="11">
        <f t="shared" ref="F5:F68" si="4">CEILING(B5/7,1)</f>
        <v>4</v>
      </c>
      <c r="J5" s="7">
        <v>2020</v>
      </c>
      <c r="K5" s="7">
        <f t="shared" si="3"/>
        <v>21</v>
      </c>
    </row>
    <row r="6" spans="1:11" x14ac:dyDescent="0.2">
      <c r="A6" s="8">
        <f t="shared" si="1"/>
        <v>43105</v>
      </c>
      <c r="B6" s="9">
        <f t="array" ref="B6">1+INT(MIN(MOD(A6-DATE(YEAR(A6)+{-1;0;1},1,5)+WEEKDAY(DATE(YEAR(A6)+{-1;0;1},1,3)),734))*7)</f>
        <v>29</v>
      </c>
      <c r="C6" s="10">
        <f t="shared" si="2"/>
        <v>43105</v>
      </c>
      <c r="D6" s="9" t="str">
        <f t="shared" si="0"/>
        <v/>
      </c>
      <c r="E6" s="11">
        <f>SUM($D$1:D6)-1</f>
        <v>1</v>
      </c>
      <c r="F6" s="11">
        <f t="shared" si="4"/>
        <v>5</v>
      </c>
      <c r="J6" s="7">
        <v>2021</v>
      </c>
      <c r="K6" s="7">
        <f t="shared" si="3"/>
        <v>22</v>
      </c>
    </row>
    <row r="7" spans="1:11" x14ac:dyDescent="0.2">
      <c r="A7" s="8">
        <f t="shared" si="1"/>
        <v>43106</v>
      </c>
      <c r="B7" s="9">
        <f t="array" ref="B7">1+INT(MIN(MOD(A7-DATE(YEAR(A7)+{-1;0;1},1,5)+WEEKDAY(DATE(YEAR(A7)+{-1;0;1},1,3)),734))*7)</f>
        <v>36</v>
      </c>
      <c r="C7" s="10">
        <f t="shared" si="2"/>
        <v>43106</v>
      </c>
      <c r="D7" s="9" t="str">
        <f t="shared" si="0"/>
        <v/>
      </c>
      <c r="E7" s="11">
        <f>SUM($D$1:D7)-1</f>
        <v>1</v>
      </c>
      <c r="F7" s="11">
        <f t="shared" si="4"/>
        <v>6</v>
      </c>
      <c r="J7" s="7">
        <v>2022</v>
      </c>
      <c r="K7" s="7">
        <f t="shared" si="3"/>
        <v>23</v>
      </c>
    </row>
    <row r="8" spans="1:11" x14ac:dyDescent="0.2">
      <c r="A8" s="8">
        <f t="shared" si="1"/>
        <v>43107</v>
      </c>
      <c r="B8" s="9">
        <f t="array" ref="B8">1+INT(MIN(MOD(A8-DATE(YEAR(A8)+{-1;0;1},1,5)+WEEKDAY(DATE(YEAR(A8)+{-1;0;1},1,3)),734))*7)</f>
        <v>43</v>
      </c>
      <c r="C8" s="10">
        <f t="shared" si="2"/>
        <v>43107</v>
      </c>
      <c r="D8" s="9" t="str">
        <f t="shared" si="0"/>
        <v/>
      </c>
      <c r="E8" s="11">
        <f>SUM($D$1:D8)-1</f>
        <v>1</v>
      </c>
      <c r="F8" s="11">
        <f t="shared" si="4"/>
        <v>7</v>
      </c>
      <c r="J8" s="7">
        <v>2023</v>
      </c>
      <c r="K8" s="7">
        <f t="shared" si="3"/>
        <v>24</v>
      </c>
    </row>
    <row r="9" spans="1:11" x14ac:dyDescent="0.2">
      <c r="A9" s="8">
        <f t="shared" si="1"/>
        <v>43108</v>
      </c>
      <c r="B9" s="9">
        <f t="array" ref="B9">1+INT(MIN(MOD(A9-DATE(YEAR(A9)+{-1;0;1},1,5)+WEEKDAY(DATE(YEAR(A9)+{-1;0;1},1,3)),734))*7)</f>
        <v>50</v>
      </c>
      <c r="C9" s="10">
        <f t="shared" si="2"/>
        <v>43108</v>
      </c>
      <c r="D9" s="9">
        <f t="shared" si="0"/>
        <v>1</v>
      </c>
      <c r="E9" s="11">
        <f>SUM($D$1:D9)-1</f>
        <v>2</v>
      </c>
      <c r="F9" s="11">
        <f t="shared" si="4"/>
        <v>8</v>
      </c>
      <c r="J9" s="7">
        <v>2024</v>
      </c>
      <c r="K9" s="7">
        <f t="shared" si="3"/>
        <v>25</v>
      </c>
    </row>
    <row r="10" spans="1:11" x14ac:dyDescent="0.2">
      <c r="A10" s="8">
        <f t="shared" si="1"/>
        <v>43109</v>
      </c>
      <c r="B10" s="9">
        <f t="array" ref="B10">1+INT(MIN(MOD(A10-DATE(YEAR(A10)+{-1;0;1},1,5)+WEEKDAY(DATE(YEAR(A10)+{-1;0;1},1,3)),734))*7)</f>
        <v>57</v>
      </c>
      <c r="C10" s="10">
        <f t="shared" si="2"/>
        <v>43109</v>
      </c>
      <c r="D10" s="9" t="str">
        <f t="shared" si="0"/>
        <v/>
      </c>
      <c r="E10" s="11">
        <f>SUM($D$1:D10)-1</f>
        <v>2</v>
      </c>
      <c r="F10" s="11">
        <f t="shared" si="4"/>
        <v>9</v>
      </c>
      <c r="J10" s="7">
        <v>2025</v>
      </c>
      <c r="K10" s="7">
        <f t="shared" si="3"/>
        <v>26</v>
      </c>
    </row>
    <row r="11" spans="1:11" x14ac:dyDescent="0.2">
      <c r="A11" s="8">
        <f t="shared" si="1"/>
        <v>43110</v>
      </c>
      <c r="B11" s="9">
        <f t="array" ref="B11">1+INT(MIN(MOD(A11-DATE(YEAR(A11)+{-1;0;1},1,5)+WEEKDAY(DATE(YEAR(A11)+{-1;0;1},1,3)),734))*7)</f>
        <v>64</v>
      </c>
      <c r="C11" s="10">
        <f t="shared" si="2"/>
        <v>43110</v>
      </c>
      <c r="D11" s="9" t="str">
        <f t="shared" si="0"/>
        <v/>
      </c>
      <c r="E11" s="11">
        <f>SUM($D$1:D11)-1</f>
        <v>2</v>
      </c>
      <c r="F11" s="11">
        <f t="shared" si="4"/>
        <v>10</v>
      </c>
      <c r="J11" s="7">
        <v>2026</v>
      </c>
      <c r="K11" s="7">
        <f t="shared" si="3"/>
        <v>27</v>
      </c>
    </row>
    <row r="12" spans="1:11" x14ac:dyDescent="0.2">
      <c r="A12" s="8">
        <f t="shared" si="1"/>
        <v>43111</v>
      </c>
      <c r="B12" s="9">
        <f t="array" ref="B12">1+INT(MIN(MOD(A12-DATE(YEAR(A12)+{-1;0;1},1,5)+WEEKDAY(DATE(YEAR(A12)+{-1;0;1},1,3)),734))*7)</f>
        <v>71</v>
      </c>
      <c r="C12" s="10">
        <f t="shared" si="2"/>
        <v>43111</v>
      </c>
      <c r="D12" s="9" t="str">
        <f t="shared" si="0"/>
        <v/>
      </c>
      <c r="E12" s="11">
        <f>SUM($D$1:D12)-1</f>
        <v>2</v>
      </c>
      <c r="F12" s="11">
        <f t="shared" si="4"/>
        <v>11</v>
      </c>
      <c r="J12" s="7">
        <v>2027</v>
      </c>
      <c r="K12" s="7">
        <f t="shared" si="3"/>
        <v>28</v>
      </c>
    </row>
    <row r="13" spans="1:11" x14ac:dyDescent="0.2">
      <c r="A13" s="8">
        <f t="shared" si="1"/>
        <v>43112</v>
      </c>
      <c r="B13" s="9">
        <f t="array" ref="B13">1+INT(MIN(MOD(A13-DATE(YEAR(A13)+{-1;0;1},1,5)+WEEKDAY(DATE(YEAR(A13)+{-1;0;1},1,3)),734))*7)</f>
        <v>78</v>
      </c>
      <c r="C13" s="10">
        <f t="shared" si="2"/>
        <v>43112</v>
      </c>
      <c r="D13" s="9" t="str">
        <f t="shared" si="0"/>
        <v/>
      </c>
      <c r="E13" s="11">
        <f>SUM($D$1:D13)-1</f>
        <v>2</v>
      </c>
      <c r="F13" s="11">
        <f t="shared" si="4"/>
        <v>12</v>
      </c>
      <c r="J13" s="7">
        <v>2028</v>
      </c>
      <c r="K13" s="7">
        <f t="shared" si="3"/>
        <v>29</v>
      </c>
    </row>
    <row r="14" spans="1:11" x14ac:dyDescent="0.2">
      <c r="A14" s="8">
        <f t="shared" si="1"/>
        <v>43113</v>
      </c>
      <c r="B14" s="9">
        <f t="array" ref="B14">1+INT(MIN(MOD(A14-DATE(YEAR(A14)+{-1;0;1},1,5)+WEEKDAY(DATE(YEAR(A14)+{-1;0;1},1,3)),734))*7)</f>
        <v>85</v>
      </c>
      <c r="C14" s="10">
        <f t="shared" si="2"/>
        <v>43113</v>
      </c>
      <c r="D14" s="9" t="str">
        <f t="shared" si="0"/>
        <v/>
      </c>
      <c r="E14" s="11">
        <f>SUM($D$1:D14)-1</f>
        <v>2</v>
      </c>
      <c r="F14" s="11">
        <f t="shared" si="4"/>
        <v>13</v>
      </c>
      <c r="J14" s="7">
        <v>2029</v>
      </c>
      <c r="K14" s="7">
        <f t="shared" si="3"/>
        <v>30</v>
      </c>
    </row>
    <row r="15" spans="1:11" x14ac:dyDescent="0.2">
      <c r="A15" s="8">
        <f t="shared" si="1"/>
        <v>43114</v>
      </c>
      <c r="B15" s="9">
        <f t="array" ref="B15">1+INT(MIN(MOD(A15-DATE(YEAR(A15)+{-1;0;1},1,5)+WEEKDAY(DATE(YEAR(A15)+{-1;0;1},1,3)),734))*7)</f>
        <v>92</v>
      </c>
      <c r="C15" s="10">
        <f t="shared" si="2"/>
        <v>43114</v>
      </c>
      <c r="D15" s="9" t="str">
        <f t="shared" si="0"/>
        <v/>
      </c>
      <c r="E15" s="11">
        <f>SUM($D$1:D15)-1</f>
        <v>2</v>
      </c>
      <c r="F15" s="11">
        <f t="shared" si="4"/>
        <v>14</v>
      </c>
      <c r="J15" s="7">
        <v>2030</v>
      </c>
      <c r="K15" s="7">
        <f t="shared" si="3"/>
        <v>31</v>
      </c>
    </row>
    <row r="16" spans="1:11" x14ac:dyDescent="0.2">
      <c r="A16" s="8">
        <f t="shared" si="1"/>
        <v>43115</v>
      </c>
      <c r="B16" s="9">
        <f t="array" ref="B16">1+INT(MIN(MOD(A16-DATE(YEAR(A16)+{-1;0;1},1,5)+WEEKDAY(DATE(YEAR(A16)+{-1;0;1},1,3)),734))*7)</f>
        <v>99</v>
      </c>
      <c r="C16" s="10">
        <f t="shared" si="2"/>
        <v>43115</v>
      </c>
      <c r="D16" s="9">
        <f t="shared" si="0"/>
        <v>1</v>
      </c>
      <c r="E16" s="11">
        <f>SUM($D$1:D16)-1</f>
        <v>3</v>
      </c>
      <c r="F16" s="11">
        <f t="shared" si="4"/>
        <v>15</v>
      </c>
      <c r="J16" s="7">
        <v>2031</v>
      </c>
      <c r="K16" s="7">
        <f t="shared" si="3"/>
        <v>32</v>
      </c>
    </row>
    <row r="17" spans="1:11" x14ac:dyDescent="0.2">
      <c r="A17" s="8">
        <f t="shared" si="1"/>
        <v>43116</v>
      </c>
      <c r="B17" s="9">
        <f t="array" ref="B17">1+INT(MIN(MOD(A17-DATE(YEAR(A17)+{-1;0;1},1,5)+WEEKDAY(DATE(YEAR(A17)+{-1;0;1},1,3)),734))*7)</f>
        <v>106</v>
      </c>
      <c r="C17" s="10">
        <f t="shared" si="2"/>
        <v>43116</v>
      </c>
      <c r="D17" s="9" t="str">
        <f t="shared" si="0"/>
        <v/>
      </c>
      <c r="E17" s="11">
        <f>SUM($D$1:D17)-1</f>
        <v>3</v>
      </c>
      <c r="F17" s="11">
        <f t="shared" si="4"/>
        <v>16</v>
      </c>
      <c r="J17" s="7">
        <v>2032</v>
      </c>
      <c r="K17" s="7">
        <f t="shared" si="3"/>
        <v>33</v>
      </c>
    </row>
    <row r="18" spans="1:11" x14ac:dyDescent="0.2">
      <c r="A18" s="8">
        <f t="shared" si="1"/>
        <v>43117</v>
      </c>
      <c r="B18" s="9">
        <f t="array" ref="B18">1+INT(MIN(MOD(A18-DATE(YEAR(A18)+{-1;0;1},1,5)+WEEKDAY(DATE(YEAR(A18)+{-1;0;1},1,3)),734))*7)</f>
        <v>113</v>
      </c>
      <c r="C18" s="10">
        <f t="shared" si="2"/>
        <v>43117</v>
      </c>
      <c r="D18" s="9" t="str">
        <f t="shared" si="0"/>
        <v/>
      </c>
      <c r="E18" s="11">
        <f>SUM($D$1:D18)-1</f>
        <v>3</v>
      </c>
      <c r="F18" s="11">
        <f t="shared" si="4"/>
        <v>17</v>
      </c>
      <c r="J18" s="7">
        <v>2033</v>
      </c>
      <c r="K18" s="7">
        <f t="shared" si="3"/>
        <v>34</v>
      </c>
    </row>
    <row r="19" spans="1:11" x14ac:dyDescent="0.2">
      <c r="A19" s="8">
        <f t="shared" si="1"/>
        <v>43118</v>
      </c>
      <c r="B19" s="9">
        <f t="array" ref="B19">1+INT(MIN(MOD(A19-DATE(YEAR(A19)+{-1;0;1},1,5)+WEEKDAY(DATE(YEAR(A19)+{-1;0;1},1,3)),734))*7)</f>
        <v>120</v>
      </c>
      <c r="C19" s="10">
        <f t="shared" si="2"/>
        <v>43118</v>
      </c>
      <c r="D19" s="9" t="str">
        <f t="shared" si="0"/>
        <v/>
      </c>
      <c r="E19" s="11">
        <f>SUM($D$1:D19)-1</f>
        <v>3</v>
      </c>
      <c r="F19" s="11">
        <f t="shared" si="4"/>
        <v>18</v>
      </c>
      <c r="J19" s="7">
        <v>2034</v>
      </c>
      <c r="K19" s="7">
        <f t="shared" si="3"/>
        <v>35</v>
      </c>
    </row>
    <row r="20" spans="1:11" x14ac:dyDescent="0.2">
      <c r="A20" s="8">
        <f t="shared" si="1"/>
        <v>43119</v>
      </c>
      <c r="B20" s="9">
        <f t="array" ref="B20">1+INT(MIN(MOD(A20-DATE(YEAR(A20)+{-1;0;1},1,5)+WEEKDAY(DATE(YEAR(A20)+{-1;0;1},1,3)),734))*7)</f>
        <v>127</v>
      </c>
      <c r="C20" s="10">
        <f t="shared" si="2"/>
        <v>43119</v>
      </c>
      <c r="D20" s="9" t="str">
        <f t="shared" si="0"/>
        <v/>
      </c>
      <c r="E20" s="11">
        <f>SUM($D$1:D20)-1</f>
        <v>3</v>
      </c>
      <c r="F20" s="11">
        <f t="shared" si="4"/>
        <v>19</v>
      </c>
      <c r="J20" s="7">
        <v>2035</v>
      </c>
      <c r="K20" s="7">
        <f t="shared" si="3"/>
        <v>36</v>
      </c>
    </row>
    <row r="21" spans="1:11" x14ac:dyDescent="0.2">
      <c r="A21" s="8">
        <f t="shared" si="1"/>
        <v>43120</v>
      </c>
      <c r="B21" s="9">
        <f t="array" ref="B21">1+INT(MIN(MOD(A21-DATE(YEAR(A21)+{-1;0;1},1,5)+WEEKDAY(DATE(YEAR(A21)+{-1;0;1},1,3)),734))*7)</f>
        <v>134</v>
      </c>
      <c r="C21" s="10">
        <f t="shared" si="2"/>
        <v>43120</v>
      </c>
      <c r="D21" s="9" t="str">
        <f t="shared" si="0"/>
        <v/>
      </c>
      <c r="E21" s="11">
        <f>SUM($D$1:D21)-1</f>
        <v>3</v>
      </c>
      <c r="F21" s="11">
        <f t="shared" si="4"/>
        <v>20</v>
      </c>
      <c r="J21" s="7">
        <v>2036</v>
      </c>
      <c r="K21" s="7">
        <f t="shared" si="3"/>
        <v>37</v>
      </c>
    </row>
    <row r="22" spans="1:11" x14ac:dyDescent="0.2">
      <c r="A22" s="8">
        <f t="shared" si="1"/>
        <v>43121</v>
      </c>
      <c r="B22" s="9">
        <f t="array" ref="B22">1+INT(MIN(MOD(A22-DATE(YEAR(A22)+{-1;0;1},1,5)+WEEKDAY(DATE(YEAR(A22)+{-1;0;1},1,3)),734))*7)</f>
        <v>141</v>
      </c>
      <c r="C22" s="10">
        <f t="shared" si="2"/>
        <v>43121</v>
      </c>
      <c r="D22" s="9" t="str">
        <f t="shared" si="0"/>
        <v/>
      </c>
      <c r="E22" s="11">
        <f>SUM($D$1:D22)-1</f>
        <v>3</v>
      </c>
      <c r="F22" s="11">
        <f t="shared" si="4"/>
        <v>21</v>
      </c>
      <c r="J22" s="7">
        <v>2037</v>
      </c>
      <c r="K22" s="7">
        <f t="shared" si="3"/>
        <v>38</v>
      </c>
    </row>
    <row r="23" spans="1:11" x14ac:dyDescent="0.2">
      <c r="A23" s="8">
        <f t="shared" si="1"/>
        <v>43122</v>
      </c>
      <c r="B23" s="9">
        <f t="array" ref="B23">1+INT(MIN(MOD(A23-DATE(YEAR(A23)+{-1;0;1},1,5)+WEEKDAY(DATE(YEAR(A23)+{-1;0;1},1,3)),734))*7)</f>
        <v>148</v>
      </c>
      <c r="C23" s="10">
        <f t="shared" si="2"/>
        <v>43122</v>
      </c>
      <c r="D23" s="9">
        <f t="shared" si="0"/>
        <v>1</v>
      </c>
      <c r="E23" s="11">
        <f>SUM($D$1:D23)-1</f>
        <v>4</v>
      </c>
      <c r="F23" s="11">
        <f t="shared" si="4"/>
        <v>22</v>
      </c>
      <c r="J23" s="7">
        <v>2038</v>
      </c>
      <c r="K23" s="7">
        <f t="shared" si="3"/>
        <v>39</v>
      </c>
    </row>
    <row r="24" spans="1:11" x14ac:dyDescent="0.2">
      <c r="A24" s="8">
        <f t="shared" si="1"/>
        <v>43123</v>
      </c>
      <c r="B24" s="9">
        <f t="array" ref="B24">1+INT(MIN(MOD(A24-DATE(YEAR(A24)+{-1;0;1},1,5)+WEEKDAY(DATE(YEAR(A24)+{-1;0;1},1,3)),734))*7)</f>
        <v>155</v>
      </c>
      <c r="C24" s="10">
        <f t="shared" si="2"/>
        <v>43123</v>
      </c>
      <c r="D24" s="9" t="str">
        <f t="shared" si="0"/>
        <v/>
      </c>
      <c r="E24" s="11">
        <f>SUM($D$1:D24)-1</f>
        <v>4</v>
      </c>
      <c r="F24" s="11">
        <f t="shared" si="4"/>
        <v>23</v>
      </c>
      <c r="J24" s="7">
        <v>2039</v>
      </c>
      <c r="K24" s="7">
        <f t="shared" si="3"/>
        <v>40</v>
      </c>
    </row>
    <row r="25" spans="1:11" x14ac:dyDescent="0.2">
      <c r="A25" s="8">
        <f t="shared" si="1"/>
        <v>43124</v>
      </c>
      <c r="B25" s="9">
        <f t="array" ref="B25">1+INT(MIN(MOD(A25-DATE(YEAR(A25)+{-1;0;1},1,5)+WEEKDAY(DATE(YEAR(A25)+{-1;0;1},1,3)),734))*7)</f>
        <v>162</v>
      </c>
      <c r="C25" s="10">
        <f t="shared" si="2"/>
        <v>43124</v>
      </c>
      <c r="D25" s="9" t="str">
        <f t="shared" si="0"/>
        <v/>
      </c>
      <c r="E25" s="11">
        <f>SUM($D$1:D25)-1</f>
        <v>4</v>
      </c>
      <c r="F25" s="11">
        <f t="shared" si="4"/>
        <v>24</v>
      </c>
      <c r="J25" s="7">
        <v>2040</v>
      </c>
      <c r="K25" s="7">
        <f t="shared" si="3"/>
        <v>41</v>
      </c>
    </row>
    <row r="26" spans="1:11" x14ac:dyDescent="0.2">
      <c r="A26" s="8">
        <f t="shared" si="1"/>
        <v>43125</v>
      </c>
      <c r="B26" s="9">
        <f t="array" ref="B26">1+INT(MIN(MOD(A26-DATE(YEAR(A26)+{-1;0;1},1,5)+WEEKDAY(DATE(YEAR(A26)+{-1;0;1},1,3)),734))*7)</f>
        <v>169</v>
      </c>
      <c r="C26" s="10">
        <f t="shared" si="2"/>
        <v>43125</v>
      </c>
      <c r="D26" s="9" t="str">
        <f t="shared" si="0"/>
        <v/>
      </c>
      <c r="E26" s="11">
        <f>SUM($D$1:D26)-1</f>
        <v>4</v>
      </c>
      <c r="F26" s="11">
        <f t="shared" si="4"/>
        <v>25</v>
      </c>
      <c r="J26" s="7">
        <v>2041</v>
      </c>
      <c r="K26" s="7">
        <f t="shared" si="3"/>
        <v>42</v>
      </c>
    </row>
    <row r="27" spans="1:11" x14ac:dyDescent="0.2">
      <c r="A27" s="8">
        <f t="shared" si="1"/>
        <v>43126</v>
      </c>
      <c r="B27" s="9">
        <f t="array" ref="B27">1+INT(MIN(MOD(A27-DATE(YEAR(A27)+{-1;0;1},1,5)+WEEKDAY(DATE(YEAR(A27)+{-1;0;1},1,3)),734))*7)</f>
        <v>176</v>
      </c>
      <c r="C27" s="10">
        <f t="shared" si="2"/>
        <v>43126</v>
      </c>
      <c r="D27" s="9" t="str">
        <f t="shared" si="0"/>
        <v/>
      </c>
      <c r="E27" s="11">
        <f>SUM($D$1:D27)-1</f>
        <v>4</v>
      </c>
      <c r="F27" s="11">
        <f t="shared" si="4"/>
        <v>26</v>
      </c>
      <c r="J27" s="7">
        <v>2042</v>
      </c>
      <c r="K27" s="7">
        <f t="shared" si="3"/>
        <v>43</v>
      </c>
    </row>
    <row r="28" spans="1:11" x14ac:dyDescent="0.2">
      <c r="A28" s="8">
        <f t="shared" si="1"/>
        <v>43127</v>
      </c>
      <c r="B28" s="9">
        <f t="array" ref="B28">1+INT(MIN(MOD(A28-DATE(YEAR(A28)+{-1;0;1},1,5)+WEEKDAY(DATE(YEAR(A28)+{-1;0;1},1,3)),734))*7)</f>
        <v>183</v>
      </c>
      <c r="C28" s="10">
        <f t="shared" si="2"/>
        <v>43127</v>
      </c>
      <c r="D28" s="9" t="str">
        <f t="shared" si="0"/>
        <v/>
      </c>
      <c r="E28" s="11">
        <f>SUM($D$1:D28)-1</f>
        <v>4</v>
      </c>
      <c r="F28" s="11">
        <f t="shared" si="4"/>
        <v>27</v>
      </c>
      <c r="J28" s="7">
        <v>2043</v>
      </c>
      <c r="K28" s="7">
        <f t="shared" si="3"/>
        <v>44</v>
      </c>
    </row>
    <row r="29" spans="1:11" x14ac:dyDescent="0.2">
      <c r="A29" s="8">
        <f t="shared" si="1"/>
        <v>43128</v>
      </c>
      <c r="B29" s="9">
        <f t="array" ref="B29">1+INT(MIN(MOD(A29-DATE(YEAR(A29)+{-1;0;1},1,5)+WEEKDAY(DATE(YEAR(A29)+{-1;0;1},1,3)),734))*7)</f>
        <v>190</v>
      </c>
      <c r="C29" s="10">
        <f t="shared" si="2"/>
        <v>43128</v>
      </c>
      <c r="D29" s="9" t="str">
        <f t="shared" si="0"/>
        <v/>
      </c>
      <c r="E29" s="11">
        <f>SUM($D$1:D29)-1</f>
        <v>4</v>
      </c>
      <c r="F29" s="11">
        <f t="shared" si="4"/>
        <v>28</v>
      </c>
      <c r="J29" s="7">
        <v>2044</v>
      </c>
      <c r="K29" s="7">
        <f t="shared" si="3"/>
        <v>45</v>
      </c>
    </row>
    <row r="30" spans="1:11" x14ac:dyDescent="0.2">
      <c r="A30" s="8">
        <f t="shared" si="1"/>
        <v>43129</v>
      </c>
      <c r="B30" s="9">
        <f t="array" ref="B30">1+INT(MIN(MOD(A30-DATE(YEAR(A30)+{-1;0;1},1,5)+WEEKDAY(DATE(YEAR(A30)+{-1;0;1},1,3)),734))*7)</f>
        <v>197</v>
      </c>
      <c r="C30" s="10">
        <f t="shared" si="2"/>
        <v>43129</v>
      </c>
      <c r="D30" s="9">
        <f t="shared" si="0"/>
        <v>1</v>
      </c>
      <c r="E30" s="11">
        <f>SUM($D$1:D30)-1</f>
        <v>5</v>
      </c>
      <c r="F30" s="11">
        <f t="shared" si="4"/>
        <v>29</v>
      </c>
      <c r="J30" s="7">
        <v>2045</v>
      </c>
      <c r="K30" s="7">
        <f t="shared" si="3"/>
        <v>46</v>
      </c>
    </row>
    <row r="31" spans="1:11" x14ac:dyDescent="0.2">
      <c r="A31" s="8">
        <f t="shared" si="1"/>
        <v>43130</v>
      </c>
      <c r="B31" s="9">
        <f t="array" ref="B31">1+INT(MIN(MOD(A31-DATE(YEAR(A31)+{-1;0;1},1,5)+WEEKDAY(DATE(YEAR(A31)+{-1;0;1},1,3)),734))*7)</f>
        <v>204</v>
      </c>
      <c r="C31" s="10">
        <f t="shared" si="2"/>
        <v>43130</v>
      </c>
      <c r="D31" s="9" t="str">
        <f t="shared" si="0"/>
        <v/>
      </c>
      <c r="E31" s="11">
        <f>SUM($D$1:D31)-1</f>
        <v>5</v>
      </c>
      <c r="F31" s="11">
        <f t="shared" si="4"/>
        <v>30</v>
      </c>
      <c r="J31" s="7">
        <v>2046</v>
      </c>
      <c r="K31" s="7">
        <f t="shared" si="3"/>
        <v>47</v>
      </c>
    </row>
    <row r="32" spans="1:11" x14ac:dyDescent="0.2">
      <c r="A32" s="8">
        <f t="shared" si="1"/>
        <v>43131</v>
      </c>
      <c r="B32" s="9">
        <f t="array" ref="B32">1+INT(MIN(MOD(A32-DATE(YEAR(A32)+{-1;0;1},1,5)+WEEKDAY(DATE(YEAR(A32)+{-1;0;1},1,3)),734))*7)</f>
        <v>211</v>
      </c>
      <c r="C32" s="10">
        <f t="shared" si="2"/>
        <v>43131</v>
      </c>
      <c r="D32" s="9" t="str">
        <f t="shared" si="0"/>
        <v/>
      </c>
      <c r="E32" s="11">
        <f>SUM($D$1:D32)-1</f>
        <v>5</v>
      </c>
      <c r="F32" s="11">
        <f t="shared" si="4"/>
        <v>31</v>
      </c>
      <c r="J32" s="7">
        <v>2047</v>
      </c>
      <c r="K32" s="7">
        <f t="shared" si="3"/>
        <v>48</v>
      </c>
    </row>
    <row r="33" spans="1:11" x14ac:dyDescent="0.2">
      <c r="A33" s="8">
        <f t="shared" si="1"/>
        <v>43132</v>
      </c>
      <c r="B33" s="9">
        <f t="array" ref="B33">1+INT(MIN(MOD(A33-DATE(YEAR(A33)+{-1;0;1},1,5)+WEEKDAY(DATE(YEAR(A33)+{-1;0;1},1,3)),734))*7)</f>
        <v>218</v>
      </c>
      <c r="C33" s="10">
        <f t="shared" si="2"/>
        <v>43132</v>
      </c>
      <c r="D33" s="9" t="str">
        <f t="shared" si="0"/>
        <v/>
      </c>
      <c r="E33" s="11">
        <f>SUM($D$1:D33)-1</f>
        <v>5</v>
      </c>
      <c r="F33" s="11">
        <f t="shared" si="4"/>
        <v>32</v>
      </c>
      <c r="J33" s="7">
        <v>2048</v>
      </c>
      <c r="K33" s="7">
        <f t="shared" si="3"/>
        <v>49</v>
      </c>
    </row>
    <row r="34" spans="1:11" x14ac:dyDescent="0.2">
      <c r="A34" s="8">
        <f t="shared" si="1"/>
        <v>43133</v>
      </c>
      <c r="B34" s="9">
        <f t="array" ref="B34">1+INT(MIN(MOD(A34-DATE(YEAR(A34)+{-1;0;1},1,5)+WEEKDAY(DATE(YEAR(A34)+{-1;0;1},1,3)),734))*7)</f>
        <v>225</v>
      </c>
      <c r="C34" s="10">
        <f t="shared" si="2"/>
        <v>43133</v>
      </c>
      <c r="D34" s="9" t="str">
        <f t="shared" si="0"/>
        <v/>
      </c>
      <c r="E34" s="11">
        <f>SUM($D$1:D34)-1</f>
        <v>5</v>
      </c>
      <c r="F34" s="11">
        <f t="shared" si="4"/>
        <v>33</v>
      </c>
      <c r="J34" s="7">
        <v>2049</v>
      </c>
      <c r="K34" s="7">
        <f t="shared" si="3"/>
        <v>50</v>
      </c>
    </row>
    <row r="35" spans="1:11" x14ac:dyDescent="0.2">
      <c r="A35" s="8">
        <f t="shared" si="1"/>
        <v>43134</v>
      </c>
      <c r="B35" s="9">
        <f t="array" ref="B35">1+INT(MIN(MOD(A35-DATE(YEAR(A35)+{-1;0;1},1,5)+WEEKDAY(DATE(YEAR(A35)+{-1;0;1},1,3)),734))*7)</f>
        <v>232</v>
      </c>
      <c r="C35" s="10">
        <f t="shared" si="2"/>
        <v>43134</v>
      </c>
      <c r="D35" s="9" t="str">
        <f t="shared" si="0"/>
        <v/>
      </c>
      <c r="E35" s="11">
        <f>SUM($D$1:D35)-1</f>
        <v>5</v>
      </c>
      <c r="F35" s="11">
        <f t="shared" si="4"/>
        <v>34</v>
      </c>
      <c r="J35" s="7">
        <v>2050</v>
      </c>
      <c r="K35" s="7">
        <f t="shared" si="3"/>
        <v>51</v>
      </c>
    </row>
    <row r="36" spans="1:11" x14ac:dyDescent="0.2">
      <c r="A36" s="8">
        <f t="shared" si="1"/>
        <v>43135</v>
      </c>
      <c r="B36" s="9">
        <f t="array" ref="B36">1+INT(MIN(MOD(A36-DATE(YEAR(A36)+{-1;0;1},1,5)+WEEKDAY(DATE(YEAR(A36)+{-1;0;1},1,3)),734))*7)</f>
        <v>239</v>
      </c>
      <c r="C36" s="10">
        <f t="shared" si="2"/>
        <v>43135</v>
      </c>
      <c r="D36" s="9" t="str">
        <f t="shared" si="0"/>
        <v/>
      </c>
      <c r="E36" s="11">
        <f>SUM($D$1:D36)-1</f>
        <v>5</v>
      </c>
      <c r="F36" s="11">
        <f t="shared" si="4"/>
        <v>35</v>
      </c>
      <c r="J36" s="7">
        <v>2051</v>
      </c>
      <c r="K36" s="7">
        <f t="shared" si="3"/>
        <v>52</v>
      </c>
    </row>
    <row r="37" spans="1:11" x14ac:dyDescent="0.2">
      <c r="A37" s="8">
        <f t="shared" si="1"/>
        <v>43136</v>
      </c>
      <c r="B37" s="9">
        <f t="array" ref="B37">1+INT(MIN(MOD(A37-DATE(YEAR(A37)+{-1;0;1},1,5)+WEEKDAY(DATE(YEAR(A37)+{-1;0;1},1,3)),734))*7)</f>
        <v>246</v>
      </c>
      <c r="C37" s="10">
        <f t="shared" si="2"/>
        <v>43136</v>
      </c>
      <c r="D37" s="9">
        <f t="shared" si="0"/>
        <v>1</v>
      </c>
      <c r="E37" s="11">
        <f>SUM($D$1:D37)-1</f>
        <v>6</v>
      </c>
      <c r="F37" s="11">
        <f t="shared" si="4"/>
        <v>36</v>
      </c>
      <c r="J37" s="7">
        <v>2052</v>
      </c>
      <c r="K37" s="7">
        <f t="shared" si="3"/>
        <v>53</v>
      </c>
    </row>
    <row r="38" spans="1:11" x14ac:dyDescent="0.2">
      <c r="A38" s="8">
        <f t="shared" si="1"/>
        <v>43137</v>
      </c>
      <c r="B38" s="9">
        <f t="array" ref="B38">1+INT(MIN(MOD(A38-DATE(YEAR(A38)+{-1;0;1},1,5)+WEEKDAY(DATE(YEAR(A38)+{-1;0;1},1,3)),734))*7)</f>
        <v>253</v>
      </c>
      <c r="C38" s="10">
        <f t="shared" si="2"/>
        <v>43137</v>
      </c>
      <c r="D38" s="9" t="str">
        <f t="shared" si="0"/>
        <v/>
      </c>
      <c r="E38" s="11">
        <f>SUM($D$1:D38)-1</f>
        <v>6</v>
      </c>
      <c r="F38" s="11">
        <f t="shared" si="4"/>
        <v>37</v>
      </c>
      <c r="J38" s="7">
        <v>2053</v>
      </c>
      <c r="K38" s="7">
        <f t="shared" si="3"/>
        <v>54</v>
      </c>
    </row>
    <row r="39" spans="1:11" x14ac:dyDescent="0.2">
      <c r="A39" s="8">
        <f t="shared" si="1"/>
        <v>43138</v>
      </c>
      <c r="B39" s="9">
        <f t="array" ref="B39">1+INT(MIN(MOD(A39-DATE(YEAR(A39)+{-1;0;1},1,5)+WEEKDAY(DATE(YEAR(A39)+{-1;0;1},1,3)),734))*7)</f>
        <v>260</v>
      </c>
      <c r="C39" s="10">
        <f t="shared" si="2"/>
        <v>43138</v>
      </c>
      <c r="D39" s="9" t="str">
        <f t="shared" si="0"/>
        <v/>
      </c>
      <c r="E39" s="11">
        <f>SUM($D$1:D39)-1</f>
        <v>6</v>
      </c>
      <c r="F39" s="11">
        <f t="shared" si="4"/>
        <v>38</v>
      </c>
      <c r="J39" s="7">
        <v>2054</v>
      </c>
      <c r="K39" s="7">
        <f t="shared" si="3"/>
        <v>55</v>
      </c>
    </row>
    <row r="40" spans="1:11" x14ac:dyDescent="0.2">
      <c r="A40" s="8">
        <f t="shared" si="1"/>
        <v>43139</v>
      </c>
      <c r="B40" s="9">
        <f t="array" ref="B40">1+INT(MIN(MOD(A40-DATE(YEAR(A40)+{-1;0;1},1,5)+WEEKDAY(DATE(YEAR(A40)+{-1;0;1},1,3)),734))*7)</f>
        <v>267</v>
      </c>
      <c r="C40" s="10">
        <f t="shared" si="2"/>
        <v>43139</v>
      </c>
      <c r="D40" s="9" t="str">
        <f t="shared" si="0"/>
        <v/>
      </c>
      <c r="E40" s="11">
        <f>SUM($D$1:D40)-1</f>
        <v>6</v>
      </c>
      <c r="F40" s="11">
        <f t="shared" si="4"/>
        <v>39</v>
      </c>
      <c r="J40" s="7">
        <v>2055</v>
      </c>
      <c r="K40" s="7">
        <f t="shared" si="3"/>
        <v>56</v>
      </c>
    </row>
    <row r="41" spans="1:11" x14ac:dyDescent="0.2">
      <c r="A41" s="8">
        <f t="shared" si="1"/>
        <v>43140</v>
      </c>
      <c r="B41" s="9">
        <f t="array" ref="B41">1+INT(MIN(MOD(A41-DATE(YEAR(A41)+{-1;0;1},1,5)+WEEKDAY(DATE(YEAR(A41)+{-1;0;1},1,3)),734))*7)</f>
        <v>274</v>
      </c>
      <c r="C41" s="10">
        <f t="shared" si="2"/>
        <v>43140</v>
      </c>
      <c r="D41" s="9" t="str">
        <f t="shared" si="0"/>
        <v/>
      </c>
      <c r="E41" s="11">
        <f>SUM($D$1:D41)-1</f>
        <v>6</v>
      </c>
      <c r="F41" s="11">
        <f t="shared" si="4"/>
        <v>40</v>
      </c>
      <c r="J41" s="7">
        <v>2056</v>
      </c>
      <c r="K41" s="7">
        <f t="shared" si="3"/>
        <v>57</v>
      </c>
    </row>
    <row r="42" spans="1:11" x14ac:dyDescent="0.2">
      <c r="A42" s="8">
        <f t="shared" si="1"/>
        <v>43141</v>
      </c>
      <c r="B42" s="9">
        <f t="array" ref="B42">1+INT(MIN(MOD(A42-DATE(YEAR(A42)+{-1;0;1},1,5)+WEEKDAY(DATE(YEAR(A42)+{-1;0;1},1,3)),734))*7)</f>
        <v>281</v>
      </c>
      <c r="C42" s="10">
        <f t="shared" si="2"/>
        <v>43141</v>
      </c>
      <c r="D42" s="9" t="str">
        <f t="shared" si="0"/>
        <v/>
      </c>
      <c r="E42" s="11">
        <f>SUM($D$1:D42)-1</f>
        <v>6</v>
      </c>
      <c r="F42" s="11">
        <f t="shared" si="4"/>
        <v>41</v>
      </c>
      <c r="J42" s="7">
        <v>2057</v>
      </c>
      <c r="K42" s="7">
        <f t="shared" si="3"/>
        <v>58</v>
      </c>
    </row>
    <row r="43" spans="1:11" x14ac:dyDescent="0.2">
      <c r="A43" s="8">
        <f t="shared" si="1"/>
        <v>43142</v>
      </c>
      <c r="B43" s="9">
        <f t="array" ref="B43">1+INT(MIN(MOD(A43-DATE(YEAR(A43)+{-1;0;1},1,5)+WEEKDAY(DATE(YEAR(A43)+{-1;0;1},1,3)),734))*7)</f>
        <v>288</v>
      </c>
      <c r="C43" s="10">
        <f t="shared" si="2"/>
        <v>43142</v>
      </c>
      <c r="D43" s="9" t="str">
        <f t="shared" si="0"/>
        <v/>
      </c>
      <c r="E43" s="11">
        <f>SUM($D$1:D43)-1</f>
        <v>6</v>
      </c>
      <c r="F43" s="11">
        <f t="shared" si="4"/>
        <v>42</v>
      </c>
      <c r="J43" s="7">
        <v>2058</v>
      </c>
      <c r="K43" s="7">
        <f t="shared" si="3"/>
        <v>59</v>
      </c>
    </row>
    <row r="44" spans="1:11" x14ac:dyDescent="0.2">
      <c r="A44" s="8">
        <f t="shared" si="1"/>
        <v>43143</v>
      </c>
      <c r="B44" s="9">
        <f t="array" ref="B44">1+INT(MIN(MOD(A44-DATE(YEAR(A44)+{-1;0;1},1,5)+WEEKDAY(DATE(YEAR(A44)+{-1;0;1},1,3)),734))*7)</f>
        <v>295</v>
      </c>
      <c r="C44" s="10">
        <f t="shared" si="2"/>
        <v>43143</v>
      </c>
      <c r="D44" s="9">
        <f t="shared" si="0"/>
        <v>1</v>
      </c>
      <c r="E44" s="11">
        <f>SUM($D$1:D44)-1</f>
        <v>7</v>
      </c>
      <c r="F44" s="11">
        <f t="shared" si="4"/>
        <v>43</v>
      </c>
      <c r="J44" s="7">
        <v>2059</v>
      </c>
      <c r="K44" s="7">
        <f t="shared" si="3"/>
        <v>60</v>
      </c>
    </row>
    <row r="45" spans="1:11" x14ac:dyDescent="0.2">
      <c r="A45" s="8">
        <f t="shared" si="1"/>
        <v>43144</v>
      </c>
      <c r="B45" s="9">
        <f t="array" ref="B45">1+INT(MIN(MOD(A45-DATE(YEAR(A45)+{-1;0;1},1,5)+WEEKDAY(DATE(YEAR(A45)+{-1;0;1},1,3)),734))*7)</f>
        <v>302</v>
      </c>
      <c r="C45" s="10">
        <f t="shared" si="2"/>
        <v>43144</v>
      </c>
      <c r="D45" s="9" t="str">
        <f t="shared" si="0"/>
        <v/>
      </c>
      <c r="E45" s="11">
        <f>SUM($D$1:D45)-1</f>
        <v>7</v>
      </c>
      <c r="F45" s="11">
        <f t="shared" si="4"/>
        <v>44</v>
      </c>
      <c r="J45" s="7">
        <v>2060</v>
      </c>
      <c r="K45" s="7">
        <f t="shared" si="3"/>
        <v>61</v>
      </c>
    </row>
    <row r="46" spans="1:11" x14ac:dyDescent="0.2">
      <c r="A46" s="8">
        <f t="shared" si="1"/>
        <v>43145</v>
      </c>
      <c r="B46" s="9">
        <f t="array" ref="B46">1+INT(MIN(MOD(A46-DATE(YEAR(A46)+{-1;0;1},1,5)+WEEKDAY(DATE(YEAR(A46)+{-1;0;1},1,3)),734))*7)</f>
        <v>309</v>
      </c>
      <c r="C46" s="10">
        <f t="shared" si="2"/>
        <v>43145</v>
      </c>
      <c r="D46" s="9" t="str">
        <f t="shared" si="0"/>
        <v/>
      </c>
      <c r="E46" s="11">
        <f>SUM($D$1:D46)-1</f>
        <v>7</v>
      </c>
      <c r="F46" s="11">
        <f t="shared" si="4"/>
        <v>45</v>
      </c>
      <c r="J46" s="7">
        <v>2061</v>
      </c>
      <c r="K46" s="7">
        <f t="shared" si="3"/>
        <v>62</v>
      </c>
    </row>
    <row r="47" spans="1:11" x14ac:dyDescent="0.2">
      <c r="A47" s="8">
        <f t="shared" si="1"/>
        <v>43146</v>
      </c>
      <c r="B47" s="9">
        <f t="array" ref="B47">1+INT(MIN(MOD(A47-DATE(YEAR(A47)+{-1;0;1},1,5)+WEEKDAY(DATE(YEAR(A47)+{-1;0;1},1,3)),734))*7)</f>
        <v>316</v>
      </c>
      <c r="C47" s="10">
        <f t="shared" si="2"/>
        <v>43146</v>
      </c>
      <c r="D47" s="9" t="str">
        <f t="shared" si="0"/>
        <v/>
      </c>
      <c r="E47" s="11">
        <f>SUM($D$1:D47)-1</f>
        <v>7</v>
      </c>
      <c r="F47" s="11">
        <f t="shared" si="4"/>
        <v>46</v>
      </c>
      <c r="J47" s="7">
        <v>2062</v>
      </c>
      <c r="K47" s="7">
        <f t="shared" si="3"/>
        <v>63</v>
      </c>
    </row>
    <row r="48" spans="1:11" x14ac:dyDescent="0.2">
      <c r="A48" s="8">
        <f t="shared" si="1"/>
        <v>43147</v>
      </c>
      <c r="B48" s="9">
        <f t="array" ref="B48">1+INT(MIN(MOD(A48-DATE(YEAR(A48)+{-1;0;1},1,5)+WEEKDAY(DATE(YEAR(A48)+{-1;0;1},1,3)),734))*7)</f>
        <v>323</v>
      </c>
      <c r="C48" s="10">
        <f t="shared" si="2"/>
        <v>43147</v>
      </c>
      <c r="D48" s="9" t="str">
        <f t="shared" si="0"/>
        <v/>
      </c>
      <c r="E48" s="11">
        <f>SUM($D$1:D48)-1</f>
        <v>7</v>
      </c>
      <c r="F48" s="11">
        <f t="shared" si="4"/>
        <v>47</v>
      </c>
      <c r="J48" s="7">
        <v>2063</v>
      </c>
      <c r="K48" s="7">
        <f t="shared" si="3"/>
        <v>64</v>
      </c>
    </row>
    <row r="49" spans="1:11" x14ac:dyDescent="0.2">
      <c r="A49" s="8">
        <f t="shared" si="1"/>
        <v>43148</v>
      </c>
      <c r="B49" s="9">
        <f t="array" ref="B49">1+INT(MIN(MOD(A49-DATE(YEAR(A49)+{-1;0;1},1,5)+WEEKDAY(DATE(YEAR(A49)+{-1;0;1},1,3)),734))*7)</f>
        <v>330</v>
      </c>
      <c r="C49" s="10">
        <f t="shared" si="2"/>
        <v>43148</v>
      </c>
      <c r="D49" s="9" t="str">
        <f t="shared" si="0"/>
        <v/>
      </c>
      <c r="E49" s="11">
        <f>SUM($D$1:D49)-1</f>
        <v>7</v>
      </c>
      <c r="F49" s="11">
        <f t="shared" si="4"/>
        <v>48</v>
      </c>
      <c r="J49" s="7">
        <v>2064</v>
      </c>
      <c r="K49" s="7">
        <f t="shared" si="3"/>
        <v>65</v>
      </c>
    </row>
    <row r="50" spans="1:11" x14ac:dyDescent="0.2">
      <c r="A50" s="8">
        <f t="shared" si="1"/>
        <v>43149</v>
      </c>
      <c r="B50" s="9">
        <f t="array" ref="B50">1+INT(MIN(MOD(A50-DATE(YEAR(A50)+{-1;0;1},1,5)+WEEKDAY(DATE(YEAR(A50)+{-1;0;1},1,3)),734))*7)</f>
        <v>337</v>
      </c>
      <c r="C50" s="10">
        <f t="shared" si="2"/>
        <v>43149</v>
      </c>
      <c r="D50" s="9" t="str">
        <f t="shared" si="0"/>
        <v/>
      </c>
      <c r="E50" s="11">
        <f>SUM($D$1:D50)-1</f>
        <v>7</v>
      </c>
      <c r="F50" s="11">
        <f t="shared" si="4"/>
        <v>49</v>
      </c>
      <c r="J50" s="7">
        <v>2065</v>
      </c>
      <c r="K50" s="7">
        <f>K49+1</f>
        <v>66</v>
      </c>
    </row>
    <row r="51" spans="1:11" x14ac:dyDescent="0.2">
      <c r="A51" s="8">
        <f t="shared" si="1"/>
        <v>43150</v>
      </c>
      <c r="B51" s="9">
        <f t="array" ref="B51">1+INT(MIN(MOD(A51-DATE(YEAR(A51)+{-1;0;1},1,5)+WEEKDAY(DATE(YEAR(A51)+{-1;0;1},1,3)),734))*7)</f>
        <v>344</v>
      </c>
      <c r="C51" s="10">
        <f t="shared" si="2"/>
        <v>43150</v>
      </c>
      <c r="D51" s="9">
        <f t="shared" si="0"/>
        <v>1</v>
      </c>
      <c r="E51" s="11">
        <f>SUM($D$1:D51)-1</f>
        <v>8</v>
      </c>
      <c r="F51" s="11">
        <f t="shared" si="4"/>
        <v>50</v>
      </c>
      <c r="J51" s="7">
        <v>2066</v>
      </c>
      <c r="K51" s="7">
        <f t="shared" si="3"/>
        <v>67</v>
      </c>
    </row>
    <row r="52" spans="1:11" x14ac:dyDescent="0.2">
      <c r="A52" s="8">
        <f t="shared" si="1"/>
        <v>43151</v>
      </c>
      <c r="B52" s="9">
        <f t="array" ref="B52">1+INT(MIN(MOD(A52-DATE(YEAR(A52)+{-1;0;1},1,5)+WEEKDAY(DATE(YEAR(A52)+{-1;0;1},1,3)),734))*7)</f>
        <v>351</v>
      </c>
      <c r="C52" s="10">
        <f t="shared" si="2"/>
        <v>43151</v>
      </c>
      <c r="D52" s="9" t="str">
        <f t="shared" si="0"/>
        <v/>
      </c>
      <c r="E52" s="11">
        <f>SUM($D$1:D52)-1</f>
        <v>8</v>
      </c>
      <c r="F52" s="11">
        <f t="shared" si="4"/>
        <v>51</v>
      </c>
      <c r="J52" s="7">
        <v>2067</v>
      </c>
      <c r="K52" s="7">
        <f t="shared" si="3"/>
        <v>68</v>
      </c>
    </row>
    <row r="53" spans="1:11" x14ac:dyDescent="0.2">
      <c r="A53" s="8">
        <f t="shared" si="1"/>
        <v>43152</v>
      </c>
      <c r="B53" s="9">
        <f t="array" ref="B53">1+INT(MIN(MOD(A53-DATE(YEAR(A53)+{-1;0;1},1,5)+WEEKDAY(DATE(YEAR(A53)+{-1;0;1},1,3)),734))*7)</f>
        <v>358</v>
      </c>
      <c r="C53" s="10">
        <f t="shared" si="2"/>
        <v>43152</v>
      </c>
      <c r="D53" s="9" t="str">
        <f t="shared" si="0"/>
        <v/>
      </c>
      <c r="E53" s="11">
        <f>SUM($D$1:D53)-1</f>
        <v>8</v>
      </c>
      <c r="F53" s="11">
        <f t="shared" si="4"/>
        <v>52</v>
      </c>
      <c r="J53" s="7">
        <v>2068</v>
      </c>
      <c r="K53" s="7">
        <f t="shared" si="3"/>
        <v>69</v>
      </c>
    </row>
    <row r="54" spans="1:11" x14ac:dyDescent="0.2">
      <c r="A54" s="8">
        <f t="shared" si="1"/>
        <v>43153</v>
      </c>
      <c r="B54" s="9">
        <f t="array" ref="B54">1+INT(MIN(MOD(A54-DATE(YEAR(A54)+{-1;0;1},1,5)+WEEKDAY(DATE(YEAR(A54)+{-1;0;1},1,3)),734))*7)</f>
        <v>365</v>
      </c>
      <c r="C54" s="10">
        <f t="shared" si="2"/>
        <v>43153</v>
      </c>
      <c r="D54" s="9" t="str">
        <f t="shared" si="0"/>
        <v/>
      </c>
      <c r="E54" s="11">
        <f>SUM($D$1:D54)-1</f>
        <v>8</v>
      </c>
      <c r="F54" s="11">
        <f t="shared" si="4"/>
        <v>53</v>
      </c>
      <c r="J54" s="7">
        <v>2069</v>
      </c>
      <c r="K54" s="7">
        <f t="shared" si="3"/>
        <v>70</v>
      </c>
    </row>
    <row r="55" spans="1:11" x14ac:dyDescent="0.2">
      <c r="A55" s="8">
        <f t="shared" si="1"/>
        <v>43154</v>
      </c>
      <c r="B55" s="9">
        <f t="array" ref="B55">1+INT(MIN(MOD(A55-DATE(YEAR(A55)+{-1;0;1},1,5)+WEEKDAY(DATE(YEAR(A55)+{-1;0;1},1,3)),734))*7)</f>
        <v>372</v>
      </c>
      <c r="C55" s="10">
        <f t="shared" si="2"/>
        <v>43154</v>
      </c>
      <c r="D55" s="9" t="str">
        <f t="shared" si="0"/>
        <v/>
      </c>
      <c r="E55" s="11">
        <f>SUM($D$1:D55)-1</f>
        <v>8</v>
      </c>
      <c r="F55" s="11">
        <f t="shared" si="4"/>
        <v>54</v>
      </c>
      <c r="J55" s="7">
        <v>2070</v>
      </c>
      <c r="K55" s="7">
        <f t="shared" si="3"/>
        <v>71</v>
      </c>
    </row>
    <row r="56" spans="1:11" x14ac:dyDescent="0.2">
      <c r="A56" s="8">
        <f t="shared" si="1"/>
        <v>43155</v>
      </c>
      <c r="B56" s="9">
        <f t="array" ref="B56">1+INT(MIN(MOD(A56-DATE(YEAR(A56)+{-1;0;1},1,5)+WEEKDAY(DATE(YEAR(A56)+{-1;0;1},1,3)),734))*7)</f>
        <v>379</v>
      </c>
      <c r="C56" s="10">
        <f t="shared" si="2"/>
        <v>43155</v>
      </c>
      <c r="D56" s="9" t="str">
        <f t="shared" si="0"/>
        <v/>
      </c>
      <c r="E56" s="11">
        <f>SUM($D$1:D56)-1</f>
        <v>8</v>
      </c>
      <c r="F56" s="11">
        <f t="shared" si="4"/>
        <v>55</v>
      </c>
      <c r="J56" s="7">
        <v>2071</v>
      </c>
      <c r="K56" s="7">
        <f t="shared" si="3"/>
        <v>72</v>
      </c>
    </row>
    <row r="57" spans="1:11" x14ac:dyDescent="0.2">
      <c r="A57" s="8">
        <f t="shared" si="1"/>
        <v>43156</v>
      </c>
      <c r="B57" s="9">
        <f t="array" ref="B57">1+INT(MIN(MOD(A57-DATE(YEAR(A57)+{-1;0;1},1,5)+WEEKDAY(DATE(YEAR(A57)+{-1;0;1},1,3)),734))*7)</f>
        <v>386</v>
      </c>
      <c r="C57" s="10">
        <f t="shared" si="2"/>
        <v>43156</v>
      </c>
      <c r="D57" s="9" t="str">
        <f t="shared" si="0"/>
        <v/>
      </c>
      <c r="E57" s="11">
        <f>SUM($D$1:D57)-1</f>
        <v>8</v>
      </c>
      <c r="F57" s="11">
        <f t="shared" si="4"/>
        <v>56</v>
      </c>
      <c r="J57" s="7">
        <v>2072</v>
      </c>
      <c r="K57" s="7">
        <f t="shared" si="3"/>
        <v>73</v>
      </c>
    </row>
    <row r="58" spans="1:11" x14ac:dyDescent="0.2">
      <c r="A58" s="8">
        <f t="shared" si="1"/>
        <v>43157</v>
      </c>
      <c r="B58" s="9">
        <f t="array" ref="B58">1+INT(MIN(MOD(A58-DATE(YEAR(A58)+{-1;0;1},1,5)+WEEKDAY(DATE(YEAR(A58)+{-1;0;1},1,3)),734))*7)</f>
        <v>393</v>
      </c>
      <c r="C58" s="10">
        <f t="shared" si="2"/>
        <v>43157</v>
      </c>
      <c r="D58" s="9">
        <f t="shared" si="0"/>
        <v>1</v>
      </c>
      <c r="E58" s="11">
        <f>SUM($D$1:D58)-1</f>
        <v>9</v>
      </c>
      <c r="F58" s="11">
        <f t="shared" si="4"/>
        <v>57</v>
      </c>
      <c r="J58" s="7">
        <v>2073</v>
      </c>
      <c r="K58" s="7">
        <f t="shared" si="3"/>
        <v>74</v>
      </c>
    </row>
    <row r="59" spans="1:11" x14ac:dyDescent="0.2">
      <c r="A59" s="8">
        <f t="shared" si="1"/>
        <v>43158</v>
      </c>
      <c r="B59" s="9">
        <f t="array" ref="B59">1+INT(MIN(MOD(A59-DATE(YEAR(A59)+{-1;0;1},1,5)+WEEKDAY(DATE(YEAR(A59)+{-1;0;1},1,3)),734))*7)</f>
        <v>400</v>
      </c>
      <c r="C59" s="10">
        <f t="shared" si="2"/>
        <v>43158</v>
      </c>
      <c r="D59" s="9" t="str">
        <f t="shared" si="0"/>
        <v/>
      </c>
      <c r="E59" s="11">
        <f>SUM($D$1:D59)-1</f>
        <v>9</v>
      </c>
      <c r="F59" s="11">
        <f t="shared" si="4"/>
        <v>58</v>
      </c>
      <c r="J59" s="7">
        <v>2074</v>
      </c>
      <c r="K59" s="7">
        <f t="shared" si="3"/>
        <v>75</v>
      </c>
    </row>
    <row r="60" spans="1:11" x14ac:dyDescent="0.2">
      <c r="A60" s="8">
        <f t="shared" si="1"/>
        <v>43159</v>
      </c>
      <c r="B60" s="9">
        <f t="array" ref="B60">1+INT(MIN(MOD(A60-DATE(YEAR(A60)+{-1;0;1},1,5)+WEEKDAY(DATE(YEAR(A60)+{-1;0;1},1,3)),734))*7)</f>
        <v>407</v>
      </c>
      <c r="C60" s="10">
        <f t="shared" si="2"/>
        <v>43159</v>
      </c>
      <c r="D60" s="9" t="str">
        <f t="shared" si="0"/>
        <v/>
      </c>
      <c r="E60" s="11">
        <f>SUM($D$1:D60)-1</f>
        <v>9</v>
      </c>
      <c r="F60" s="11">
        <f t="shared" si="4"/>
        <v>59</v>
      </c>
      <c r="J60" s="7">
        <v>2075</v>
      </c>
      <c r="K60" s="7">
        <f t="shared" si="3"/>
        <v>76</v>
      </c>
    </row>
    <row r="61" spans="1:11" x14ac:dyDescent="0.2">
      <c r="A61" s="8">
        <f t="shared" si="1"/>
        <v>43160</v>
      </c>
      <c r="B61" s="9">
        <f t="array" ref="B61">1+INT(MIN(MOD(A61-DATE(YEAR(A61)+{-1;0;1},1,5)+WEEKDAY(DATE(YEAR(A61)+{-1;0;1},1,3)),734))*7)</f>
        <v>414</v>
      </c>
      <c r="C61" s="10">
        <f t="shared" si="2"/>
        <v>43160</v>
      </c>
      <c r="D61" s="9" t="str">
        <f t="shared" si="0"/>
        <v/>
      </c>
      <c r="E61" s="11">
        <f>SUM($D$1:D61)-1</f>
        <v>9</v>
      </c>
      <c r="F61" s="11">
        <f t="shared" si="4"/>
        <v>60</v>
      </c>
      <c r="J61" s="7">
        <v>2076</v>
      </c>
      <c r="K61" s="7">
        <f t="shared" si="3"/>
        <v>77</v>
      </c>
    </row>
    <row r="62" spans="1:11" x14ac:dyDescent="0.2">
      <c r="A62" s="8">
        <f t="shared" si="1"/>
        <v>43161</v>
      </c>
      <c r="B62" s="9">
        <f t="array" ref="B62">1+INT(MIN(MOD(A62-DATE(YEAR(A62)+{-1;0;1},1,5)+WEEKDAY(DATE(YEAR(A62)+{-1;0;1},1,3)),734))*7)</f>
        <v>421</v>
      </c>
      <c r="C62" s="10">
        <f t="shared" si="2"/>
        <v>43161</v>
      </c>
      <c r="D62" s="9" t="str">
        <f t="shared" si="0"/>
        <v/>
      </c>
      <c r="E62" s="11">
        <f>SUM($D$1:D62)-1</f>
        <v>9</v>
      </c>
      <c r="F62" s="11">
        <f t="shared" si="4"/>
        <v>61</v>
      </c>
      <c r="J62" s="7">
        <v>2077</v>
      </c>
      <c r="K62" s="7">
        <f t="shared" si="3"/>
        <v>78</v>
      </c>
    </row>
    <row r="63" spans="1:11" x14ac:dyDescent="0.2">
      <c r="A63" s="8">
        <f t="shared" si="1"/>
        <v>43162</v>
      </c>
      <c r="B63" s="9">
        <f t="array" ref="B63">1+INT(MIN(MOD(A63-DATE(YEAR(A63)+{-1;0;1},1,5)+WEEKDAY(DATE(YEAR(A63)+{-1;0;1},1,3)),734))*7)</f>
        <v>428</v>
      </c>
      <c r="C63" s="10">
        <f t="shared" si="2"/>
        <v>43162</v>
      </c>
      <c r="D63" s="9" t="str">
        <f t="shared" si="0"/>
        <v/>
      </c>
      <c r="E63" s="11">
        <f>SUM($D$1:D63)-1</f>
        <v>9</v>
      </c>
      <c r="F63" s="11">
        <f t="shared" si="4"/>
        <v>62</v>
      </c>
      <c r="J63" s="7">
        <v>2078</v>
      </c>
      <c r="K63" s="7">
        <f t="shared" si="3"/>
        <v>79</v>
      </c>
    </row>
    <row r="64" spans="1:11" x14ac:dyDescent="0.2">
      <c r="A64" s="8">
        <f t="shared" si="1"/>
        <v>43163</v>
      </c>
      <c r="B64" s="9">
        <f t="array" ref="B64">1+INT(MIN(MOD(A64-DATE(YEAR(A64)+{-1;0;1},1,5)+WEEKDAY(DATE(YEAR(A64)+{-1;0;1},1,3)),734))*7)</f>
        <v>435</v>
      </c>
      <c r="C64" s="10">
        <f t="shared" si="2"/>
        <v>43163</v>
      </c>
      <c r="D64" s="9" t="str">
        <f t="shared" si="0"/>
        <v/>
      </c>
      <c r="E64" s="11">
        <f>SUM($D$1:D64)-1</f>
        <v>9</v>
      </c>
      <c r="F64" s="11">
        <f t="shared" si="4"/>
        <v>63</v>
      </c>
      <c r="J64" s="7">
        <v>2079</v>
      </c>
      <c r="K64" s="7">
        <f t="shared" si="3"/>
        <v>80</v>
      </c>
    </row>
    <row r="65" spans="1:11" x14ac:dyDescent="0.2">
      <c r="A65" s="8">
        <f t="shared" si="1"/>
        <v>43164</v>
      </c>
      <c r="B65" s="9">
        <f t="array" ref="B65">1+INT(MIN(MOD(A65-DATE(YEAR(A65)+{-1;0;1},1,5)+WEEKDAY(DATE(YEAR(A65)+{-1;0;1},1,3)),734))*7)</f>
        <v>442</v>
      </c>
      <c r="C65" s="10">
        <f t="shared" si="2"/>
        <v>43164</v>
      </c>
      <c r="D65" s="9">
        <f t="shared" si="0"/>
        <v>1</v>
      </c>
      <c r="E65" s="11">
        <f>SUM($D$1:D65)-1</f>
        <v>10</v>
      </c>
      <c r="F65" s="11">
        <f t="shared" si="4"/>
        <v>64</v>
      </c>
      <c r="J65" s="7">
        <v>2080</v>
      </c>
      <c r="K65" s="7">
        <f t="shared" si="3"/>
        <v>81</v>
      </c>
    </row>
    <row r="66" spans="1:11" x14ac:dyDescent="0.2">
      <c r="A66" s="8">
        <f t="shared" si="1"/>
        <v>43165</v>
      </c>
      <c r="B66" s="9">
        <f t="array" ref="B66">1+INT(MIN(MOD(A66-DATE(YEAR(A66)+{-1;0;1},1,5)+WEEKDAY(DATE(YEAR(A66)+{-1;0;1},1,3)),734))*7)</f>
        <v>449</v>
      </c>
      <c r="C66" s="10">
        <f t="shared" si="2"/>
        <v>43165</v>
      </c>
      <c r="D66" s="9" t="str">
        <f t="shared" ref="D66:D129" si="5">IF(WEEKDAY(C66,1)=2,1,"")</f>
        <v/>
      </c>
      <c r="E66" s="11">
        <f>SUM($D$1:D66)-1</f>
        <v>10</v>
      </c>
      <c r="F66" s="11">
        <f t="shared" si="4"/>
        <v>65</v>
      </c>
      <c r="J66" s="7">
        <v>2081</v>
      </c>
      <c r="K66" s="7">
        <f t="shared" si="3"/>
        <v>82</v>
      </c>
    </row>
    <row r="67" spans="1:11" x14ac:dyDescent="0.2">
      <c r="A67" s="8">
        <f t="shared" si="1"/>
        <v>43166</v>
      </c>
      <c r="B67" s="9">
        <f t="array" ref="B67">1+INT(MIN(MOD(A67-DATE(YEAR(A67)+{-1;0;1},1,5)+WEEKDAY(DATE(YEAR(A67)+{-1;0;1},1,3)),734))*7)</f>
        <v>456</v>
      </c>
      <c r="C67" s="10">
        <f t="shared" ref="C67:C130" si="6">A67</f>
        <v>43166</v>
      </c>
      <c r="D67" s="9" t="str">
        <f t="shared" si="5"/>
        <v/>
      </c>
      <c r="E67" s="11">
        <f>SUM($D$1:D67)-1</f>
        <v>10</v>
      </c>
      <c r="F67" s="11">
        <f t="shared" si="4"/>
        <v>66</v>
      </c>
      <c r="J67" s="7">
        <v>2082</v>
      </c>
      <c r="K67" s="7">
        <f t="shared" si="3"/>
        <v>83</v>
      </c>
    </row>
    <row r="68" spans="1:11" x14ac:dyDescent="0.2">
      <c r="A68" s="8">
        <f t="shared" si="1"/>
        <v>43167</v>
      </c>
      <c r="B68" s="9">
        <f t="array" ref="B68">1+INT(MIN(MOD(A68-DATE(YEAR(A68)+{-1;0;1},1,5)+WEEKDAY(DATE(YEAR(A68)+{-1;0;1},1,3)),734))*7)</f>
        <v>463</v>
      </c>
      <c r="C68" s="10">
        <f t="shared" si="6"/>
        <v>43167</v>
      </c>
      <c r="D68" s="9" t="str">
        <f t="shared" si="5"/>
        <v/>
      </c>
      <c r="E68" s="11">
        <f>SUM($D$1:D68)-1</f>
        <v>10</v>
      </c>
      <c r="F68" s="11">
        <f t="shared" si="4"/>
        <v>67</v>
      </c>
      <c r="J68" s="7">
        <v>2083</v>
      </c>
      <c r="K68" s="7">
        <f t="shared" ref="K68:K84" si="7">K67+1</f>
        <v>84</v>
      </c>
    </row>
    <row r="69" spans="1:11" x14ac:dyDescent="0.2">
      <c r="A69" s="8">
        <f t="shared" si="1"/>
        <v>43168</v>
      </c>
      <c r="B69" s="9">
        <f t="array" ref="B69">1+INT(MIN(MOD(A69-DATE(YEAR(A69)+{-1;0;1},1,5)+WEEKDAY(DATE(YEAR(A69)+{-1;0;1},1,3)),734))*7)</f>
        <v>470</v>
      </c>
      <c r="C69" s="10">
        <f t="shared" si="6"/>
        <v>43168</v>
      </c>
      <c r="D69" s="9" t="str">
        <f t="shared" si="5"/>
        <v/>
      </c>
      <c r="E69" s="11">
        <f>SUM($D$1:D69)-1</f>
        <v>10</v>
      </c>
      <c r="F69" s="11">
        <f t="shared" ref="F69:F132" si="8">CEILING(B69/7,1)</f>
        <v>68</v>
      </c>
      <c r="J69" s="7">
        <v>2084</v>
      </c>
      <c r="K69" s="7">
        <f t="shared" si="7"/>
        <v>85</v>
      </c>
    </row>
    <row r="70" spans="1:11" x14ac:dyDescent="0.2">
      <c r="A70" s="8">
        <f t="shared" si="1"/>
        <v>43169</v>
      </c>
      <c r="B70" s="9">
        <f t="array" ref="B70">1+INT(MIN(MOD(A70-DATE(YEAR(A70)+{-1;0;1},1,5)+WEEKDAY(DATE(YEAR(A70)+{-1;0;1},1,3)),734))*7)</f>
        <v>477</v>
      </c>
      <c r="C70" s="10">
        <f t="shared" si="6"/>
        <v>43169</v>
      </c>
      <c r="D70" s="9" t="str">
        <f t="shared" si="5"/>
        <v/>
      </c>
      <c r="E70" s="11">
        <f>SUM($D$1:D70)-1</f>
        <v>10</v>
      </c>
      <c r="F70" s="11">
        <f t="shared" si="8"/>
        <v>69</v>
      </c>
      <c r="J70" s="7">
        <v>2085</v>
      </c>
      <c r="K70" s="7">
        <f t="shared" si="7"/>
        <v>86</v>
      </c>
    </row>
    <row r="71" spans="1:11" x14ac:dyDescent="0.2">
      <c r="A71" s="8">
        <f t="shared" si="1"/>
        <v>43170</v>
      </c>
      <c r="B71" s="9">
        <f t="array" ref="B71">1+INT(MIN(MOD(A71-DATE(YEAR(A71)+{-1;0;1},1,5)+WEEKDAY(DATE(YEAR(A71)+{-1;0;1},1,3)),734))*7)</f>
        <v>484</v>
      </c>
      <c r="C71" s="10">
        <f t="shared" si="6"/>
        <v>43170</v>
      </c>
      <c r="D71" s="9" t="str">
        <f t="shared" si="5"/>
        <v/>
      </c>
      <c r="E71" s="11">
        <f>SUM($D$1:D71)-1</f>
        <v>10</v>
      </c>
      <c r="F71" s="11">
        <f t="shared" si="8"/>
        <v>70</v>
      </c>
      <c r="J71" s="7">
        <v>2086</v>
      </c>
      <c r="K71" s="7">
        <f t="shared" si="7"/>
        <v>87</v>
      </c>
    </row>
    <row r="72" spans="1:11" x14ac:dyDescent="0.2">
      <c r="A72" s="8">
        <f t="shared" si="1"/>
        <v>43171</v>
      </c>
      <c r="B72" s="9">
        <f t="array" ref="B72">1+INT(MIN(MOD(A72-DATE(YEAR(A72)+{-1;0;1},1,5)+WEEKDAY(DATE(YEAR(A72)+{-1;0;1},1,3)),734))*7)</f>
        <v>491</v>
      </c>
      <c r="C72" s="10">
        <f t="shared" si="6"/>
        <v>43171</v>
      </c>
      <c r="D72" s="9">
        <f t="shared" si="5"/>
        <v>1</v>
      </c>
      <c r="E72" s="11">
        <f>SUM($D$1:D72)-1</f>
        <v>11</v>
      </c>
      <c r="F72" s="11">
        <f t="shared" si="8"/>
        <v>71</v>
      </c>
      <c r="J72" s="7">
        <v>2087</v>
      </c>
      <c r="K72" s="7">
        <f t="shared" si="7"/>
        <v>88</v>
      </c>
    </row>
    <row r="73" spans="1:11" x14ac:dyDescent="0.2">
      <c r="A73" s="8">
        <f t="shared" si="1"/>
        <v>43172</v>
      </c>
      <c r="B73" s="9">
        <f t="array" ref="B73">1+INT(MIN(MOD(A73-DATE(YEAR(A73)+{-1;0;1},1,5)+WEEKDAY(DATE(YEAR(A73)+{-1;0;1},1,3)),734))*7)</f>
        <v>498</v>
      </c>
      <c r="C73" s="10">
        <f t="shared" si="6"/>
        <v>43172</v>
      </c>
      <c r="D73" s="9" t="str">
        <f t="shared" si="5"/>
        <v/>
      </c>
      <c r="E73" s="11">
        <f>SUM($D$1:D73)-1</f>
        <v>11</v>
      </c>
      <c r="F73" s="11">
        <f t="shared" si="8"/>
        <v>72</v>
      </c>
      <c r="J73" s="7">
        <v>2088</v>
      </c>
      <c r="K73" s="7">
        <f t="shared" si="7"/>
        <v>89</v>
      </c>
    </row>
    <row r="74" spans="1:11" x14ac:dyDescent="0.2">
      <c r="A74" s="8">
        <f t="shared" si="1"/>
        <v>43173</v>
      </c>
      <c r="B74" s="9">
        <f t="array" ref="B74">1+INT(MIN(MOD(A74-DATE(YEAR(A74)+{-1;0;1},1,5)+WEEKDAY(DATE(YEAR(A74)+{-1;0;1},1,3)),734))*7)</f>
        <v>505</v>
      </c>
      <c r="C74" s="10">
        <f t="shared" si="6"/>
        <v>43173</v>
      </c>
      <c r="D74" s="9" t="str">
        <f t="shared" si="5"/>
        <v/>
      </c>
      <c r="E74" s="11">
        <f>SUM($D$1:D74)-1</f>
        <v>11</v>
      </c>
      <c r="F74" s="11">
        <f t="shared" si="8"/>
        <v>73</v>
      </c>
      <c r="J74" s="7">
        <v>2089</v>
      </c>
      <c r="K74" s="7">
        <f t="shared" si="7"/>
        <v>90</v>
      </c>
    </row>
    <row r="75" spans="1:11" x14ac:dyDescent="0.2">
      <c r="A75" s="8">
        <f t="shared" si="1"/>
        <v>43174</v>
      </c>
      <c r="B75" s="9">
        <f t="array" ref="B75">1+INT(MIN(MOD(A75-DATE(YEAR(A75)+{-1;0;1},1,5)+WEEKDAY(DATE(YEAR(A75)+{-1;0;1},1,3)),734))*7)</f>
        <v>512</v>
      </c>
      <c r="C75" s="10">
        <f t="shared" si="6"/>
        <v>43174</v>
      </c>
      <c r="D75" s="9" t="str">
        <f t="shared" si="5"/>
        <v/>
      </c>
      <c r="E75" s="11">
        <f>SUM($D$1:D75)-1</f>
        <v>11</v>
      </c>
      <c r="F75" s="11">
        <f t="shared" si="8"/>
        <v>74</v>
      </c>
      <c r="J75" s="7">
        <v>2090</v>
      </c>
      <c r="K75" s="7">
        <f t="shared" si="7"/>
        <v>91</v>
      </c>
    </row>
    <row r="76" spans="1:11" x14ac:dyDescent="0.2">
      <c r="A76" s="8">
        <f t="shared" si="1"/>
        <v>43175</v>
      </c>
      <c r="B76" s="9">
        <f t="array" ref="B76">1+INT(MIN(MOD(A76-DATE(YEAR(A76)+{-1;0;1},1,5)+WEEKDAY(DATE(YEAR(A76)+{-1;0;1},1,3)),734))*7)</f>
        <v>519</v>
      </c>
      <c r="C76" s="10">
        <f t="shared" si="6"/>
        <v>43175</v>
      </c>
      <c r="D76" s="9" t="str">
        <f t="shared" si="5"/>
        <v/>
      </c>
      <c r="E76" s="11">
        <f>SUM($D$1:D76)-1</f>
        <v>11</v>
      </c>
      <c r="F76" s="11">
        <f t="shared" si="8"/>
        <v>75</v>
      </c>
      <c r="J76" s="7">
        <v>2091</v>
      </c>
      <c r="K76" s="7">
        <f t="shared" si="7"/>
        <v>92</v>
      </c>
    </row>
    <row r="77" spans="1:11" x14ac:dyDescent="0.2">
      <c r="A77" s="8">
        <f t="shared" si="1"/>
        <v>43176</v>
      </c>
      <c r="B77" s="9">
        <f t="array" ref="B77">1+INT(MIN(MOD(A77-DATE(YEAR(A77)+{-1;0;1},1,5)+WEEKDAY(DATE(YEAR(A77)+{-1;0;1},1,3)),734))*7)</f>
        <v>526</v>
      </c>
      <c r="C77" s="10">
        <f t="shared" si="6"/>
        <v>43176</v>
      </c>
      <c r="D77" s="9" t="str">
        <f t="shared" si="5"/>
        <v/>
      </c>
      <c r="E77" s="11">
        <f>SUM($D$1:D77)-1</f>
        <v>11</v>
      </c>
      <c r="F77" s="11">
        <f t="shared" si="8"/>
        <v>76</v>
      </c>
      <c r="J77" s="7">
        <v>2092</v>
      </c>
      <c r="K77" s="7">
        <f t="shared" si="7"/>
        <v>93</v>
      </c>
    </row>
    <row r="78" spans="1:11" x14ac:dyDescent="0.2">
      <c r="A78" s="8">
        <f t="shared" si="1"/>
        <v>43177</v>
      </c>
      <c r="B78" s="9">
        <f t="array" ref="B78">1+INT(MIN(MOD(A78-DATE(YEAR(A78)+{-1;0;1},1,5)+WEEKDAY(DATE(YEAR(A78)+{-1;0;1},1,3)),734))*7)</f>
        <v>533</v>
      </c>
      <c r="C78" s="10">
        <f t="shared" si="6"/>
        <v>43177</v>
      </c>
      <c r="D78" s="9" t="str">
        <f t="shared" si="5"/>
        <v/>
      </c>
      <c r="E78" s="11">
        <f>SUM($D$1:D78)-1</f>
        <v>11</v>
      </c>
      <c r="F78" s="11">
        <f t="shared" si="8"/>
        <v>77</v>
      </c>
      <c r="J78" s="7">
        <v>2093</v>
      </c>
      <c r="K78" s="7">
        <f t="shared" si="7"/>
        <v>94</v>
      </c>
    </row>
    <row r="79" spans="1:11" x14ac:dyDescent="0.2">
      <c r="A79" s="8">
        <f t="shared" si="1"/>
        <v>43178</v>
      </c>
      <c r="B79" s="9">
        <f t="array" ref="B79">1+INT(MIN(MOD(A79-DATE(YEAR(A79)+{-1;0;1},1,5)+WEEKDAY(DATE(YEAR(A79)+{-1;0;1},1,3)),734))*7)</f>
        <v>540</v>
      </c>
      <c r="C79" s="10">
        <f t="shared" si="6"/>
        <v>43178</v>
      </c>
      <c r="D79" s="9">
        <f t="shared" si="5"/>
        <v>1</v>
      </c>
      <c r="E79" s="11">
        <f>SUM($D$1:D79)-1</f>
        <v>12</v>
      </c>
      <c r="F79" s="11">
        <f t="shared" si="8"/>
        <v>78</v>
      </c>
      <c r="J79" s="7">
        <v>2094</v>
      </c>
      <c r="K79" s="7">
        <f t="shared" si="7"/>
        <v>95</v>
      </c>
    </row>
    <row r="80" spans="1:11" x14ac:dyDescent="0.2">
      <c r="A80" s="8">
        <f t="shared" si="1"/>
        <v>43179</v>
      </c>
      <c r="B80" s="9">
        <f t="array" ref="B80">1+INT(MIN(MOD(A80-DATE(YEAR(A80)+{-1;0;1},1,5)+WEEKDAY(DATE(YEAR(A80)+{-1;0;1},1,3)),734))*7)</f>
        <v>547</v>
      </c>
      <c r="C80" s="10">
        <f t="shared" si="6"/>
        <v>43179</v>
      </c>
      <c r="D80" s="9" t="str">
        <f t="shared" si="5"/>
        <v/>
      </c>
      <c r="E80" s="11">
        <f>SUM($D$1:D80)-1</f>
        <v>12</v>
      </c>
      <c r="F80" s="11">
        <f t="shared" si="8"/>
        <v>79</v>
      </c>
      <c r="J80" s="7">
        <v>2095</v>
      </c>
      <c r="K80" s="7">
        <f t="shared" si="7"/>
        <v>96</v>
      </c>
    </row>
    <row r="81" spans="1:11" x14ac:dyDescent="0.2">
      <c r="A81" s="8">
        <f t="shared" si="1"/>
        <v>43180</v>
      </c>
      <c r="B81" s="9">
        <f t="array" ref="B81">1+INT(MIN(MOD(A81-DATE(YEAR(A81)+{-1;0;1},1,5)+WEEKDAY(DATE(YEAR(A81)+{-1;0;1},1,3)),734))*7)</f>
        <v>554</v>
      </c>
      <c r="C81" s="10">
        <f t="shared" si="6"/>
        <v>43180</v>
      </c>
      <c r="D81" s="9" t="str">
        <f t="shared" si="5"/>
        <v/>
      </c>
      <c r="E81" s="11">
        <f>SUM($D$1:D81)-1</f>
        <v>12</v>
      </c>
      <c r="F81" s="11">
        <f t="shared" si="8"/>
        <v>80</v>
      </c>
      <c r="J81" s="7">
        <v>2096</v>
      </c>
      <c r="K81" s="7">
        <f t="shared" si="7"/>
        <v>97</v>
      </c>
    </row>
    <row r="82" spans="1:11" x14ac:dyDescent="0.2">
      <c r="A82" s="8">
        <f t="shared" si="1"/>
        <v>43181</v>
      </c>
      <c r="B82" s="9">
        <f t="array" ref="B82">1+INT(MIN(MOD(A82-DATE(YEAR(A82)+{-1;0;1},1,5)+WEEKDAY(DATE(YEAR(A82)+{-1;0;1},1,3)),734))*7)</f>
        <v>561</v>
      </c>
      <c r="C82" s="10">
        <f t="shared" si="6"/>
        <v>43181</v>
      </c>
      <c r="D82" s="9" t="str">
        <f t="shared" si="5"/>
        <v/>
      </c>
      <c r="E82" s="11">
        <f>SUM($D$1:D82)-1</f>
        <v>12</v>
      </c>
      <c r="F82" s="11">
        <f t="shared" si="8"/>
        <v>81</v>
      </c>
      <c r="J82" s="7">
        <v>2097</v>
      </c>
      <c r="K82" s="7">
        <f t="shared" si="7"/>
        <v>98</v>
      </c>
    </row>
    <row r="83" spans="1:11" x14ac:dyDescent="0.2">
      <c r="A83" s="8">
        <f t="shared" si="1"/>
        <v>43182</v>
      </c>
      <c r="B83" s="9">
        <f t="array" ref="B83">1+INT(MIN(MOD(A83-DATE(YEAR(A83)+{-1;0;1},1,5)+WEEKDAY(DATE(YEAR(A83)+{-1;0;1},1,3)),734))*7)</f>
        <v>568</v>
      </c>
      <c r="C83" s="10">
        <f t="shared" si="6"/>
        <v>43182</v>
      </c>
      <c r="D83" s="9" t="str">
        <f t="shared" si="5"/>
        <v/>
      </c>
      <c r="E83" s="11">
        <f>SUM($D$1:D83)-1</f>
        <v>12</v>
      </c>
      <c r="F83" s="11">
        <f t="shared" si="8"/>
        <v>82</v>
      </c>
      <c r="J83" s="7">
        <v>2098</v>
      </c>
      <c r="K83" s="7">
        <f t="shared" si="7"/>
        <v>99</v>
      </c>
    </row>
    <row r="84" spans="1:11" x14ac:dyDescent="0.2">
      <c r="A84" s="8">
        <f t="shared" si="1"/>
        <v>43183</v>
      </c>
      <c r="B84" s="9">
        <f t="array" ref="B84">1+INT(MIN(MOD(A84-DATE(YEAR(A84)+{-1;0;1},1,5)+WEEKDAY(DATE(YEAR(A84)+{-1;0;1},1,3)),734))*7)</f>
        <v>575</v>
      </c>
      <c r="C84" s="10">
        <f t="shared" si="6"/>
        <v>43183</v>
      </c>
      <c r="D84" s="9" t="str">
        <f t="shared" si="5"/>
        <v/>
      </c>
      <c r="E84" s="11">
        <f>SUM($D$1:D84)-1</f>
        <v>12</v>
      </c>
      <c r="F84" s="11">
        <f t="shared" si="8"/>
        <v>83</v>
      </c>
      <c r="J84" s="7">
        <v>2099</v>
      </c>
      <c r="K84" s="7">
        <f t="shared" si="7"/>
        <v>100</v>
      </c>
    </row>
    <row r="85" spans="1:11" x14ac:dyDescent="0.2">
      <c r="A85" s="8">
        <f t="shared" si="1"/>
        <v>43184</v>
      </c>
      <c r="B85" s="9">
        <f t="array" ref="B85">1+INT(MIN(MOD(A85-DATE(YEAR(A85)+{-1;0;1},1,5)+WEEKDAY(DATE(YEAR(A85)+{-1;0;1},1,3)),734))*7)</f>
        <v>582</v>
      </c>
      <c r="C85" s="10">
        <f t="shared" si="6"/>
        <v>43184</v>
      </c>
      <c r="D85" s="9" t="str">
        <f t="shared" si="5"/>
        <v/>
      </c>
      <c r="E85" s="11">
        <f>SUM($D$1:D85)-1</f>
        <v>12</v>
      </c>
      <c r="F85" s="11">
        <f t="shared" si="8"/>
        <v>84</v>
      </c>
    </row>
    <row r="86" spans="1:11" x14ac:dyDescent="0.2">
      <c r="A86" s="8">
        <f t="shared" si="1"/>
        <v>43185</v>
      </c>
      <c r="B86" s="9">
        <f t="array" ref="B86">1+INT(MIN(MOD(A86-DATE(YEAR(A86)+{-1;0;1},1,5)+WEEKDAY(DATE(YEAR(A86)+{-1;0;1},1,3)),734))*7)</f>
        <v>589</v>
      </c>
      <c r="C86" s="10">
        <f t="shared" si="6"/>
        <v>43185</v>
      </c>
      <c r="D86" s="9">
        <f t="shared" si="5"/>
        <v>1</v>
      </c>
      <c r="E86" s="11">
        <f>SUM($D$1:D86)-1</f>
        <v>13</v>
      </c>
      <c r="F86" s="11">
        <f t="shared" si="8"/>
        <v>85</v>
      </c>
    </row>
    <row r="87" spans="1:11" x14ac:dyDescent="0.2">
      <c r="A87" s="8">
        <f t="shared" si="1"/>
        <v>43186</v>
      </c>
      <c r="B87" s="9">
        <f t="array" ref="B87">1+INT(MIN(MOD(A87-DATE(YEAR(A87)+{-1;0;1},1,5)+WEEKDAY(DATE(YEAR(A87)+{-1;0;1},1,3)),734))*7)</f>
        <v>596</v>
      </c>
      <c r="C87" s="10">
        <f t="shared" si="6"/>
        <v>43186</v>
      </c>
      <c r="D87" s="9" t="str">
        <f t="shared" si="5"/>
        <v/>
      </c>
      <c r="E87" s="11">
        <f>SUM($D$1:D87)-1</f>
        <v>13</v>
      </c>
      <c r="F87" s="11">
        <f t="shared" si="8"/>
        <v>86</v>
      </c>
    </row>
    <row r="88" spans="1:11" x14ac:dyDescent="0.2">
      <c r="A88" s="8">
        <f t="shared" si="1"/>
        <v>43187</v>
      </c>
      <c r="B88" s="9">
        <f t="array" ref="B88">1+INT(MIN(MOD(A88-DATE(YEAR(A88)+{-1;0;1},1,5)+WEEKDAY(DATE(YEAR(A88)+{-1;0;1},1,3)),734))*7)</f>
        <v>603</v>
      </c>
      <c r="C88" s="10">
        <f t="shared" si="6"/>
        <v>43187</v>
      </c>
      <c r="D88" s="9" t="str">
        <f t="shared" si="5"/>
        <v/>
      </c>
      <c r="E88" s="11">
        <f>SUM($D$1:D88)-1</f>
        <v>13</v>
      </c>
      <c r="F88" s="11">
        <f t="shared" si="8"/>
        <v>87</v>
      </c>
    </row>
    <row r="89" spans="1:11" x14ac:dyDescent="0.2">
      <c r="A89" s="8">
        <f t="shared" si="1"/>
        <v>43188</v>
      </c>
      <c r="B89" s="9">
        <f t="array" ref="B89">1+INT(MIN(MOD(A89-DATE(YEAR(A89)+{-1;0;1},1,5)+WEEKDAY(DATE(YEAR(A89)+{-1;0;1},1,3)),734))*7)</f>
        <v>610</v>
      </c>
      <c r="C89" s="10">
        <f t="shared" si="6"/>
        <v>43188</v>
      </c>
      <c r="D89" s="9" t="str">
        <f t="shared" si="5"/>
        <v/>
      </c>
      <c r="E89" s="11">
        <f>SUM($D$1:D89)-1</f>
        <v>13</v>
      </c>
      <c r="F89" s="11">
        <f t="shared" si="8"/>
        <v>88</v>
      </c>
    </row>
    <row r="90" spans="1:11" x14ac:dyDescent="0.2">
      <c r="A90" s="8">
        <f t="shared" si="1"/>
        <v>43189</v>
      </c>
      <c r="B90" s="9">
        <f t="array" ref="B90">1+INT(MIN(MOD(A90-DATE(YEAR(A90)+{-1;0;1},1,5)+WEEKDAY(DATE(YEAR(A90)+{-1;0;1},1,3)),734))*7)</f>
        <v>617</v>
      </c>
      <c r="C90" s="10">
        <f t="shared" si="6"/>
        <v>43189</v>
      </c>
      <c r="D90" s="9" t="str">
        <f t="shared" si="5"/>
        <v/>
      </c>
      <c r="E90" s="11">
        <f>SUM($D$1:D90)-1</f>
        <v>13</v>
      </c>
      <c r="F90" s="11">
        <f t="shared" si="8"/>
        <v>89</v>
      </c>
    </row>
    <row r="91" spans="1:11" x14ac:dyDescent="0.2">
      <c r="A91" s="8">
        <f t="shared" si="1"/>
        <v>43190</v>
      </c>
      <c r="B91" s="9">
        <f t="array" ref="B91">1+INT(MIN(MOD(A91-DATE(YEAR(A91)+{-1;0;1},1,5)+WEEKDAY(DATE(YEAR(A91)+{-1;0;1},1,3)),734))*7)</f>
        <v>624</v>
      </c>
      <c r="C91" s="10">
        <f t="shared" si="6"/>
        <v>43190</v>
      </c>
      <c r="D91" s="9" t="str">
        <f t="shared" si="5"/>
        <v/>
      </c>
      <c r="E91" s="11">
        <f>SUM($D$1:D91)-1</f>
        <v>13</v>
      </c>
      <c r="F91" s="11">
        <f t="shared" si="8"/>
        <v>90</v>
      </c>
    </row>
    <row r="92" spans="1:11" x14ac:dyDescent="0.2">
      <c r="A92" s="8">
        <f t="shared" si="1"/>
        <v>43191</v>
      </c>
      <c r="B92" s="9">
        <f t="array" ref="B92">1+INT(MIN(MOD(A92-DATE(YEAR(A92)+{-1;0;1},1,5)+WEEKDAY(DATE(YEAR(A92)+{-1;0;1},1,3)),734))*7)</f>
        <v>631</v>
      </c>
      <c r="C92" s="10">
        <f t="shared" si="6"/>
        <v>43191</v>
      </c>
      <c r="D92" s="9" t="str">
        <f t="shared" si="5"/>
        <v/>
      </c>
      <c r="E92" s="11">
        <f>SUM($D$1:D92)-1</f>
        <v>13</v>
      </c>
      <c r="F92" s="11">
        <f t="shared" si="8"/>
        <v>91</v>
      </c>
    </row>
    <row r="93" spans="1:11" x14ac:dyDescent="0.2">
      <c r="A93" s="8">
        <f t="shared" si="1"/>
        <v>43192</v>
      </c>
      <c r="B93" s="9">
        <f t="array" ref="B93">1+INT(MIN(MOD(A93-DATE(YEAR(A93)+{-1;0;1},1,5)+WEEKDAY(DATE(YEAR(A93)+{-1;0;1},1,3)),734))*7)</f>
        <v>638</v>
      </c>
      <c r="C93" s="10">
        <f t="shared" si="6"/>
        <v>43192</v>
      </c>
      <c r="D93" s="9">
        <f t="shared" si="5"/>
        <v>1</v>
      </c>
      <c r="E93" s="11">
        <f>SUM($D$1:D93)-1</f>
        <v>14</v>
      </c>
      <c r="F93" s="11">
        <f t="shared" si="8"/>
        <v>92</v>
      </c>
    </row>
    <row r="94" spans="1:11" x14ac:dyDescent="0.2">
      <c r="A94" s="8">
        <f t="shared" si="1"/>
        <v>43193</v>
      </c>
      <c r="B94" s="9">
        <f t="array" ref="B94">1+INT(MIN(MOD(A94-DATE(YEAR(A94)+{-1;0;1},1,5)+WEEKDAY(DATE(YEAR(A94)+{-1;0;1},1,3)),734))*7)</f>
        <v>645</v>
      </c>
      <c r="C94" s="10">
        <f t="shared" si="6"/>
        <v>43193</v>
      </c>
      <c r="D94" s="9" t="str">
        <f t="shared" si="5"/>
        <v/>
      </c>
      <c r="E94" s="11">
        <f>SUM($D$1:D94)-1</f>
        <v>14</v>
      </c>
      <c r="F94" s="11">
        <f t="shared" si="8"/>
        <v>93</v>
      </c>
    </row>
    <row r="95" spans="1:11" x14ac:dyDescent="0.2">
      <c r="A95" s="8">
        <f t="shared" si="1"/>
        <v>43194</v>
      </c>
      <c r="B95" s="9">
        <f t="array" ref="B95">1+INT(MIN(MOD(A95-DATE(YEAR(A95)+{-1;0;1},1,5)+WEEKDAY(DATE(YEAR(A95)+{-1;0;1},1,3)),734))*7)</f>
        <v>652</v>
      </c>
      <c r="C95" s="10">
        <f t="shared" si="6"/>
        <v>43194</v>
      </c>
      <c r="D95" s="9" t="str">
        <f t="shared" si="5"/>
        <v/>
      </c>
      <c r="E95" s="11">
        <f>SUM($D$1:D95)-1</f>
        <v>14</v>
      </c>
      <c r="F95" s="11">
        <f t="shared" si="8"/>
        <v>94</v>
      </c>
    </row>
    <row r="96" spans="1:11" x14ac:dyDescent="0.2">
      <c r="A96" s="8">
        <f t="shared" si="1"/>
        <v>43195</v>
      </c>
      <c r="B96" s="9">
        <f t="array" ref="B96">1+INT(MIN(MOD(A96-DATE(YEAR(A96)+{-1;0;1},1,5)+WEEKDAY(DATE(YEAR(A96)+{-1;0;1},1,3)),734))*7)</f>
        <v>659</v>
      </c>
      <c r="C96" s="10">
        <f t="shared" si="6"/>
        <v>43195</v>
      </c>
      <c r="D96" s="9" t="str">
        <f t="shared" si="5"/>
        <v/>
      </c>
      <c r="E96" s="11">
        <f>SUM($D$1:D96)-1</f>
        <v>14</v>
      </c>
      <c r="F96" s="11">
        <f t="shared" si="8"/>
        <v>95</v>
      </c>
    </row>
    <row r="97" spans="1:6" x14ac:dyDescent="0.2">
      <c r="A97" s="8">
        <f t="shared" si="1"/>
        <v>43196</v>
      </c>
      <c r="B97" s="9">
        <f t="array" ref="B97">1+INT(MIN(MOD(A97-DATE(YEAR(A97)+{-1;0;1},1,5)+WEEKDAY(DATE(YEAR(A97)+{-1;0;1},1,3)),734))*7)</f>
        <v>666</v>
      </c>
      <c r="C97" s="10">
        <f t="shared" si="6"/>
        <v>43196</v>
      </c>
      <c r="D97" s="9" t="str">
        <f t="shared" si="5"/>
        <v/>
      </c>
      <c r="E97" s="11">
        <f>SUM($D$1:D97)-1</f>
        <v>14</v>
      </c>
      <c r="F97" s="11">
        <f t="shared" si="8"/>
        <v>96</v>
      </c>
    </row>
    <row r="98" spans="1:6" x14ac:dyDescent="0.2">
      <c r="A98" s="8">
        <f t="shared" si="1"/>
        <v>43197</v>
      </c>
      <c r="B98" s="9">
        <f t="array" ref="B98">1+INT(MIN(MOD(A98-DATE(YEAR(A98)+{-1;0;1},1,5)+WEEKDAY(DATE(YEAR(A98)+{-1;0;1},1,3)),734))*7)</f>
        <v>673</v>
      </c>
      <c r="C98" s="10">
        <f t="shared" si="6"/>
        <v>43197</v>
      </c>
      <c r="D98" s="9" t="str">
        <f t="shared" si="5"/>
        <v/>
      </c>
      <c r="E98" s="11">
        <f>SUM($D$1:D98)-1</f>
        <v>14</v>
      </c>
      <c r="F98" s="11">
        <f t="shared" si="8"/>
        <v>97</v>
      </c>
    </row>
    <row r="99" spans="1:6" x14ac:dyDescent="0.2">
      <c r="A99" s="8">
        <f t="shared" si="1"/>
        <v>43198</v>
      </c>
      <c r="B99" s="9">
        <f t="array" ref="B99">1+INT(MIN(MOD(A99-DATE(YEAR(A99)+{-1;0;1},1,5)+WEEKDAY(DATE(YEAR(A99)+{-1;0;1},1,3)),734))*7)</f>
        <v>680</v>
      </c>
      <c r="C99" s="10">
        <f t="shared" si="6"/>
        <v>43198</v>
      </c>
      <c r="D99" s="9" t="str">
        <f t="shared" si="5"/>
        <v/>
      </c>
      <c r="E99" s="11">
        <f>SUM($D$1:D99)-1</f>
        <v>14</v>
      </c>
      <c r="F99" s="11">
        <f t="shared" si="8"/>
        <v>98</v>
      </c>
    </row>
    <row r="100" spans="1:6" x14ac:dyDescent="0.2">
      <c r="A100" s="8">
        <f t="shared" si="1"/>
        <v>43199</v>
      </c>
      <c r="B100" s="9">
        <f t="array" ref="B100">1+INT(MIN(MOD(A100-DATE(YEAR(A100)+{-1;0;1},1,5)+WEEKDAY(DATE(YEAR(A100)+{-1;0;1},1,3)),734))*7)</f>
        <v>687</v>
      </c>
      <c r="C100" s="10">
        <f t="shared" si="6"/>
        <v>43199</v>
      </c>
      <c r="D100" s="9">
        <f t="shared" si="5"/>
        <v>1</v>
      </c>
      <c r="E100" s="11">
        <f>SUM($D$1:D100)-1</f>
        <v>15</v>
      </c>
      <c r="F100" s="11">
        <f t="shared" si="8"/>
        <v>99</v>
      </c>
    </row>
    <row r="101" spans="1:6" x14ac:dyDescent="0.2">
      <c r="A101" s="8">
        <f t="shared" si="1"/>
        <v>43200</v>
      </c>
      <c r="B101" s="9">
        <f t="array" ref="B101">1+INT(MIN(MOD(A101-DATE(YEAR(A101)+{-1;0;1},1,5)+WEEKDAY(DATE(YEAR(A101)+{-1;0;1},1,3)),734))*7)</f>
        <v>694</v>
      </c>
      <c r="C101" s="10">
        <f t="shared" si="6"/>
        <v>43200</v>
      </c>
      <c r="D101" s="9" t="str">
        <f t="shared" si="5"/>
        <v/>
      </c>
      <c r="E101" s="11">
        <f>SUM($D$1:D101)-1</f>
        <v>15</v>
      </c>
      <c r="F101" s="11">
        <f t="shared" si="8"/>
        <v>100</v>
      </c>
    </row>
    <row r="102" spans="1:6" x14ac:dyDescent="0.2">
      <c r="A102" s="8">
        <f t="shared" si="1"/>
        <v>43201</v>
      </c>
      <c r="B102" s="9">
        <f t="array" ref="B102">1+INT(MIN(MOD(A102-DATE(YEAR(A102)+{-1;0;1},1,5)+WEEKDAY(DATE(YEAR(A102)+{-1;0;1},1,3)),734))*7)</f>
        <v>701</v>
      </c>
      <c r="C102" s="10">
        <f t="shared" si="6"/>
        <v>43201</v>
      </c>
      <c r="D102" s="9" t="str">
        <f t="shared" si="5"/>
        <v/>
      </c>
      <c r="E102" s="11">
        <f>SUM($D$1:D102)-1</f>
        <v>15</v>
      </c>
      <c r="F102" s="11">
        <f t="shared" si="8"/>
        <v>101</v>
      </c>
    </row>
    <row r="103" spans="1:6" x14ac:dyDescent="0.2">
      <c r="A103" s="8">
        <f t="shared" si="1"/>
        <v>43202</v>
      </c>
      <c r="B103" s="9">
        <f t="array" ref="B103">1+INT(MIN(MOD(A103-DATE(YEAR(A103)+{-1;0;1},1,5)+WEEKDAY(DATE(YEAR(A103)+{-1;0;1},1,3)),734))*7)</f>
        <v>708</v>
      </c>
      <c r="C103" s="10">
        <f t="shared" si="6"/>
        <v>43202</v>
      </c>
      <c r="D103" s="9" t="str">
        <f t="shared" si="5"/>
        <v/>
      </c>
      <c r="E103" s="11">
        <f>SUM($D$1:D103)-1</f>
        <v>15</v>
      </c>
      <c r="F103" s="11">
        <f t="shared" si="8"/>
        <v>102</v>
      </c>
    </row>
    <row r="104" spans="1:6" x14ac:dyDescent="0.2">
      <c r="A104" s="8">
        <f t="shared" si="1"/>
        <v>43203</v>
      </c>
      <c r="B104" s="9">
        <f t="array" ref="B104">1+INT(MIN(MOD(A104-DATE(YEAR(A104)+{-1;0;1},1,5)+WEEKDAY(DATE(YEAR(A104)+{-1;0;1},1,3)),734))*7)</f>
        <v>715</v>
      </c>
      <c r="C104" s="10">
        <f t="shared" si="6"/>
        <v>43203</v>
      </c>
      <c r="D104" s="9" t="str">
        <f t="shared" si="5"/>
        <v/>
      </c>
      <c r="E104" s="11">
        <f>SUM($D$1:D104)-1</f>
        <v>15</v>
      </c>
      <c r="F104" s="11">
        <f t="shared" si="8"/>
        <v>103</v>
      </c>
    </row>
    <row r="105" spans="1:6" x14ac:dyDescent="0.2">
      <c r="A105" s="8">
        <f t="shared" si="1"/>
        <v>43204</v>
      </c>
      <c r="B105" s="9">
        <f t="array" ref="B105">1+INT(MIN(MOD(A105-DATE(YEAR(A105)+{-1;0;1},1,5)+WEEKDAY(DATE(YEAR(A105)+{-1;0;1},1,3)),734))*7)</f>
        <v>722</v>
      </c>
      <c r="C105" s="10">
        <f t="shared" si="6"/>
        <v>43204</v>
      </c>
      <c r="D105" s="9" t="str">
        <f t="shared" si="5"/>
        <v/>
      </c>
      <c r="E105" s="11">
        <f>SUM($D$1:D105)-1</f>
        <v>15</v>
      </c>
      <c r="F105" s="11">
        <f t="shared" si="8"/>
        <v>104</v>
      </c>
    </row>
    <row r="106" spans="1:6" x14ac:dyDescent="0.2">
      <c r="A106" s="8">
        <f t="shared" si="1"/>
        <v>43205</v>
      </c>
      <c r="B106" s="9">
        <f t="array" ref="B106">1+INT(MIN(MOD(A106-DATE(YEAR(A106)+{-1;0;1},1,5)+WEEKDAY(DATE(YEAR(A106)+{-1;0;1},1,3)),734))*7)</f>
        <v>729</v>
      </c>
      <c r="C106" s="10">
        <f t="shared" si="6"/>
        <v>43205</v>
      </c>
      <c r="D106" s="9" t="str">
        <f t="shared" si="5"/>
        <v/>
      </c>
      <c r="E106" s="11">
        <f>SUM($D$1:D106)-1</f>
        <v>15</v>
      </c>
      <c r="F106" s="11">
        <f t="shared" si="8"/>
        <v>105</v>
      </c>
    </row>
    <row r="107" spans="1:6" x14ac:dyDescent="0.2">
      <c r="A107" s="8">
        <f t="shared" si="1"/>
        <v>43206</v>
      </c>
      <c r="B107" s="9">
        <f t="array" ref="B107">1+INT(MIN(MOD(A107-DATE(YEAR(A107)+{-1;0;1},1,5)+WEEKDAY(DATE(YEAR(A107)+{-1;0;1},1,3)),734))*7)</f>
        <v>736</v>
      </c>
      <c r="C107" s="10">
        <f t="shared" si="6"/>
        <v>43206</v>
      </c>
      <c r="D107" s="9">
        <f t="shared" si="5"/>
        <v>1</v>
      </c>
      <c r="E107" s="11">
        <f>SUM($D$1:D107)-1</f>
        <v>16</v>
      </c>
      <c r="F107" s="11">
        <f t="shared" si="8"/>
        <v>106</v>
      </c>
    </row>
    <row r="108" spans="1:6" x14ac:dyDescent="0.2">
      <c r="A108" s="8">
        <f t="shared" si="1"/>
        <v>43207</v>
      </c>
      <c r="B108" s="9">
        <f t="array" ref="B108">1+INT(MIN(MOD(A108-DATE(YEAR(A108)+{-1;0;1},1,5)+WEEKDAY(DATE(YEAR(A108)+{-1;0;1},1,3)),734))*7)</f>
        <v>743</v>
      </c>
      <c r="C108" s="10">
        <f t="shared" si="6"/>
        <v>43207</v>
      </c>
      <c r="D108" s="9" t="str">
        <f t="shared" si="5"/>
        <v/>
      </c>
      <c r="E108" s="11">
        <f>SUM($D$1:D108)-1</f>
        <v>16</v>
      </c>
      <c r="F108" s="11">
        <f t="shared" si="8"/>
        <v>107</v>
      </c>
    </row>
    <row r="109" spans="1:6" x14ac:dyDescent="0.2">
      <c r="A109" s="8">
        <f t="shared" si="1"/>
        <v>43208</v>
      </c>
      <c r="B109" s="9">
        <f t="array" ref="B109">1+INT(MIN(MOD(A109-DATE(YEAR(A109)+{-1;0;1},1,5)+WEEKDAY(DATE(YEAR(A109)+{-1;0;1},1,3)),734))*7)</f>
        <v>750</v>
      </c>
      <c r="C109" s="10">
        <f t="shared" si="6"/>
        <v>43208</v>
      </c>
      <c r="D109" s="9" t="str">
        <f t="shared" si="5"/>
        <v/>
      </c>
      <c r="E109" s="11">
        <f>SUM($D$1:D109)-1</f>
        <v>16</v>
      </c>
      <c r="F109" s="11">
        <f t="shared" si="8"/>
        <v>108</v>
      </c>
    </row>
    <row r="110" spans="1:6" x14ac:dyDescent="0.2">
      <c r="A110" s="8">
        <f t="shared" si="1"/>
        <v>43209</v>
      </c>
      <c r="B110" s="9">
        <f t="array" ref="B110">1+INT(MIN(MOD(A110-DATE(YEAR(A110)+{-1;0;1},1,5)+WEEKDAY(DATE(YEAR(A110)+{-1;0;1},1,3)),734))*7)</f>
        <v>757</v>
      </c>
      <c r="C110" s="10">
        <f t="shared" si="6"/>
        <v>43209</v>
      </c>
      <c r="D110" s="9" t="str">
        <f t="shared" si="5"/>
        <v/>
      </c>
      <c r="E110" s="11">
        <f>SUM($D$1:D110)-1</f>
        <v>16</v>
      </c>
      <c r="F110" s="11">
        <f t="shared" si="8"/>
        <v>109</v>
      </c>
    </row>
    <row r="111" spans="1:6" x14ac:dyDescent="0.2">
      <c r="A111" s="8">
        <f t="shared" si="1"/>
        <v>43210</v>
      </c>
      <c r="B111" s="9">
        <f t="array" ref="B111">1+INT(MIN(MOD(A111-DATE(YEAR(A111)+{-1;0;1},1,5)+WEEKDAY(DATE(YEAR(A111)+{-1;0;1},1,3)),734))*7)</f>
        <v>764</v>
      </c>
      <c r="C111" s="10">
        <f t="shared" si="6"/>
        <v>43210</v>
      </c>
      <c r="D111" s="9" t="str">
        <f t="shared" si="5"/>
        <v/>
      </c>
      <c r="E111" s="11">
        <f>SUM($D$1:D111)-1</f>
        <v>16</v>
      </c>
      <c r="F111" s="11">
        <f t="shared" si="8"/>
        <v>110</v>
      </c>
    </row>
    <row r="112" spans="1:6" x14ac:dyDescent="0.2">
      <c r="A112" s="8">
        <f t="shared" si="1"/>
        <v>43211</v>
      </c>
      <c r="B112" s="9">
        <f t="array" ref="B112">1+INT(MIN(MOD(A112-DATE(YEAR(A112)+{-1;0;1},1,5)+WEEKDAY(DATE(YEAR(A112)+{-1;0;1},1,3)),734))*7)</f>
        <v>771</v>
      </c>
      <c r="C112" s="10">
        <f t="shared" si="6"/>
        <v>43211</v>
      </c>
      <c r="D112" s="9" t="str">
        <f t="shared" si="5"/>
        <v/>
      </c>
      <c r="E112" s="11">
        <f>SUM($D$1:D112)-1</f>
        <v>16</v>
      </c>
      <c r="F112" s="11">
        <f t="shared" si="8"/>
        <v>111</v>
      </c>
    </row>
    <row r="113" spans="1:6" x14ac:dyDescent="0.2">
      <c r="A113" s="8">
        <f t="shared" si="1"/>
        <v>43212</v>
      </c>
      <c r="B113" s="9">
        <f t="array" ref="B113">1+INT(MIN(MOD(A113-DATE(YEAR(A113)+{-1;0;1},1,5)+WEEKDAY(DATE(YEAR(A113)+{-1;0;1},1,3)),734))*7)</f>
        <v>778</v>
      </c>
      <c r="C113" s="10">
        <f t="shared" si="6"/>
        <v>43212</v>
      </c>
      <c r="D113" s="9" t="str">
        <f t="shared" si="5"/>
        <v/>
      </c>
      <c r="E113" s="11">
        <f>SUM($D$1:D113)-1</f>
        <v>16</v>
      </c>
      <c r="F113" s="11">
        <f t="shared" si="8"/>
        <v>112</v>
      </c>
    </row>
    <row r="114" spans="1:6" x14ac:dyDescent="0.2">
      <c r="A114" s="8">
        <f t="shared" si="1"/>
        <v>43213</v>
      </c>
      <c r="B114" s="9">
        <f t="array" ref="B114">1+INT(MIN(MOD(A114-DATE(YEAR(A114)+{-1;0;1},1,5)+WEEKDAY(DATE(YEAR(A114)+{-1;0;1},1,3)),734))*7)</f>
        <v>785</v>
      </c>
      <c r="C114" s="10">
        <f t="shared" si="6"/>
        <v>43213</v>
      </c>
      <c r="D114" s="9">
        <f t="shared" si="5"/>
        <v>1</v>
      </c>
      <c r="E114" s="11">
        <f>SUM($D$1:D114)-1</f>
        <v>17</v>
      </c>
      <c r="F114" s="11">
        <f t="shared" si="8"/>
        <v>113</v>
      </c>
    </row>
    <row r="115" spans="1:6" x14ac:dyDescent="0.2">
      <c r="A115" s="8">
        <f t="shared" si="1"/>
        <v>43214</v>
      </c>
      <c r="B115" s="9">
        <f t="array" ref="B115">1+INT(MIN(MOD(A115-DATE(YEAR(A115)+{-1;0;1},1,5)+WEEKDAY(DATE(YEAR(A115)+{-1;0;1},1,3)),734))*7)</f>
        <v>792</v>
      </c>
      <c r="C115" s="10">
        <f t="shared" si="6"/>
        <v>43214</v>
      </c>
      <c r="D115" s="9" t="str">
        <f t="shared" si="5"/>
        <v/>
      </c>
      <c r="E115" s="11">
        <f>SUM($D$1:D115)-1</f>
        <v>17</v>
      </c>
      <c r="F115" s="11">
        <f t="shared" si="8"/>
        <v>114</v>
      </c>
    </row>
    <row r="116" spans="1:6" x14ac:dyDescent="0.2">
      <c r="A116" s="8">
        <f t="shared" si="1"/>
        <v>43215</v>
      </c>
      <c r="B116" s="9">
        <f t="array" ref="B116">1+INT(MIN(MOD(A116-DATE(YEAR(A116)+{-1;0;1},1,5)+WEEKDAY(DATE(YEAR(A116)+{-1;0;1},1,3)),734))*7)</f>
        <v>799</v>
      </c>
      <c r="C116" s="10">
        <f t="shared" si="6"/>
        <v>43215</v>
      </c>
      <c r="D116" s="9" t="str">
        <f t="shared" si="5"/>
        <v/>
      </c>
      <c r="E116" s="11">
        <f>SUM($D$1:D116)-1</f>
        <v>17</v>
      </c>
      <c r="F116" s="11">
        <f t="shared" si="8"/>
        <v>115</v>
      </c>
    </row>
    <row r="117" spans="1:6" x14ac:dyDescent="0.2">
      <c r="A117" s="8">
        <f t="shared" si="1"/>
        <v>43216</v>
      </c>
      <c r="B117" s="9">
        <f t="array" ref="B117">1+INT(MIN(MOD(A117-DATE(YEAR(A117)+{-1;0;1},1,5)+WEEKDAY(DATE(YEAR(A117)+{-1;0;1},1,3)),734))*7)</f>
        <v>806</v>
      </c>
      <c r="C117" s="10">
        <f t="shared" si="6"/>
        <v>43216</v>
      </c>
      <c r="D117" s="9" t="str">
        <f t="shared" si="5"/>
        <v/>
      </c>
      <c r="E117" s="11">
        <f>SUM($D$1:D117)-1</f>
        <v>17</v>
      </c>
      <c r="F117" s="11">
        <f t="shared" si="8"/>
        <v>116</v>
      </c>
    </row>
    <row r="118" spans="1:6" x14ac:dyDescent="0.2">
      <c r="A118" s="8">
        <f t="shared" si="1"/>
        <v>43217</v>
      </c>
      <c r="B118" s="9">
        <f t="array" ref="B118">1+INT(MIN(MOD(A118-DATE(YEAR(A118)+{-1;0;1},1,5)+WEEKDAY(DATE(YEAR(A118)+{-1;0;1},1,3)),734))*7)</f>
        <v>813</v>
      </c>
      <c r="C118" s="10">
        <f t="shared" si="6"/>
        <v>43217</v>
      </c>
      <c r="D118" s="9" t="str">
        <f t="shared" si="5"/>
        <v/>
      </c>
      <c r="E118" s="11">
        <f>SUM($D$1:D118)-1</f>
        <v>17</v>
      </c>
      <c r="F118" s="11">
        <f t="shared" si="8"/>
        <v>117</v>
      </c>
    </row>
    <row r="119" spans="1:6" x14ac:dyDescent="0.2">
      <c r="A119" s="8">
        <f t="shared" si="1"/>
        <v>43218</v>
      </c>
      <c r="B119" s="9">
        <f t="array" ref="B119">1+INT(MIN(MOD(A119-DATE(YEAR(A119)+{-1;0;1},1,5)+WEEKDAY(DATE(YEAR(A119)+{-1;0;1},1,3)),734))*7)</f>
        <v>820</v>
      </c>
      <c r="C119" s="10">
        <f t="shared" si="6"/>
        <v>43218</v>
      </c>
      <c r="D119" s="9" t="str">
        <f t="shared" si="5"/>
        <v/>
      </c>
      <c r="E119" s="11">
        <f>SUM($D$1:D119)-1</f>
        <v>17</v>
      </c>
      <c r="F119" s="11">
        <f t="shared" si="8"/>
        <v>118</v>
      </c>
    </row>
    <row r="120" spans="1:6" x14ac:dyDescent="0.2">
      <c r="A120" s="8">
        <f t="shared" si="1"/>
        <v>43219</v>
      </c>
      <c r="B120" s="9">
        <f t="array" ref="B120">1+INT(MIN(MOD(A120-DATE(YEAR(A120)+{-1;0;1},1,5)+WEEKDAY(DATE(YEAR(A120)+{-1;0;1},1,3)),734))*7)</f>
        <v>827</v>
      </c>
      <c r="C120" s="10">
        <f t="shared" si="6"/>
        <v>43219</v>
      </c>
      <c r="D120" s="9" t="str">
        <f t="shared" si="5"/>
        <v/>
      </c>
      <c r="E120" s="11">
        <f>SUM($D$1:D120)-1</f>
        <v>17</v>
      </c>
      <c r="F120" s="11">
        <f t="shared" si="8"/>
        <v>119</v>
      </c>
    </row>
    <row r="121" spans="1:6" x14ac:dyDescent="0.2">
      <c r="A121" s="8">
        <f t="shared" si="1"/>
        <v>43220</v>
      </c>
      <c r="B121" s="9">
        <f t="array" ref="B121">1+INT(MIN(MOD(A121-DATE(YEAR(A121)+{-1;0;1},1,5)+WEEKDAY(DATE(YEAR(A121)+{-1;0;1},1,3)),734))*7)</f>
        <v>834</v>
      </c>
      <c r="C121" s="10">
        <f t="shared" si="6"/>
        <v>43220</v>
      </c>
      <c r="D121" s="9">
        <f t="shared" si="5"/>
        <v>1</v>
      </c>
      <c r="E121" s="11">
        <f>SUM($D$1:D121)-1</f>
        <v>18</v>
      </c>
      <c r="F121" s="11">
        <f t="shared" si="8"/>
        <v>120</v>
      </c>
    </row>
    <row r="122" spans="1:6" x14ac:dyDescent="0.2">
      <c r="A122" s="8">
        <f t="shared" si="1"/>
        <v>43221</v>
      </c>
      <c r="B122" s="9">
        <f t="array" ref="B122">1+INT(MIN(MOD(A122-DATE(YEAR(A122)+{-1;0;1},1,5)+WEEKDAY(DATE(YEAR(A122)+{-1;0;1},1,3)),734))*7)</f>
        <v>841</v>
      </c>
      <c r="C122" s="10">
        <f t="shared" si="6"/>
        <v>43221</v>
      </c>
      <c r="D122" s="9" t="str">
        <f t="shared" si="5"/>
        <v/>
      </c>
      <c r="E122" s="11">
        <f>SUM($D$1:D122)-1</f>
        <v>18</v>
      </c>
      <c r="F122" s="11">
        <f t="shared" si="8"/>
        <v>121</v>
      </c>
    </row>
    <row r="123" spans="1:6" x14ac:dyDescent="0.2">
      <c r="A123" s="8">
        <f t="shared" si="1"/>
        <v>43222</v>
      </c>
      <c r="B123" s="9">
        <f t="array" ref="B123">1+INT(MIN(MOD(A123-DATE(YEAR(A123)+{-1;0;1},1,5)+WEEKDAY(DATE(YEAR(A123)+{-1;0;1},1,3)),734))*7)</f>
        <v>848</v>
      </c>
      <c r="C123" s="10">
        <f t="shared" si="6"/>
        <v>43222</v>
      </c>
      <c r="D123" s="9" t="str">
        <f t="shared" si="5"/>
        <v/>
      </c>
      <c r="E123" s="11">
        <f>SUM($D$1:D123)-1</f>
        <v>18</v>
      </c>
      <c r="F123" s="11">
        <f t="shared" si="8"/>
        <v>122</v>
      </c>
    </row>
    <row r="124" spans="1:6" x14ac:dyDescent="0.2">
      <c r="A124" s="8">
        <f t="shared" si="1"/>
        <v>43223</v>
      </c>
      <c r="B124" s="9">
        <f t="array" ref="B124">1+INT(MIN(MOD(A124-DATE(YEAR(A124)+{-1;0;1},1,5)+WEEKDAY(DATE(YEAR(A124)+{-1;0;1},1,3)),734))*7)</f>
        <v>855</v>
      </c>
      <c r="C124" s="10">
        <f t="shared" si="6"/>
        <v>43223</v>
      </c>
      <c r="D124" s="9" t="str">
        <f t="shared" si="5"/>
        <v/>
      </c>
      <c r="E124" s="11">
        <f>SUM($D$1:D124)-1</f>
        <v>18</v>
      </c>
      <c r="F124" s="11">
        <f t="shared" si="8"/>
        <v>123</v>
      </c>
    </row>
    <row r="125" spans="1:6" x14ac:dyDescent="0.2">
      <c r="A125" s="8">
        <f t="shared" si="1"/>
        <v>43224</v>
      </c>
      <c r="B125" s="9">
        <f t="array" ref="B125">1+INT(MIN(MOD(A125-DATE(YEAR(A125)+{-1;0;1},1,5)+WEEKDAY(DATE(YEAR(A125)+{-1;0;1},1,3)),734))*7)</f>
        <v>862</v>
      </c>
      <c r="C125" s="10">
        <f t="shared" si="6"/>
        <v>43224</v>
      </c>
      <c r="D125" s="9" t="str">
        <f t="shared" si="5"/>
        <v/>
      </c>
      <c r="E125" s="11">
        <f>SUM($D$1:D125)-1</f>
        <v>18</v>
      </c>
      <c r="F125" s="11">
        <f t="shared" si="8"/>
        <v>124</v>
      </c>
    </row>
    <row r="126" spans="1:6" x14ac:dyDescent="0.2">
      <c r="A126" s="8">
        <f t="shared" si="1"/>
        <v>43225</v>
      </c>
      <c r="B126" s="9">
        <f t="array" ref="B126">1+INT(MIN(MOD(A126-DATE(YEAR(A126)+{-1;0;1},1,5)+WEEKDAY(DATE(YEAR(A126)+{-1;0;1},1,3)),734))*7)</f>
        <v>869</v>
      </c>
      <c r="C126" s="10">
        <f t="shared" si="6"/>
        <v>43225</v>
      </c>
      <c r="D126" s="9" t="str">
        <f t="shared" si="5"/>
        <v/>
      </c>
      <c r="E126" s="11">
        <f>SUM($D$1:D126)-1</f>
        <v>18</v>
      </c>
      <c r="F126" s="11">
        <f t="shared" si="8"/>
        <v>125</v>
      </c>
    </row>
    <row r="127" spans="1:6" x14ac:dyDescent="0.2">
      <c r="A127" s="8">
        <f t="shared" si="1"/>
        <v>43226</v>
      </c>
      <c r="B127" s="9">
        <f t="array" ref="B127">1+INT(MIN(MOD(A127-DATE(YEAR(A127)+{-1;0;1},1,5)+WEEKDAY(DATE(YEAR(A127)+{-1;0;1},1,3)),734))*7)</f>
        <v>876</v>
      </c>
      <c r="C127" s="10">
        <f t="shared" si="6"/>
        <v>43226</v>
      </c>
      <c r="D127" s="9" t="str">
        <f t="shared" si="5"/>
        <v/>
      </c>
      <c r="E127" s="11">
        <f>SUM($D$1:D127)-1</f>
        <v>18</v>
      </c>
      <c r="F127" s="11">
        <f t="shared" si="8"/>
        <v>126</v>
      </c>
    </row>
    <row r="128" spans="1:6" x14ac:dyDescent="0.2">
      <c r="A128" s="8">
        <f t="shared" si="1"/>
        <v>43227</v>
      </c>
      <c r="B128" s="9">
        <f t="array" ref="B128">1+INT(MIN(MOD(A128-DATE(YEAR(A128)+{-1;0;1},1,5)+WEEKDAY(DATE(YEAR(A128)+{-1;0;1},1,3)),734))*7)</f>
        <v>883</v>
      </c>
      <c r="C128" s="10">
        <f t="shared" si="6"/>
        <v>43227</v>
      </c>
      <c r="D128" s="9">
        <f t="shared" si="5"/>
        <v>1</v>
      </c>
      <c r="E128" s="11">
        <f>SUM($D$1:D128)-1</f>
        <v>19</v>
      </c>
      <c r="F128" s="11">
        <f t="shared" si="8"/>
        <v>127</v>
      </c>
    </row>
    <row r="129" spans="1:6" x14ac:dyDescent="0.2">
      <c r="A129" s="8">
        <f t="shared" si="1"/>
        <v>43228</v>
      </c>
      <c r="B129" s="9">
        <f t="array" ref="B129">1+INT(MIN(MOD(A129-DATE(YEAR(A129)+{-1;0;1},1,5)+WEEKDAY(DATE(YEAR(A129)+{-1;0;1},1,3)),734))*7)</f>
        <v>890</v>
      </c>
      <c r="C129" s="10">
        <f t="shared" si="6"/>
        <v>43228</v>
      </c>
      <c r="D129" s="9" t="str">
        <f t="shared" si="5"/>
        <v/>
      </c>
      <c r="E129" s="11">
        <f>SUM($D$1:D129)-1</f>
        <v>19</v>
      </c>
      <c r="F129" s="11">
        <f t="shared" si="8"/>
        <v>128</v>
      </c>
    </row>
    <row r="130" spans="1:6" x14ac:dyDescent="0.2">
      <c r="A130" s="8">
        <f t="shared" si="1"/>
        <v>43229</v>
      </c>
      <c r="B130" s="9">
        <f t="array" ref="B130">1+INT(MIN(MOD(A130-DATE(YEAR(A130)+{-1;0;1},1,5)+WEEKDAY(DATE(YEAR(A130)+{-1;0;1},1,3)),734))*7)</f>
        <v>897</v>
      </c>
      <c r="C130" s="10">
        <f t="shared" si="6"/>
        <v>43229</v>
      </c>
      <c r="D130" s="9" t="str">
        <f t="shared" ref="D130:D193" si="9">IF(WEEKDAY(C130,1)=2,1,"")</f>
        <v/>
      </c>
      <c r="E130" s="11">
        <f>SUM($D$1:D130)-1</f>
        <v>19</v>
      </c>
      <c r="F130" s="11">
        <f t="shared" si="8"/>
        <v>129</v>
      </c>
    </row>
    <row r="131" spans="1:6" x14ac:dyDescent="0.2">
      <c r="A131" s="8">
        <f t="shared" si="1"/>
        <v>43230</v>
      </c>
      <c r="B131" s="9">
        <f t="array" ref="B131">1+INT(MIN(MOD(A131-DATE(YEAR(A131)+{-1;0;1},1,5)+WEEKDAY(DATE(YEAR(A131)+{-1;0;1},1,3)),734))*7)</f>
        <v>904</v>
      </c>
      <c r="C131" s="10">
        <f t="shared" ref="C131:C194" si="10">A131</f>
        <v>43230</v>
      </c>
      <c r="D131" s="9" t="str">
        <f t="shared" si="9"/>
        <v/>
      </c>
      <c r="E131" s="11">
        <f>SUM($D$1:D131)-1</f>
        <v>19</v>
      </c>
      <c r="F131" s="11">
        <f t="shared" si="8"/>
        <v>130</v>
      </c>
    </row>
    <row r="132" spans="1:6" x14ac:dyDescent="0.2">
      <c r="A132" s="8">
        <f t="shared" si="1"/>
        <v>43231</v>
      </c>
      <c r="B132" s="9">
        <f t="array" ref="B132">1+INT(MIN(MOD(A132-DATE(YEAR(A132)+{-1;0;1},1,5)+WEEKDAY(DATE(YEAR(A132)+{-1;0;1},1,3)),734))*7)</f>
        <v>911</v>
      </c>
      <c r="C132" s="10">
        <f t="shared" si="10"/>
        <v>43231</v>
      </c>
      <c r="D132" s="9" t="str">
        <f t="shared" si="9"/>
        <v/>
      </c>
      <c r="E132" s="11">
        <f>SUM($D$1:D132)-1</f>
        <v>19</v>
      </c>
      <c r="F132" s="11">
        <f t="shared" si="8"/>
        <v>131</v>
      </c>
    </row>
    <row r="133" spans="1:6" x14ac:dyDescent="0.2">
      <c r="A133" s="8">
        <f t="shared" si="1"/>
        <v>43232</v>
      </c>
      <c r="B133" s="9">
        <f t="array" ref="B133">1+INT(MIN(MOD(A133-DATE(YEAR(A133)+{-1;0;1},1,5)+WEEKDAY(DATE(YEAR(A133)+{-1;0;1},1,3)),734))*7)</f>
        <v>918</v>
      </c>
      <c r="C133" s="10">
        <f t="shared" si="10"/>
        <v>43232</v>
      </c>
      <c r="D133" s="9" t="str">
        <f t="shared" si="9"/>
        <v/>
      </c>
      <c r="E133" s="11">
        <f>SUM($D$1:D133)-1</f>
        <v>19</v>
      </c>
      <c r="F133" s="11">
        <f t="shared" ref="F133:F196" si="11">CEILING(B133/7,1)</f>
        <v>132</v>
      </c>
    </row>
    <row r="134" spans="1:6" x14ac:dyDescent="0.2">
      <c r="A134" s="8">
        <f t="shared" si="1"/>
        <v>43233</v>
      </c>
      <c r="B134" s="9">
        <f t="array" ref="B134">1+INT(MIN(MOD(A134-DATE(YEAR(A134)+{-1;0;1},1,5)+WEEKDAY(DATE(YEAR(A134)+{-1;0;1},1,3)),734))*7)</f>
        <v>925</v>
      </c>
      <c r="C134" s="10">
        <f t="shared" si="10"/>
        <v>43233</v>
      </c>
      <c r="D134" s="9" t="str">
        <f t="shared" si="9"/>
        <v/>
      </c>
      <c r="E134" s="11">
        <f>SUM($D$1:D134)-1</f>
        <v>19</v>
      </c>
      <c r="F134" s="11">
        <f t="shared" si="11"/>
        <v>133</v>
      </c>
    </row>
    <row r="135" spans="1:6" x14ac:dyDescent="0.2">
      <c r="A135" s="8">
        <f t="shared" si="1"/>
        <v>43234</v>
      </c>
      <c r="B135" s="9">
        <f t="array" ref="B135">1+INT(MIN(MOD(A135-DATE(YEAR(A135)+{-1;0;1},1,5)+WEEKDAY(DATE(YEAR(A135)+{-1;0;1},1,3)),734))*7)</f>
        <v>932</v>
      </c>
      <c r="C135" s="10">
        <f t="shared" si="10"/>
        <v>43234</v>
      </c>
      <c r="D135" s="9">
        <f t="shared" si="9"/>
        <v>1</v>
      </c>
      <c r="E135" s="11">
        <f>SUM($D$1:D135)-1</f>
        <v>20</v>
      </c>
      <c r="F135" s="11">
        <f t="shared" si="11"/>
        <v>134</v>
      </c>
    </row>
    <row r="136" spans="1:6" x14ac:dyDescent="0.2">
      <c r="A136" s="8">
        <f t="shared" si="1"/>
        <v>43235</v>
      </c>
      <c r="B136" s="9">
        <f t="array" ref="B136">1+INT(MIN(MOD(A136-DATE(YEAR(A136)+{-1;0;1},1,5)+WEEKDAY(DATE(YEAR(A136)+{-1;0;1},1,3)),734))*7)</f>
        <v>939</v>
      </c>
      <c r="C136" s="10">
        <f t="shared" si="10"/>
        <v>43235</v>
      </c>
      <c r="D136" s="9" t="str">
        <f t="shared" si="9"/>
        <v/>
      </c>
      <c r="E136" s="11">
        <f>SUM($D$1:D136)-1</f>
        <v>20</v>
      </c>
      <c r="F136" s="11">
        <f t="shared" si="11"/>
        <v>135</v>
      </c>
    </row>
    <row r="137" spans="1:6" x14ac:dyDescent="0.2">
      <c r="A137" s="8">
        <f t="shared" si="1"/>
        <v>43236</v>
      </c>
      <c r="B137" s="9">
        <f t="array" ref="B137">1+INT(MIN(MOD(A137-DATE(YEAR(A137)+{-1;0;1},1,5)+WEEKDAY(DATE(YEAR(A137)+{-1;0;1},1,3)),734))*7)</f>
        <v>946</v>
      </c>
      <c r="C137" s="10">
        <f t="shared" si="10"/>
        <v>43236</v>
      </c>
      <c r="D137" s="9" t="str">
        <f t="shared" si="9"/>
        <v/>
      </c>
      <c r="E137" s="11">
        <f>SUM($D$1:D137)-1</f>
        <v>20</v>
      </c>
      <c r="F137" s="11">
        <f t="shared" si="11"/>
        <v>136</v>
      </c>
    </row>
    <row r="138" spans="1:6" x14ac:dyDescent="0.2">
      <c r="A138" s="8">
        <f t="shared" si="1"/>
        <v>43237</v>
      </c>
      <c r="B138" s="9">
        <f t="array" ref="B138">1+INT(MIN(MOD(A138-DATE(YEAR(A138)+{-1;0;1},1,5)+WEEKDAY(DATE(YEAR(A138)+{-1;0;1},1,3)),734))*7)</f>
        <v>953</v>
      </c>
      <c r="C138" s="10">
        <f t="shared" si="10"/>
        <v>43237</v>
      </c>
      <c r="D138" s="9" t="str">
        <f t="shared" si="9"/>
        <v/>
      </c>
      <c r="E138" s="11">
        <f>SUM($D$1:D138)-1</f>
        <v>20</v>
      </c>
      <c r="F138" s="11">
        <f t="shared" si="11"/>
        <v>137</v>
      </c>
    </row>
    <row r="139" spans="1:6" x14ac:dyDescent="0.2">
      <c r="A139" s="8">
        <f t="shared" si="1"/>
        <v>43238</v>
      </c>
      <c r="B139" s="9">
        <f t="array" ref="B139">1+INT(MIN(MOD(A139-DATE(YEAR(A139)+{-1;0;1},1,5)+WEEKDAY(DATE(YEAR(A139)+{-1;0;1},1,3)),734))*7)</f>
        <v>960</v>
      </c>
      <c r="C139" s="10">
        <f t="shared" si="10"/>
        <v>43238</v>
      </c>
      <c r="D139" s="9" t="str">
        <f t="shared" si="9"/>
        <v/>
      </c>
      <c r="E139" s="11">
        <f>SUM($D$1:D139)-1</f>
        <v>20</v>
      </c>
      <c r="F139" s="11">
        <f t="shared" si="11"/>
        <v>138</v>
      </c>
    </row>
    <row r="140" spans="1:6" x14ac:dyDescent="0.2">
      <c r="A140" s="8">
        <f t="shared" si="1"/>
        <v>43239</v>
      </c>
      <c r="B140" s="9">
        <f t="array" ref="B140">1+INT(MIN(MOD(A140-DATE(YEAR(A140)+{-1;0;1},1,5)+WEEKDAY(DATE(YEAR(A140)+{-1;0;1},1,3)),734))*7)</f>
        <v>967</v>
      </c>
      <c r="C140" s="10">
        <f t="shared" si="10"/>
        <v>43239</v>
      </c>
      <c r="D140" s="9" t="str">
        <f t="shared" si="9"/>
        <v/>
      </c>
      <c r="E140" s="11">
        <f>SUM($D$1:D140)-1</f>
        <v>20</v>
      </c>
      <c r="F140" s="11">
        <f t="shared" si="11"/>
        <v>139</v>
      </c>
    </row>
    <row r="141" spans="1:6" x14ac:dyDescent="0.2">
      <c r="A141" s="8">
        <f t="shared" si="1"/>
        <v>43240</v>
      </c>
      <c r="B141" s="9">
        <f t="array" ref="B141">1+INT(MIN(MOD(A141-DATE(YEAR(A141)+{-1;0;1},1,5)+WEEKDAY(DATE(YEAR(A141)+{-1;0;1},1,3)),734))*7)</f>
        <v>974</v>
      </c>
      <c r="C141" s="10">
        <f t="shared" si="10"/>
        <v>43240</v>
      </c>
      <c r="D141" s="9" t="str">
        <f t="shared" si="9"/>
        <v/>
      </c>
      <c r="E141" s="11">
        <f>SUM($D$1:D141)-1</f>
        <v>20</v>
      </c>
      <c r="F141" s="11">
        <f t="shared" si="11"/>
        <v>140</v>
      </c>
    </row>
    <row r="142" spans="1:6" x14ac:dyDescent="0.2">
      <c r="A142" s="8">
        <f t="shared" si="1"/>
        <v>43241</v>
      </c>
      <c r="B142" s="9">
        <f t="array" ref="B142">1+INT(MIN(MOD(A142-DATE(YEAR(A142)+{-1;0;1},1,5)+WEEKDAY(DATE(YEAR(A142)+{-1;0;1},1,3)),734))*7)</f>
        <v>981</v>
      </c>
      <c r="C142" s="10">
        <f t="shared" si="10"/>
        <v>43241</v>
      </c>
      <c r="D142" s="9">
        <f t="shared" si="9"/>
        <v>1</v>
      </c>
      <c r="E142" s="11">
        <f>SUM($D$1:D142)-1</f>
        <v>21</v>
      </c>
      <c r="F142" s="11">
        <f t="shared" si="11"/>
        <v>141</v>
      </c>
    </row>
    <row r="143" spans="1:6" x14ac:dyDescent="0.2">
      <c r="A143" s="8">
        <f t="shared" si="1"/>
        <v>43242</v>
      </c>
      <c r="B143" s="9">
        <f t="array" ref="B143">1+INT(MIN(MOD(A143-DATE(YEAR(A143)+{-1;0;1},1,5)+WEEKDAY(DATE(YEAR(A143)+{-1;0;1},1,3)),734))*7)</f>
        <v>988</v>
      </c>
      <c r="C143" s="10">
        <f t="shared" si="10"/>
        <v>43242</v>
      </c>
      <c r="D143" s="9" t="str">
        <f t="shared" si="9"/>
        <v/>
      </c>
      <c r="E143" s="11">
        <f>SUM($D$1:D143)-1</f>
        <v>21</v>
      </c>
      <c r="F143" s="11">
        <f t="shared" si="11"/>
        <v>142</v>
      </c>
    </row>
    <row r="144" spans="1:6" x14ac:dyDescent="0.2">
      <c r="A144" s="8">
        <f t="shared" si="1"/>
        <v>43243</v>
      </c>
      <c r="B144" s="9">
        <f t="array" ref="B144">1+INT(MIN(MOD(A144-DATE(YEAR(A144)+{-1;0;1},1,5)+WEEKDAY(DATE(YEAR(A144)+{-1;0;1},1,3)),734))*7)</f>
        <v>995</v>
      </c>
      <c r="C144" s="10">
        <f t="shared" si="10"/>
        <v>43243</v>
      </c>
      <c r="D144" s="9" t="str">
        <f t="shared" si="9"/>
        <v/>
      </c>
      <c r="E144" s="11">
        <f>SUM($D$1:D144)-1</f>
        <v>21</v>
      </c>
      <c r="F144" s="11">
        <f t="shared" si="11"/>
        <v>143</v>
      </c>
    </row>
    <row r="145" spans="1:6" x14ac:dyDescent="0.2">
      <c r="A145" s="8">
        <f t="shared" si="1"/>
        <v>43244</v>
      </c>
      <c r="B145" s="9">
        <f t="array" ref="B145">1+INT(MIN(MOD(A145-DATE(YEAR(A145)+{-1;0;1},1,5)+WEEKDAY(DATE(YEAR(A145)+{-1;0;1},1,3)),734))*7)</f>
        <v>1002</v>
      </c>
      <c r="C145" s="10">
        <f t="shared" si="10"/>
        <v>43244</v>
      </c>
      <c r="D145" s="9" t="str">
        <f t="shared" si="9"/>
        <v/>
      </c>
      <c r="E145" s="11">
        <f>SUM($D$1:D145)-1</f>
        <v>21</v>
      </c>
      <c r="F145" s="11">
        <f t="shared" si="11"/>
        <v>144</v>
      </c>
    </row>
    <row r="146" spans="1:6" x14ac:dyDescent="0.2">
      <c r="A146" s="8">
        <f t="shared" si="1"/>
        <v>43245</v>
      </c>
      <c r="B146" s="9">
        <f t="array" ref="B146">1+INT(MIN(MOD(A146-DATE(YEAR(A146)+{-1;0;1},1,5)+WEEKDAY(DATE(YEAR(A146)+{-1;0;1},1,3)),734))*7)</f>
        <v>1009</v>
      </c>
      <c r="C146" s="10">
        <f t="shared" si="10"/>
        <v>43245</v>
      </c>
      <c r="D146" s="9" t="str">
        <f t="shared" si="9"/>
        <v/>
      </c>
      <c r="E146" s="11">
        <f>SUM($D$1:D146)-1</f>
        <v>21</v>
      </c>
      <c r="F146" s="11">
        <f t="shared" si="11"/>
        <v>145</v>
      </c>
    </row>
    <row r="147" spans="1:6" x14ac:dyDescent="0.2">
      <c r="A147" s="8">
        <f t="shared" si="1"/>
        <v>43246</v>
      </c>
      <c r="B147" s="9">
        <f t="array" ref="B147">1+INT(MIN(MOD(A147-DATE(YEAR(A147)+{-1;0;1},1,5)+WEEKDAY(DATE(YEAR(A147)+{-1;0;1},1,3)),734))*7)</f>
        <v>1016</v>
      </c>
      <c r="C147" s="10">
        <f t="shared" si="10"/>
        <v>43246</v>
      </c>
      <c r="D147" s="9" t="str">
        <f t="shared" si="9"/>
        <v/>
      </c>
      <c r="E147" s="11">
        <f>SUM($D$1:D147)-1</f>
        <v>21</v>
      </c>
      <c r="F147" s="11">
        <f t="shared" si="11"/>
        <v>146</v>
      </c>
    </row>
    <row r="148" spans="1:6" x14ac:dyDescent="0.2">
      <c r="A148" s="8">
        <f t="shared" si="1"/>
        <v>43247</v>
      </c>
      <c r="B148" s="9">
        <f t="array" ref="B148">1+INT(MIN(MOD(A148-DATE(YEAR(A148)+{-1;0;1},1,5)+WEEKDAY(DATE(YEAR(A148)+{-1;0;1},1,3)),734))*7)</f>
        <v>1023</v>
      </c>
      <c r="C148" s="10">
        <f t="shared" si="10"/>
        <v>43247</v>
      </c>
      <c r="D148" s="9" t="str">
        <f t="shared" si="9"/>
        <v/>
      </c>
      <c r="E148" s="11">
        <f>SUM($D$1:D148)-1</f>
        <v>21</v>
      </c>
      <c r="F148" s="11">
        <f t="shared" si="11"/>
        <v>147</v>
      </c>
    </row>
    <row r="149" spans="1:6" x14ac:dyDescent="0.2">
      <c r="A149" s="8">
        <f t="shared" si="1"/>
        <v>43248</v>
      </c>
      <c r="B149" s="9">
        <f t="array" ref="B149">1+INT(MIN(MOD(A149-DATE(YEAR(A149)+{-1;0;1},1,5)+WEEKDAY(DATE(YEAR(A149)+{-1;0;1},1,3)),734))*7)</f>
        <v>1030</v>
      </c>
      <c r="C149" s="10">
        <f t="shared" si="10"/>
        <v>43248</v>
      </c>
      <c r="D149" s="9">
        <f t="shared" si="9"/>
        <v>1</v>
      </c>
      <c r="E149" s="11">
        <f>SUM($D$1:D149)-1</f>
        <v>22</v>
      </c>
      <c r="F149" s="11">
        <f t="shared" si="11"/>
        <v>148</v>
      </c>
    </row>
    <row r="150" spans="1:6" x14ac:dyDescent="0.2">
      <c r="A150" s="8">
        <f t="shared" si="1"/>
        <v>43249</v>
      </c>
      <c r="B150" s="9">
        <f t="array" ref="B150">1+INT(MIN(MOD(A150-DATE(YEAR(A150)+{-1;0;1},1,5)+WEEKDAY(DATE(YEAR(A150)+{-1;0;1},1,3)),734))*7)</f>
        <v>1037</v>
      </c>
      <c r="C150" s="10">
        <f t="shared" si="10"/>
        <v>43249</v>
      </c>
      <c r="D150" s="9" t="str">
        <f t="shared" si="9"/>
        <v/>
      </c>
      <c r="E150" s="11">
        <f>SUM($D$1:D150)-1</f>
        <v>22</v>
      </c>
      <c r="F150" s="11">
        <f t="shared" si="11"/>
        <v>149</v>
      </c>
    </row>
    <row r="151" spans="1:6" x14ac:dyDescent="0.2">
      <c r="A151" s="8">
        <f t="shared" si="1"/>
        <v>43250</v>
      </c>
      <c r="B151" s="9">
        <f t="array" ref="B151">1+INT(MIN(MOD(A151-DATE(YEAR(A151)+{-1;0;1},1,5)+WEEKDAY(DATE(YEAR(A151)+{-1;0;1},1,3)),734))*7)</f>
        <v>1044</v>
      </c>
      <c r="C151" s="10">
        <f t="shared" si="10"/>
        <v>43250</v>
      </c>
      <c r="D151" s="9" t="str">
        <f t="shared" si="9"/>
        <v/>
      </c>
      <c r="E151" s="11">
        <f>SUM($D$1:D151)-1</f>
        <v>22</v>
      </c>
      <c r="F151" s="11">
        <f t="shared" si="11"/>
        <v>150</v>
      </c>
    </row>
    <row r="152" spans="1:6" x14ac:dyDescent="0.2">
      <c r="A152" s="8">
        <f t="shared" si="1"/>
        <v>43251</v>
      </c>
      <c r="B152" s="9">
        <f t="array" ref="B152">1+INT(MIN(MOD(A152-DATE(YEAR(A152)+{-1;0;1},1,5)+WEEKDAY(DATE(YEAR(A152)+{-1;0;1},1,3)),734))*7)</f>
        <v>1051</v>
      </c>
      <c r="C152" s="10">
        <f t="shared" si="10"/>
        <v>43251</v>
      </c>
      <c r="D152" s="9" t="str">
        <f t="shared" si="9"/>
        <v/>
      </c>
      <c r="E152" s="11">
        <f>SUM($D$1:D152)-1</f>
        <v>22</v>
      </c>
      <c r="F152" s="11">
        <f t="shared" si="11"/>
        <v>151</v>
      </c>
    </row>
    <row r="153" spans="1:6" x14ac:dyDescent="0.2">
      <c r="A153" s="8">
        <f t="shared" si="1"/>
        <v>43252</v>
      </c>
      <c r="B153" s="9">
        <f t="array" ref="B153">1+INT(MIN(MOD(A153-DATE(YEAR(A153)+{-1;0;1},1,5)+WEEKDAY(DATE(YEAR(A153)+{-1;0;1},1,3)),734))*7)</f>
        <v>1058</v>
      </c>
      <c r="C153" s="10">
        <f t="shared" si="10"/>
        <v>43252</v>
      </c>
      <c r="D153" s="9" t="str">
        <f t="shared" si="9"/>
        <v/>
      </c>
      <c r="E153" s="11">
        <f>SUM($D$1:D153)-1</f>
        <v>22</v>
      </c>
      <c r="F153" s="11">
        <f t="shared" si="11"/>
        <v>152</v>
      </c>
    </row>
    <row r="154" spans="1:6" x14ac:dyDescent="0.2">
      <c r="A154" s="8">
        <f t="shared" si="1"/>
        <v>43253</v>
      </c>
      <c r="B154" s="9">
        <f t="array" ref="B154">1+INT(MIN(MOD(A154-DATE(YEAR(A154)+{-1;0;1},1,5)+WEEKDAY(DATE(YEAR(A154)+{-1;0;1},1,3)),734))*7)</f>
        <v>1065</v>
      </c>
      <c r="C154" s="10">
        <f t="shared" si="10"/>
        <v>43253</v>
      </c>
      <c r="D154" s="9" t="str">
        <f t="shared" si="9"/>
        <v/>
      </c>
      <c r="E154" s="11">
        <f>SUM($D$1:D154)-1</f>
        <v>22</v>
      </c>
      <c r="F154" s="11">
        <f t="shared" si="11"/>
        <v>153</v>
      </c>
    </row>
    <row r="155" spans="1:6" x14ac:dyDescent="0.2">
      <c r="A155" s="8">
        <f t="shared" si="1"/>
        <v>43254</v>
      </c>
      <c r="B155" s="9">
        <f t="array" ref="B155">1+INT(MIN(MOD(A155-DATE(YEAR(A155)+{-1;0;1},1,5)+WEEKDAY(DATE(YEAR(A155)+{-1;0;1},1,3)),734))*7)</f>
        <v>1072</v>
      </c>
      <c r="C155" s="10">
        <f t="shared" si="10"/>
        <v>43254</v>
      </c>
      <c r="D155" s="9" t="str">
        <f t="shared" si="9"/>
        <v/>
      </c>
      <c r="E155" s="11">
        <f>SUM($D$1:D155)-1</f>
        <v>22</v>
      </c>
      <c r="F155" s="11">
        <f t="shared" si="11"/>
        <v>154</v>
      </c>
    </row>
    <row r="156" spans="1:6" x14ac:dyDescent="0.2">
      <c r="A156" s="8">
        <f t="shared" si="1"/>
        <v>43255</v>
      </c>
      <c r="B156" s="9">
        <f t="array" ref="B156">1+INT(MIN(MOD(A156-DATE(YEAR(A156)+{-1;0;1},1,5)+WEEKDAY(DATE(YEAR(A156)+{-1;0;1},1,3)),734))*7)</f>
        <v>1079</v>
      </c>
      <c r="C156" s="10">
        <f t="shared" si="10"/>
        <v>43255</v>
      </c>
      <c r="D156" s="9">
        <f t="shared" si="9"/>
        <v>1</v>
      </c>
      <c r="E156" s="11">
        <f>SUM($D$1:D156)-1</f>
        <v>23</v>
      </c>
      <c r="F156" s="11">
        <f t="shared" si="11"/>
        <v>155</v>
      </c>
    </row>
    <row r="157" spans="1:6" x14ac:dyDescent="0.2">
      <c r="A157" s="8">
        <f t="shared" si="1"/>
        <v>43256</v>
      </c>
      <c r="B157" s="9">
        <f t="array" ref="B157">1+INT(MIN(MOD(A157-DATE(YEAR(A157)+{-1;0;1},1,5)+WEEKDAY(DATE(YEAR(A157)+{-1;0;1},1,3)),734))*7)</f>
        <v>1086</v>
      </c>
      <c r="C157" s="10">
        <f t="shared" si="10"/>
        <v>43256</v>
      </c>
      <c r="D157" s="9" t="str">
        <f t="shared" si="9"/>
        <v/>
      </c>
      <c r="E157" s="11">
        <f>SUM($D$1:D157)-1</f>
        <v>23</v>
      </c>
      <c r="F157" s="11">
        <f t="shared" si="11"/>
        <v>156</v>
      </c>
    </row>
    <row r="158" spans="1:6" x14ac:dyDescent="0.2">
      <c r="A158" s="8">
        <f t="shared" si="1"/>
        <v>43257</v>
      </c>
      <c r="B158" s="9">
        <f t="array" ref="B158">1+INT(MIN(MOD(A158-DATE(YEAR(A158)+{-1;0;1},1,5)+WEEKDAY(DATE(YEAR(A158)+{-1;0;1},1,3)),734))*7)</f>
        <v>1093</v>
      </c>
      <c r="C158" s="10">
        <f t="shared" si="10"/>
        <v>43257</v>
      </c>
      <c r="D158" s="9" t="str">
        <f t="shared" si="9"/>
        <v/>
      </c>
      <c r="E158" s="11">
        <f>SUM($D$1:D158)-1</f>
        <v>23</v>
      </c>
      <c r="F158" s="11">
        <f t="shared" si="11"/>
        <v>157</v>
      </c>
    </row>
    <row r="159" spans="1:6" x14ac:dyDescent="0.2">
      <c r="A159" s="8">
        <f t="shared" si="1"/>
        <v>43258</v>
      </c>
      <c r="B159" s="9">
        <f t="array" ref="B159">1+INT(MIN(MOD(A159-DATE(YEAR(A159)+{-1;0;1},1,5)+WEEKDAY(DATE(YEAR(A159)+{-1;0;1},1,3)),734))*7)</f>
        <v>1100</v>
      </c>
      <c r="C159" s="10">
        <f t="shared" si="10"/>
        <v>43258</v>
      </c>
      <c r="D159" s="9" t="str">
        <f t="shared" si="9"/>
        <v/>
      </c>
      <c r="E159" s="11">
        <f>SUM($D$1:D159)-1</f>
        <v>23</v>
      </c>
      <c r="F159" s="11">
        <f t="shared" si="11"/>
        <v>158</v>
      </c>
    </row>
    <row r="160" spans="1:6" x14ac:dyDescent="0.2">
      <c r="A160" s="8">
        <f t="shared" si="1"/>
        <v>43259</v>
      </c>
      <c r="B160" s="9">
        <f t="array" ref="B160">1+INT(MIN(MOD(A160-DATE(YEAR(A160)+{-1;0;1},1,5)+WEEKDAY(DATE(YEAR(A160)+{-1;0;1},1,3)),734))*7)</f>
        <v>1107</v>
      </c>
      <c r="C160" s="10">
        <f t="shared" si="10"/>
        <v>43259</v>
      </c>
      <c r="D160" s="9" t="str">
        <f t="shared" si="9"/>
        <v/>
      </c>
      <c r="E160" s="11">
        <f>SUM($D$1:D160)-1</f>
        <v>23</v>
      </c>
      <c r="F160" s="11">
        <f t="shared" si="11"/>
        <v>159</v>
      </c>
    </row>
    <row r="161" spans="1:6" x14ac:dyDescent="0.2">
      <c r="A161" s="8">
        <f t="shared" si="1"/>
        <v>43260</v>
      </c>
      <c r="B161" s="9">
        <f t="array" ref="B161">1+INT(MIN(MOD(A161-DATE(YEAR(A161)+{-1;0;1},1,5)+WEEKDAY(DATE(YEAR(A161)+{-1;0;1},1,3)),734))*7)</f>
        <v>1114</v>
      </c>
      <c r="C161" s="10">
        <f t="shared" si="10"/>
        <v>43260</v>
      </c>
      <c r="D161" s="9" t="str">
        <f t="shared" si="9"/>
        <v/>
      </c>
      <c r="E161" s="11">
        <f>SUM($D$1:D161)-1</f>
        <v>23</v>
      </c>
      <c r="F161" s="11">
        <f t="shared" si="11"/>
        <v>160</v>
      </c>
    </row>
    <row r="162" spans="1:6" x14ac:dyDescent="0.2">
      <c r="A162" s="8">
        <f t="shared" si="1"/>
        <v>43261</v>
      </c>
      <c r="B162" s="9">
        <f t="array" ref="B162">1+INT(MIN(MOD(A162-DATE(YEAR(A162)+{-1;0;1},1,5)+WEEKDAY(DATE(YEAR(A162)+{-1;0;1},1,3)),734))*7)</f>
        <v>1121</v>
      </c>
      <c r="C162" s="10">
        <f t="shared" si="10"/>
        <v>43261</v>
      </c>
      <c r="D162" s="9" t="str">
        <f t="shared" si="9"/>
        <v/>
      </c>
      <c r="E162" s="11">
        <f>SUM($D$1:D162)-1</f>
        <v>23</v>
      </c>
      <c r="F162" s="11">
        <f t="shared" si="11"/>
        <v>161</v>
      </c>
    </row>
    <row r="163" spans="1:6" x14ac:dyDescent="0.2">
      <c r="A163" s="8">
        <f t="shared" si="1"/>
        <v>43262</v>
      </c>
      <c r="B163" s="9">
        <f t="array" ref="B163">1+INT(MIN(MOD(A163-DATE(YEAR(A163)+{-1;0;1},1,5)+WEEKDAY(DATE(YEAR(A163)+{-1;0;1},1,3)),734))*7)</f>
        <v>1128</v>
      </c>
      <c r="C163" s="10">
        <f t="shared" si="10"/>
        <v>43262</v>
      </c>
      <c r="D163" s="9">
        <f t="shared" si="9"/>
        <v>1</v>
      </c>
      <c r="E163" s="11">
        <f>SUM($D$1:D163)-1</f>
        <v>24</v>
      </c>
      <c r="F163" s="11">
        <f t="shared" si="11"/>
        <v>162</v>
      </c>
    </row>
    <row r="164" spans="1:6" x14ac:dyDescent="0.2">
      <c r="A164" s="8">
        <f t="shared" si="1"/>
        <v>43263</v>
      </c>
      <c r="B164" s="9">
        <f t="array" ref="B164">1+INT(MIN(MOD(A164-DATE(YEAR(A164)+{-1;0;1},1,5)+WEEKDAY(DATE(YEAR(A164)+{-1;0;1},1,3)),734))*7)</f>
        <v>1135</v>
      </c>
      <c r="C164" s="10">
        <f t="shared" si="10"/>
        <v>43263</v>
      </c>
      <c r="D164" s="9" t="str">
        <f t="shared" si="9"/>
        <v/>
      </c>
      <c r="E164" s="11">
        <f>SUM($D$1:D164)-1</f>
        <v>24</v>
      </c>
      <c r="F164" s="11">
        <f t="shared" si="11"/>
        <v>163</v>
      </c>
    </row>
    <row r="165" spans="1:6" x14ac:dyDescent="0.2">
      <c r="A165" s="8">
        <f t="shared" si="1"/>
        <v>43264</v>
      </c>
      <c r="B165" s="9">
        <f t="array" ref="B165">1+INT(MIN(MOD(A165-DATE(YEAR(A165)+{-1;0;1},1,5)+WEEKDAY(DATE(YEAR(A165)+{-1;0;1},1,3)),734))*7)</f>
        <v>1142</v>
      </c>
      <c r="C165" s="10">
        <f t="shared" si="10"/>
        <v>43264</v>
      </c>
      <c r="D165" s="9" t="str">
        <f t="shared" si="9"/>
        <v/>
      </c>
      <c r="E165" s="11">
        <f>SUM($D$1:D165)-1</f>
        <v>24</v>
      </c>
      <c r="F165" s="11">
        <f t="shared" si="11"/>
        <v>164</v>
      </c>
    </row>
    <row r="166" spans="1:6" x14ac:dyDescent="0.2">
      <c r="A166" s="8">
        <f t="shared" si="1"/>
        <v>43265</v>
      </c>
      <c r="B166" s="9">
        <f t="array" ref="B166">1+INT(MIN(MOD(A166-DATE(YEAR(A166)+{-1;0;1},1,5)+WEEKDAY(DATE(YEAR(A166)+{-1;0;1},1,3)),734))*7)</f>
        <v>1149</v>
      </c>
      <c r="C166" s="10">
        <f t="shared" si="10"/>
        <v>43265</v>
      </c>
      <c r="D166" s="9" t="str">
        <f t="shared" si="9"/>
        <v/>
      </c>
      <c r="E166" s="11">
        <f>SUM($D$1:D166)-1</f>
        <v>24</v>
      </c>
      <c r="F166" s="11">
        <f t="shared" si="11"/>
        <v>165</v>
      </c>
    </row>
    <row r="167" spans="1:6" x14ac:dyDescent="0.2">
      <c r="A167" s="8">
        <f t="shared" si="1"/>
        <v>43266</v>
      </c>
      <c r="B167" s="9">
        <f t="array" ref="B167">1+INT(MIN(MOD(A167-DATE(YEAR(A167)+{-1;0;1},1,5)+WEEKDAY(DATE(YEAR(A167)+{-1;0;1},1,3)),734))*7)</f>
        <v>1156</v>
      </c>
      <c r="C167" s="10">
        <f t="shared" si="10"/>
        <v>43266</v>
      </c>
      <c r="D167" s="9" t="str">
        <f t="shared" si="9"/>
        <v/>
      </c>
      <c r="E167" s="11">
        <f>SUM($D$1:D167)-1</f>
        <v>24</v>
      </c>
      <c r="F167" s="11">
        <f t="shared" si="11"/>
        <v>166</v>
      </c>
    </row>
    <row r="168" spans="1:6" x14ac:dyDescent="0.2">
      <c r="A168" s="8">
        <f t="shared" si="1"/>
        <v>43267</v>
      </c>
      <c r="B168" s="9">
        <f t="array" ref="B168">1+INT(MIN(MOD(A168-DATE(YEAR(A168)+{-1;0;1},1,5)+WEEKDAY(DATE(YEAR(A168)+{-1;0;1},1,3)),734))*7)</f>
        <v>1163</v>
      </c>
      <c r="C168" s="10">
        <f t="shared" si="10"/>
        <v>43267</v>
      </c>
      <c r="D168" s="9" t="str">
        <f t="shared" si="9"/>
        <v/>
      </c>
      <c r="E168" s="11">
        <f>SUM($D$1:D168)-1</f>
        <v>24</v>
      </c>
      <c r="F168" s="11">
        <f t="shared" si="11"/>
        <v>167</v>
      </c>
    </row>
    <row r="169" spans="1:6" x14ac:dyDescent="0.2">
      <c r="A169" s="8">
        <f t="shared" si="1"/>
        <v>43268</v>
      </c>
      <c r="B169" s="9">
        <f t="array" ref="B169">1+INT(MIN(MOD(A169-DATE(YEAR(A169)+{-1;0;1},1,5)+WEEKDAY(DATE(YEAR(A169)+{-1;0;1},1,3)),734))*7)</f>
        <v>1170</v>
      </c>
      <c r="C169" s="10">
        <f t="shared" si="10"/>
        <v>43268</v>
      </c>
      <c r="D169" s="9" t="str">
        <f t="shared" si="9"/>
        <v/>
      </c>
      <c r="E169" s="11">
        <f>SUM($D$1:D169)-1</f>
        <v>24</v>
      </c>
      <c r="F169" s="11">
        <f t="shared" si="11"/>
        <v>168</v>
      </c>
    </row>
    <row r="170" spans="1:6" x14ac:dyDescent="0.2">
      <c r="A170" s="8">
        <f t="shared" si="1"/>
        <v>43269</v>
      </c>
      <c r="B170" s="9">
        <f t="array" ref="B170">1+INT(MIN(MOD(A170-DATE(YEAR(A170)+{-1;0;1},1,5)+WEEKDAY(DATE(YEAR(A170)+{-1;0;1},1,3)),734))*7)</f>
        <v>1177</v>
      </c>
      <c r="C170" s="10">
        <f t="shared" si="10"/>
        <v>43269</v>
      </c>
      <c r="D170" s="9">
        <f t="shared" si="9"/>
        <v>1</v>
      </c>
      <c r="E170" s="11">
        <f>SUM($D$1:D170)-1</f>
        <v>25</v>
      </c>
      <c r="F170" s="11">
        <f t="shared" si="11"/>
        <v>169</v>
      </c>
    </row>
    <row r="171" spans="1:6" x14ac:dyDescent="0.2">
      <c r="A171" s="8">
        <f t="shared" si="1"/>
        <v>43270</v>
      </c>
      <c r="B171" s="9">
        <f t="array" ref="B171">1+INT(MIN(MOD(A171-DATE(YEAR(A171)+{-1;0;1},1,5)+WEEKDAY(DATE(YEAR(A171)+{-1;0;1},1,3)),734))*7)</f>
        <v>1184</v>
      </c>
      <c r="C171" s="10">
        <f t="shared" si="10"/>
        <v>43270</v>
      </c>
      <c r="D171" s="9" t="str">
        <f t="shared" si="9"/>
        <v/>
      </c>
      <c r="E171" s="11">
        <f>SUM($D$1:D171)-1</f>
        <v>25</v>
      </c>
      <c r="F171" s="11">
        <f t="shared" si="11"/>
        <v>170</v>
      </c>
    </row>
    <row r="172" spans="1:6" x14ac:dyDescent="0.2">
      <c r="A172" s="8">
        <f t="shared" si="1"/>
        <v>43271</v>
      </c>
      <c r="B172" s="9">
        <f t="array" ref="B172">1+INT(MIN(MOD(A172-DATE(YEAR(A172)+{-1;0;1},1,5)+WEEKDAY(DATE(YEAR(A172)+{-1;0;1},1,3)),734))*7)</f>
        <v>1191</v>
      </c>
      <c r="C172" s="10">
        <f t="shared" si="10"/>
        <v>43271</v>
      </c>
      <c r="D172" s="9" t="str">
        <f t="shared" si="9"/>
        <v/>
      </c>
      <c r="E172" s="11">
        <f>SUM($D$1:D172)-1</f>
        <v>25</v>
      </c>
      <c r="F172" s="11">
        <f t="shared" si="11"/>
        <v>171</v>
      </c>
    </row>
    <row r="173" spans="1:6" x14ac:dyDescent="0.2">
      <c r="A173" s="8">
        <f t="shared" si="1"/>
        <v>43272</v>
      </c>
      <c r="B173" s="9">
        <f t="array" ref="B173">1+INT(MIN(MOD(A173-DATE(YEAR(A173)+{-1;0;1},1,5)+WEEKDAY(DATE(YEAR(A173)+{-1;0;1},1,3)),734))*7)</f>
        <v>1198</v>
      </c>
      <c r="C173" s="10">
        <f t="shared" si="10"/>
        <v>43272</v>
      </c>
      <c r="D173" s="9" t="str">
        <f t="shared" si="9"/>
        <v/>
      </c>
      <c r="E173" s="11">
        <f>SUM($D$1:D173)-1</f>
        <v>25</v>
      </c>
      <c r="F173" s="11">
        <f t="shared" si="11"/>
        <v>172</v>
      </c>
    </row>
    <row r="174" spans="1:6" x14ac:dyDescent="0.2">
      <c r="A174" s="8">
        <f t="shared" si="1"/>
        <v>43273</v>
      </c>
      <c r="B174" s="9">
        <f t="array" ref="B174">1+INT(MIN(MOD(A174-DATE(YEAR(A174)+{-1;0;1},1,5)+WEEKDAY(DATE(YEAR(A174)+{-1;0;1},1,3)),734))*7)</f>
        <v>1205</v>
      </c>
      <c r="C174" s="10">
        <f t="shared" si="10"/>
        <v>43273</v>
      </c>
      <c r="D174" s="9" t="str">
        <f t="shared" si="9"/>
        <v/>
      </c>
      <c r="E174" s="11">
        <f>SUM($D$1:D174)-1</f>
        <v>25</v>
      </c>
      <c r="F174" s="11">
        <f t="shared" si="11"/>
        <v>173</v>
      </c>
    </row>
    <row r="175" spans="1:6" x14ac:dyDescent="0.2">
      <c r="A175" s="8">
        <f t="shared" si="1"/>
        <v>43274</v>
      </c>
      <c r="B175" s="9">
        <f t="array" ref="B175">1+INT(MIN(MOD(A175-DATE(YEAR(A175)+{-1;0;1},1,5)+WEEKDAY(DATE(YEAR(A175)+{-1;0;1},1,3)),734))*7)</f>
        <v>1212</v>
      </c>
      <c r="C175" s="10">
        <f t="shared" si="10"/>
        <v>43274</v>
      </c>
      <c r="D175" s="9" t="str">
        <f t="shared" si="9"/>
        <v/>
      </c>
      <c r="E175" s="11">
        <f>SUM($D$1:D175)-1</f>
        <v>25</v>
      </c>
      <c r="F175" s="11">
        <f t="shared" si="11"/>
        <v>174</v>
      </c>
    </row>
    <row r="176" spans="1:6" x14ac:dyDescent="0.2">
      <c r="A176" s="8">
        <f t="shared" si="1"/>
        <v>43275</v>
      </c>
      <c r="B176" s="9">
        <f t="array" ref="B176">1+INT(MIN(MOD(A176-DATE(YEAR(A176)+{-1;0;1},1,5)+WEEKDAY(DATE(YEAR(A176)+{-1;0;1},1,3)),734))*7)</f>
        <v>1219</v>
      </c>
      <c r="C176" s="10">
        <f t="shared" si="10"/>
        <v>43275</v>
      </c>
      <c r="D176" s="9" t="str">
        <f t="shared" si="9"/>
        <v/>
      </c>
      <c r="E176" s="11">
        <f>SUM($D$1:D176)-1</f>
        <v>25</v>
      </c>
      <c r="F176" s="11">
        <f t="shared" si="11"/>
        <v>175</v>
      </c>
    </row>
    <row r="177" spans="1:6" x14ac:dyDescent="0.2">
      <c r="A177" s="8">
        <f t="shared" si="1"/>
        <v>43276</v>
      </c>
      <c r="B177" s="9">
        <f t="array" ref="B177">1+INT(MIN(MOD(A177-DATE(YEAR(A177)+{-1;0;1},1,5)+WEEKDAY(DATE(YEAR(A177)+{-1;0;1},1,3)),734))*7)</f>
        <v>1226</v>
      </c>
      <c r="C177" s="10">
        <f t="shared" si="10"/>
        <v>43276</v>
      </c>
      <c r="D177" s="9">
        <f t="shared" si="9"/>
        <v>1</v>
      </c>
      <c r="E177" s="11">
        <f>SUM($D$1:D177)-1</f>
        <v>26</v>
      </c>
      <c r="F177" s="11">
        <f t="shared" si="11"/>
        <v>176</v>
      </c>
    </row>
    <row r="178" spans="1:6" x14ac:dyDescent="0.2">
      <c r="A178" s="8">
        <f t="shared" si="1"/>
        <v>43277</v>
      </c>
      <c r="B178" s="9">
        <f t="array" ref="B178">1+INT(MIN(MOD(A178-DATE(YEAR(A178)+{-1;0;1},1,5)+WEEKDAY(DATE(YEAR(A178)+{-1;0;1},1,3)),734))*7)</f>
        <v>1233</v>
      </c>
      <c r="C178" s="10">
        <f t="shared" si="10"/>
        <v>43277</v>
      </c>
      <c r="D178" s="9" t="str">
        <f t="shared" si="9"/>
        <v/>
      </c>
      <c r="E178" s="11">
        <f>SUM($D$1:D178)-1</f>
        <v>26</v>
      </c>
      <c r="F178" s="11">
        <f t="shared" si="11"/>
        <v>177</v>
      </c>
    </row>
    <row r="179" spans="1:6" x14ac:dyDescent="0.2">
      <c r="A179" s="8">
        <f t="shared" si="1"/>
        <v>43278</v>
      </c>
      <c r="B179" s="9">
        <f t="array" ref="B179">1+INT(MIN(MOD(A179-DATE(YEAR(A179)+{-1;0;1},1,5)+WEEKDAY(DATE(YEAR(A179)+{-1;0;1},1,3)),734))*7)</f>
        <v>1240</v>
      </c>
      <c r="C179" s="10">
        <f t="shared" si="10"/>
        <v>43278</v>
      </c>
      <c r="D179" s="9" t="str">
        <f t="shared" si="9"/>
        <v/>
      </c>
      <c r="E179" s="11">
        <f>SUM($D$1:D179)-1</f>
        <v>26</v>
      </c>
      <c r="F179" s="11">
        <f t="shared" si="11"/>
        <v>178</v>
      </c>
    </row>
    <row r="180" spans="1:6" x14ac:dyDescent="0.2">
      <c r="A180" s="8">
        <f t="shared" si="1"/>
        <v>43279</v>
      </c>
      <c r="B180" s="9">
        <f t="array" ref="B180">1+INT(MIN(MOD(A180-DATE(YEAR(A180)+{-1;0;1},1,5)+WEEKDAY(DATE(YEAR(A180)+{-1;0;1},1,3)),734))*7)</f>
        <v>1247</v>
      </c>
      <c r="C180" s="10">
        <f t="shared" si="10"/>
        <v>43279</v>
      </c>
      <c r="D180" s="9" t="str">
        <f t="shared" si="9"/>
        <v/>
      </c>
      <c r="E180" s="11">
        <f>SUM($D$1:D180)-1</f>
        <v>26</v>
      </c>
      <c r="F180" s="11">
        <f t="shared" si="11"/>
        <v>179</v>
      </c>
    </row>
    <row r="181" spans="1:6" x14ac:dyDescent="0.2">
      <c r="A181" s="8">
        <f t="shared" si="1"/>
        <v>43280</v>
      </c>
      <c r="B181" s="9">
        <f t="array" ref="B181">1+INT(MIN(MOD(A181-DATE(YEAR(A181)+{-1;0;1},1,5)+WEEKDAY(DATE(YEAR(A181)+{-1;0;1},1,3)),734))*7)</f>
        <v>1254</v>
      </c>
      <c r="C181" s="10">
        <f t="shared" si="10"/>
        <v>43280</v>
      </c>
      <c r="D181" s="9" t="str">
        <f t="shared" si="9"/>
        <v/>
      </c>
      <c r="E181" s="11">
        <f>SUM($D$1:D181)-1</f>
        <v>26</v>
      </c>
      <c r="F181" s="11">
        <f t="shared" si="11"/>
        <v>180</v>
      </c>
    </row>
    <row r="182" spans="1:6" x14ac:dyDescent="0.2">
      <c r="A182" s="8">
        <f t="shared" si="1"/>
        <v>43281</v>
      </c>
      <c r="B182" s="9">
        <f t="array" ref="B182">1+INT(MIN(MOD(A182-DATE(YEAR(A182)+{-1;0;1},1,5)+WEEKDAY(DATE(YEAR(A182)+{-1;0;1},1,3)),734))*7)</f>
        <v>1261</v>
      </c>
      <c r="C182" s="10">
        <f t="shared" si="10"/>
        <v>43281</v>
      </c>
      <c r="D182" s="9" t="str">
        <f t="shared" si="9"/>
        <v/>
      </c>
      <c r="E182" s="11">
        <f>SUM($D$1:D182)-1</f>
        <v>26</v>
      </c>
      <c r="F182" s="11">
        <f t="shared" si="11"/>
        <v>181</v>
      </c>
    </row>
    <row r="183" spans="1:6" x14ac:dyDescent="0.2">
      <c r="A183" s="8">
        <f t="shared" si="1"/>
        <v>43282</v>
      </c>
      <c r="B183" s="9">
        <f t="array" ref="B183">1+INT(MIN(MOD(A183-DATE(YEAR(A183)+{-1;0;1},1,5)+WEEKDAY(DATE(YEAR(A183)+{-1;0;1},1,3)),734))*7)</f>
        <v>1268</v>
      </c>
      <c r="C183" s="10">
        <f t="shared" si="10"/>
        <v>43282</v>
      </c>
      <c r="D183" s="9" t="str">
        <f t="shared" si="9"/>
        <v/>
      </c>
      <c r="E183" s="11">
        <f>SUM($D$1:D183)-1</f>
        <v>26</v>
      </c>
      <c r="F183" s="11">
        <f t="shared" si="11"/>
        <v>182</v>
      </c>
    </row>
    <row r="184" spans="1:6" x14ac:dyDescent="0.2">
      <c r="A184" s="8">
        <f t="shared" si="1"/>
        <v>43283</v>
      </c>
      <c r="B184" s="9">
        <f t="array" ref="B184">1+INT(MIN(MOD(A184-DATE(YEAR(A184)+{-1;0;1},1,5)+WEEKDAY(DATE(YEAR(A184)+{-1;0;1},1,3)),734))*7)</f>
        <v>1275</v>
      </c>
      <c r="C184" s="10">
        <f t="shared" si="10"/>
        <v>43283</v>
      </c>
      <c r="D184" s="9">
        <f t="shared" si="9"/>
        <v>1</v>
      </c>
      <c r="E184" s="11">
        <f>SUM($D$1:D184)-1</f>
        <v>27</v>
      </c>
      <c r="F184" s="11">
        <f t="shared" si="11"/>
        <v>183</v>
      </c>
    </row>
    <row r="185" spans="1:6" x14ac:dyDescent="0.2">
      <c r="A185" s="8">
        <f t="shared" si="1"/>
        <v>43284</v>
      </c>
      <c r="B185" s="9">
        <f t="array" ref="B185">1+INT(MIN(MOD(A185-DATE(YEAR(A185)+{-1;0;1},1,5)+WEEKDAY(DATE(YEAR(A185)+{-1;0;1},1,3)),734))*7)</f>
        <v>1282</v>
      </c>
      <c r="C185" s="10">
        <f t="shared" si="10"/>
        <v>43284</v>
      </c>
      <c r="D185" s="9" t="str">
        <f t="shared" si="9"/>
        <v/>
      </c>
      <c r="E185" s="11">
        <f>SUM($D$1:D185)-1</f>
        <v>27</v>
      </c>
      <c r="F185" s="11">
        <f t="shared" si="11"/>
        <v>184</v>
      </c>
    </row>
    <row r="186" spans="1:6" x14ac:dyDescent="0.2">
      <c r="A186" s="8">
        <f t="shared" si="1"/>
        <v>43285</v>
      </c>
      <c r="B186" s="9">
        <f t="array" ref="B186">1+INT(MIN(MOD(A186-DATE(YEAR(A186)+{-1;0;1},1,5)+WEEKDAY(DATE(YEAR(A186)+{-1;0;1},1,3)),734))*7)</f>
        <v>1289</v>
      </c>
      <c r="C186" s="10">
        <f t="shared" si="10"/>
        <v>43285</v>
      </c>
      <c r="D186" s="9" t="str">
        <f t="shared" si="9"/>
        <v/>
      </c>
      <c r="E186" s="11">
        <f>SUM($D$1:D186)-1</f>
        <v>27</v>
      </c>
      <c r="F186" s="11">
        <f t="shared" si="11"/>
        <v>185</v>
      </c>
    </row>
    <row r="187" spans="1:6" x14ac:dyDescent="0.2">
      <c r="A187" s="8">
        <f t="shared" si="1"/>
        <v>43286</v>
      </c>
      <c r="B187" s="9">
        <f t="array" ref="B187">1+INT(MIN(MOD(A187-DATE(YEAR(A187)+{-1;0;1},1,5)+WEEKDAY(DATE(YEAR(A187)+{-1;0;1},1,3)),734))*7)</f>
        <v>1296</v>
      </c>
      <c r="C187" s="10">
        <f t="shared" si="10"/>
        <v>43286</v>
      </c>
      <c r="D187" s="9" t="str">
        <f t="shared" si="9"/>
        <v/>
      </c>
      <c r="E187" s="11">
        <f>SUM($D$1:D187)-1</f>
        <v>27</v>
      </c>
      <c r="F187" s="11">
        <f t="shared" si="11"/>
        <v>186</v>
      </c>
    </row>
    <row r="188" spans="1:6" x14ac:dyDescent="0.2">
      <c r="A188" s="8">
        <f t="shared" si="1"/>
        <v>43287</v>
      </c>
      <c r="B188" s="9">
        <f t="array" ref="B188">1+INT(MIN(MOD(A188-DATE(YEAR(A188)+{-1;0;1},1,5)+WEEKDAY(DATE(YEAR(A188)+{-1;0;1},1,3)),734))*7)</f>
        <v>1303</v>
      </c>
      <c r="C188" s="10">
        <f t="shared" si="10"/>
        <v>43287</v>
      </c>
      <c r="D188" s="9" t="str">
        <f t="shared" si="9"/>
        <v/>
      </c>
      <c r="E188" s="11">
        <f>SUM($D$1:D188)-1</f>
        <v>27</v>
      </c>
      <c r="F188" s="11">
        <f t="shared" si="11"/>
        <v>187</v>
      </c>
    </row>
    <row r="189" spans="1:6" x14ac:dyDescent="0.2">
      <c r="A189" s="8">
        <f t="shared" si="1"/>
        <v>43288</v>
      </c>
      <c r="B189" s="9">
        <f t="array" ref="B189">1+INT(MIN(MOD(A189-DATE(YEAR(A189)+{-1;0;1},1,5)+WEEKDAY(DATE(YEAR(A189)+{-1;0;1},1,3)),734))*7)</f>
        <v>1310</v>
      </c>
      <c r="C189" s="10">
        <f t="shared" si="10"/>
        <v>43288</v>
      </c>
      <c r="D189" s="9" t="str">
        <f t="shared" si="9"/>
        <v/>
      </c>
      <c r="E189" s="11">
        <f>SUM($D$1:D189)-1</f>
        <v>27</v>
      </c>
      <c r="F189" s="11">
        <f t="shared" si="11"/>
        <v>188</v>
      </c>
    </row>
    <row r="190" spans="1:6" x14ac:dyDescent="0.2">
      <c r="A190" s="8">
        <f t="shared" si="1"/>
        <v>43289</v>
      </c>
      <c r="B190" s="9">
        <f t="array" ref="B190">1+INT(MIN(MOD(A190-DATE(YEAR(A190)+{-1;0;1},1,5)+WEEKDAY(DATE(YEAR(A190)+{-1;0;1},1,3)),734))*7)</f>
        <v>1317</v>
      </c>
      <c r="C190" s="10">
        <f t="shared" si="10"/>
        <v>43289</v>
      </c>
      <c r="D190" s="9" t="str">
        <f t="shared" si="9"/>
        <v/>
      </c>
      <c r="E190" s="11">
        <f>SUM($D$1:D190)-1</f>
        <v>27</v>
      </c>
      <c r="F190" s="11">
        <f t="shared" si="11"/>
        <v>189</v>
      </c>
    </row>
    <row r="191" spans="1:6" x14ac:dyDescent="0.2">
      <c r="A191" s="8">
        <f t="shared" si="1"/>
        <v>43290</v>
      </c>
      <c r="B191" s="9">
        <f t="array" ref="B191">1+INT(MIN(MOD(A191-DATE(YEAR(A191)+{-1;0;1},1,5)+WEEKDAY(DATE(YEAR(A191)+{-1;0;1},1,3)),734))*7)</f>
        <v>1324</v>
      </c>
      <c r="C191" s="10">
        <f t="shared" si="10"/>
        <v>43290</v>
      </c>
      <c r="D191" s="9">
        <f t="shared" si="9"/>
        <v>1</v>
      </c>
      <c r="E191" s="11">
        <f>SUM($D$1:D191)-1</f>
        <v>28</v>
      </c>
      <c r="F191" s="11">
        <f t="shared" si="11"/>
        <v>190</v>
      </c>
    </row>
    <row r="192" spans="1:6" x14ac:dyDescent="0.2">
      <c r="A192" s="8">
        <f t="shared" si="1"/>
        <v>43291</v>
      </c>
      <c r="B192" s="9">
        <f t="array" ref="B192">1+INT(MIN(MOD(A192-DATE(YEAR(A192)+{-1;0;1},1,5)+WEEKDAY(DATE(YEAR(A192)+{-1;0;1},1,3)),734))*7)</f>
        <v>1331</v>
      </c>
      <c r="C192" s="10">
        <f t="shared" si="10"/>
        <v>43291</v>
      </c>
      <c r="D192" s="9" t="str">
        <f t="shared" si="9"/>
        <v/>
      </c>
      <c r="E192" s="11">
        <f>SUM($D$1:D192)-1</f>
        <v>28</v>
      </c>
      <c r="F192" s="11">
        <f t="shared" si="11"/>
        <v>191</v>
      </c>
    </row>
    <row r="193" spans="1:6" x14ac:dyDescent="0.2">
      <c r="A193" s="8">
        <f t="shared" si="1"/>
        <v>43292</v>
      </c>
      <c r="B193" s="9">
        <f t="array" ref="B193">1+INT(MIN(MOD(A193-DATE(YEAR(A193)+{-1;0;1},1,5)+WEEKDAY(DATE(YEAR(A193)+{-1;0;1},1,3)),734))*7)</f>
        <v>1338</v>
      </c>
      <c r="C193" s="10">
        <f t="shared" si="10"/>
        <v>43292</v>
      </c>
      <c r="D193" s="9" t="str">
        <f t="shared" si="9"/>
        <v/>
      </c>
      <c r="E193" s="11">
        <f>SUM($D$1:D193)-1</f>
        <v>28</v>
      </c>
      <c r="F193" s="11">
        <f t="shared" si="11"/>
        <v>192</v>
      </c>
    </row>
    <row r="194" spans="1:6" x14ac:dyDescent="0.2">
      <c r="A194" s="8">
        <f t="shared" si="1"/>
        <v>43293</v>
      </c>
      <c r="B194" s="9">
        <f t="array" ref="B194">1+INT(MIN(MOD(A194-DATE(YEAR(A194)+{-1;0;1},1,5)+WEEKDAY(DATE(YEAR(A194)+{-1;0;1},1,3)),734))*7)</f>
        <v>1345</v>
      </c>
      <c r="C194" s="10">
        <f t="shared" si="10"/>
        <v>43293</v>
      </c>
      <c r="D194" s="9" t="str">
        <f t="shared" ref="D194:D257" si="12">IF(WEEKDAY(C194,1)=2,1,"")</f>
        <v/>
      </c>
      <c r="E194" s="11">
        <f>SUM($D$1:D194)-1</f>
        <v>28</v>
      </c>
      <c r="F194" s="11">
        <f t="shared" si="11"/>
        <v>193</v>
      </c>
    </row>
    <row r="195" spans="1:6" x14ac:dyDescent="0.2">
      <c r="A195" s="8">
        <f t="shared" si="1"/>
        <v>43294</v>
      </c>
      <c r="B195" s="9">
        <f t="array" ref="B195">1+INT(MIN(MOD(A195-DATE(YEAR(A195)+{-1;0;1},1,5)+WEEKDAY(DATE(YEAR(A195)+{-1;0;1},1,3)),734))*7)</f>
        <v>1352</v>
      </c>
      <c r="C195" s="10">
        <f t="shared" ref="C195:C258" si="13">A195</f>
        <v>43294</v>
      </c>
      <c r="D195" s="9" t="str">
        <f t="shared" si="12"/>
        <v/>
      </c>
      <c r="E195" s="11">
        <f>SUM($D$1:D195)-1</f>
        <v>28</v>
      </c>
      <c r="F195" s="11">
        <f t="shared" si="11"/>
        <v>194</v>
      </c>
    </row>
    <row r="196" spans="1:6" x14ac:dyDescent="0.2">
      <c r="A196" s="8">
        <f t="shared" si="1"/>
        <v>43295</v>
      </c>
      <c r="B196" s="9">
        <f t="array" ref="B196">1+INT(MIN(MOD(A196-DATE(YEAR(A196)+{-1;0;1},1,5)+WEEKDAY(DATE(YEAR(A196)+{-1;0;1},1,3)),734))*7)</f>
        <v>1359</v>
      </c>
      <c r="C196" s="10">
        <f t="shared" si="13"/>
        <v>43295</v>
      </c>
      <c r="D196" s="9" t="str">
        <f t="shared" si="12"/>
        <v/>
      </c>
      <c r="E196" s="11">
        <f>SUM($D$1:D196)-1</f>
        <v>28</v>
      </c>
      <c r="F196" s="11">
        <f t="shared" si="11"/>
        <v>195</v>
      </c>
    </row>
    <row r="197" spans="1:6" x14ac:dyDescent="0.2">
      <c r="A197" s="8">
        <f t="shared" si="1"/>
        <v>43296</v>
      </c>
      <c r="B197" s="9">
        <f t="array" ref="B197">1+INT(MIN(MOD(A197-DATE(YEAR(A197)+{-1;0;1},1,5)+WEEKDAY(DATE(YEAR(A197)+{-1;0;1},1,3)),734))*7)</f>
        <v>1366</v>
      </c>
      <c r="C197" s="10">
        <f t="shared" si="13"/>
        <v>43296</v>
      </c>
      <c r="D197" s="9" t="str">
        <f t="shared" si="12"/>
        <v/>
      </c>
      <c r="E197" s="11">
        <f>SUM($D$1:D197)-1</f>
        <v>28</v>
      </c>
      <c r="F197" s="11">
        <f t="shared" ref="F197:F260" si="14">CEILING(B197/7,1)</f>
        <v>196</v>
      </c>
    </row>
    <row r="198" spans="1:6" x14ac:dyDescent="0.2">
      <c r="A198" s="8">
        <f t="shared" si="1"/>
        <v>43297</v>
      </c>
      <c r="B198" s="9">
        <f t="array" ref="B198">1+INT(MIN(MOD(A198-DATE(YEAR(A198)+{-1;0;1},1,5)+WEEKDAY(DATE(YEAR(A198)+{-1;0;1},1,3)),734))*7)</f>
        <v>1373</v>
      </c>
      <c r="C198" s="10">
        <f t="shared" si="13"/>
        <v>43297</v>
      </c>
      <c r="D198" s="9">
        <f t="shared" si="12"/>
        <v>1</v>
      </c>
      <c r="E198" s="11">
        <f>SUM($D$1:D198)-1</f>
        <v>29</v>
      </c>
      <c r="F198" s="11">
        <f t="shared" si="14"/>
        <v>197</v>
      </c>
    </row>
    <row r="199" spans="1:6" x14ac:dyDescent="0.2">
      <c r="A199" s="8">
        <f t="shared" si="1"/>
        <v>43298</v>
      </c>
      <c r="B199" s="9">
        <f t="array" ref="B199">1+INT(MIN(MOD(A199-DATE(YEAR(A199)+{-1;0;1},1,5)+WEEKDAY(DATE(YEAR(A199)+{-1;0;1},1,3)),734))*7)</f>
        <v>1380</v>
      </c>
      <c r="C199" s="10">
        <f t="shared" si="13"/>
        <v>43298</v>
      </c>
      <c r="D199" s="9" t="str">
        <f t="shared" si="12"/>
        <v/>
      </c>
      <c r="E199" s="11">
        <f>SUM($D$1:D199)-1</f>
        <v>29</v>
      </c>
      <c r="F199" s="11">
        <f t="shared" si="14"/>
        <v>198</v>
      </c>
    </row>
    <row r="200" spans="1:6" x14ac:dyDescent="0.2">
      <c r="A200" s="8">
        <f t="shared" si="1"/>
        <v>43299</v>
      </c>
      <c r="B200" s="9">
        <f t="array" ref="B200">1+INT(MIN(MOD(A200-DATE(YEAR(A200)+{-1;0;1},1,5)+WEEKDAY(DATE(YEAR(A200)+{-1;0;1},1,3)),734))*7)</f>
        <v>1387</v>
      </c>
      <c r="C200" s="10">
        <f t="shared" si="13"/>
        <v>43299</v>
      </c>
      <c r="D200" s="9" t="str">
        <f t="shared" si="12"/>
        <v/>
      </c>
      <c r="E200" s="11">
        <f>SUM($D$1:D200)-1</f>
        <v>29</v>
      </c>
      <c r="F200" s="11">
        <f t="shared" si="14"/>
        <v>199</v>
      </c>
    </row>
    <row r="201" spans="1:6" x14ac:dyDescent="0.2">
      <c r="A201" s="8">
        <f t="shared" si="1"/>
        <v>43300</v>
      </c>
      <c r="B201" s="9">
        <f t="array" ref="B201">1+INT(MIN(MOD(A201-DATE(YEAR(A201)+{-1;0;1},1,5)+WEEKDAY(DATE(YEAR(A201)+{-1;0;1},1,3)),734))*7)</f>
        <v>1394</v>
      </c>
      <c r="C201" s="10">
        <f t="shared" si="13"/>
        <v>43300</v>
      </c>
      <c r="D201" s="9" t="str">
        <f t="shared" si="12"/>
        <v/>
      </c>
      <c r="E201" s="11">
        <f>SUM($D$1:D201)-1</f>
        <v>29</v>
      </c>
      <c r="F201" s="11">
        <f t="shared" si="14"/>
        <v>200</v>
      </c>
    </row>
    <row r="202" spans="1:6" x14ac:dyDescent="0.2">
      <c r="A202" s="8">
        <f t="shared" si="1"/>
        <v>43301</v>
      </c>
      <c r="B202" s="9">
        <f t="array" ref="B202">1+INT(MIN(MOD(A202-DATE(YEAR(A202)+{-1;0;1},1,5)+WEEKDAY(DATE(YEAR(A202)+{-1;0;1},1,3)),734))*7)</f>
        <v>1401</v>
      </c>
      <c r="C202" s="10">
        <f t="shared" si="13"/>
        <v>43301</v>
      </c>
      <c r="D202" s="9" t="str">
        <f t="shared" si="12"/>
        <v/>
      </c>
      <c r="E202" s="11">
        <f>SUM($D$1:D202)-1</f>
        <v>29</v>
      </c>
      <c r="F202" s="11">
        <f t="shared" si="14"/>
        <v>201</v>
      </c>
    </row>
    <row r="203" spans="1:6" x14ac:dyDescent="0.2">
      <c r="A203" s="8">
        <f t="shared" si="1"/>
        <v>43302</v>
      </c>
      <c r="B203" s="9">
        <f t="array" ref="B203">1+INT(MIN(MOD(A203-DATE(YEAR(A203)+{-1;0;1},1,5)+WEEKDAY(DATE(YEAR(A203)+{-1;0;1},1,3)),734))*7)</f>
        <v>1408</v>
      </c>
      <c r="C203" s="10">
        <f t="shared" si="13"/>
        <v>43302</v>
      </c>
      <c r="D203" s="9" t="str">
        <f t="shared" si="12"/>
        <v/>
      </c>
      <c r="E203" s="11">
        <f>SUM($D$1:D203)-1</f>
        <v>29</v>
      </c>
      <c r="F203" s="11">
        <f t="shared" si="14"/>
        <v>202</v>
      </c>
    </row>
    <row r="204" spans="1:6" x14ac:dyDescent="0.2">
      <c r="A204" s="8">
        <f t="shared" si="1"/>
        <v>43303</v>
      </c>
      <c r="B204" s="9">
        <f t="array" ref="B204">1+INT(MIN(MOD(A204-DATE(YEAR(A204)+{-1;0;1},1,5)+WEEKDAY(DATE(YEAR(A204)+{-1;0;1},1,3)),734))*7)</f>
        <v>1415</v>
      </c>
      <c r="C204" s="10">
        <f t="shared" si="13"/>
        <v>43303</v>
      </c>
      <c r="D204" s="9" t="str">
        <f t="shared" si="12"/>
        <v/>
      </c>
      <c r="E204" s="11">
        <f>SUM($D$1:D204)-1</f>
        <v>29</v>
      </c>
      <c r="F204" s="11">
        <f t="shared" si="14"/>
        <v>203</v>
      </c>
    </row>
    <row r="205" spans="1:6" x14ac:dyDescent="0.2">
      <c r="A205" s="8">
        <f t="shared" si="1"/>
        <v>43304</v>
      </c>
      <c r="B205" s="9">
        <f t="array" ref="B205">1+INT(MIN(MOD(A205-DATE(YEAR(A205)+{-1;0;1},1,5)+WEEKDAY(DATE(YEAR(A205)+{-1;0;1},1,3)),734))*7)</f>
        <v>1422</v>
      </c>
      <c r="C205" s="10">
        <f t="shared" si="13"/>
        <v>43304</v>
      </c>
      <c r="D205" s="9">
        <f t="shared" si="12"/>
        <v>1</v>
      </c>
      <c r="E205" s="11">
        <f>SUM($D$1:D205)-1</f>
        <v>30</v>
      </c>
      <c r="F205" s="11">
        <f t="shared" si="14"/>
        <v>204</v>
      </c>
    </row>
    <row r="206" spans="1:6" x14ac:dyDescent="0.2">
      <c r="A206" s="8">
        <f t="shared" si="1"/>
        <v>43305</v>
      </c>
      <c r="B206" s="9">
        <f t="array" ref="B206">1+INT(MIN(MOD(A206-DATE(YEAR(A206)+{-1;0;1},1,5)+WEEKDAY(DATE(YEAR(A206)+{-1;0;1},1,3)),734))*7)</f>
        <v>1429</v>
      </c>
      <c r="C206" s="10">
        <f t="shared" si="13"/>
        <v>43305</v>
      </c>
      <c r="D206" s="9" t="str">
        <f t="shared" si="12"/>
        <v/>
      </c>
      <c r="E206" s="11">
        <f>SUM($D$1:D206)-1</f>
        <v>30</v>
      </c>
      <c r="F206" s="11">
        <f t="shared" si="14"/>
        <v>205</v>
      </c>
    </row>
    <row r="207" spans="1:6" x14ac:dyDescent="0.2">
      <c r="A207" s="8">
        <f t="shared" si="1"/>
        <v>43306</v>
      </c>
      <c r="B207" s="9">
        <f t="array" ref="B207">1+INT(MIN(MOD(A207-DATE(YEAR(A207)+{-1;0;1},1,5)+WEEKDAY(DATE(YEAR(A207)+{-1;0;1},1,3)),734))*7)</f>
        <v>1436</v>
      </c>
      <c r="C207" s="10">
        <f t="shared" si="13"/>
        <v>43306</v>
      </c>
      <c r="D207" s="9" t="str">
        <f t="shared" si="12"/>
        <v/>
      </c>
      <c r="E207" s="11">
        <f>SUM($D$1:D207)-1</f>
        <v>30</v>
      </c>
      <c r="F207" s="11">
        <f t="shared" si="14"/>
        <v>206</v>
      </c>
    </row>
    <row r="208" spans="1:6" x14ac:dyDescent="0.2">
      <c r="A208" s="8">
        <f t="shared" si="1"/>
        <v>43307</v>
      </c>
      <c r="B208" s="9">
        <f t="array" ref="B208">1+INT(MIN(MOD(A208-DATE(YEAR(A208)+{-1;0;1},1,5)+WEEKDAY(DATE(YEAR(A208)+{-1;0;1},1,3)),734))*7)</f>
        <v>1443</v>
      </c>
      <c r="C208" s="10">
        <f t="shared" si="13"/>
        <v>43307</v>
      </c>
      <c r="D208" s="9" t="str">
        <f t="shared" si="12"/>
        <v/>
      </c>
      <c r="E208" s="11">
        <f>SUM($D$1:D208)-1</f>
        <v>30</v>
      </c>
      <c r="F208" s="11">
        <f t="shared" si="14"/>
        <v>207</v>
      </c>
    </row>
    <row r="209" spans="1:6" x14ac:dyDescent="0.2">
      <c r="A209" s="8">
        <f t="shared" si="1"/>
        <v>43308</v>
      </c>
      <c r="B209" s="9">
        <f t="array" ref="B209">1+INT(MIN(MOD(A209-DATE(YEAR(A209)+{-1;0;1},1,5)+WEEKDAY(DATE(YEAR(A209)+{-1;0;1},1,3)),734))*7)</f>
        <v>1450</v>
      </c>
      <c r="C209" s="10">
        <f t="shared" si="13"/>
        <v>43308</v>
      </c>
      <c r="D209" s="9" t="str">
        <f t="shared" si="12"/>
        <v/>
      </c>
      <c r="E209" s="11">
        <f>SUM($D$1:D209)-1</f>
        <v>30</v>
      </c>
      <c r="F209" s="11">
        <f t="shared" si="14"/>
        <v>208</v>
      </c>
    </row>
    <row r="210" spans="1:6" x14ac:dyDescent="0.2">
      <c r="A210" s="8">
        <f t="shared" si="1"/>
        <v>43309</v>
      </c>
      <c r="B210" s="9">
        <f t="array" ref="B210">1+INT(MIN(MOD(A210-DATE(YEAR(A210)+{-1;0;1},1,5)+WEEKDAY(DATE(YEAR(A210)+{-1;0;1},1,3)),734))*7)</f>
        <v>1457</v>
      </c>
      <c r="C210" s="10">
        <f t="shared" si="13"/>
        <v>43309</v>
      </c>
      <c r="D210" s="9" t="str">
        <f t="shared" si="12"/>
        <v/>
      </c>
      <c r="E210" s="11">
        <f>SUM($D$1:D210)-1</f>
        <v>30</v>
      </c>
      <c r="F210" s="11">
        <f t="shared" si="14"/>
        <v>209</v>
      </c>
    </row>
    <row r="211" spans="1:6" x14ac:dyDescent="0.2">
      <c r="A211" s="8">
        <f t="shared" si="1"/>
        <v>43310</v>
      </c>
      <c r="B211" s="9">
        <f t="array" ref="B211">1+INT(MIN(MOD(A211-DATE(YEAR(A211)+{-1;0;1},1,5)+WEEKDAY(DATE(YEAR(A211)+{-1;0;1},1,3)),734))*7)</f>
        <v>1464</v>
      </c>
      <c r="C211" s="10">
        <f t="shared" si="13"/>
        <v>43310</v>
      </c>
      <c r="D211" s="9" t="str">
        <f t="shared" si="12"/>
        <v/>
      </c>
      <c r="E211" s="11">
        <f>SUM($D$1:D211)-1</f>
        <v>30</v>
      </c>
      <c r="F211" s="11">
        <f t="shared" si="14"/>
        <v>210</v>
      </c>
    </row>
    <row r="212" spans="1:6" x14ac:dyDescent="0.2">
      <c r="A212" s="8">
        <f t="shared" si="1"/>
        <v>43311</v>
      </c>
      <c r="B212" s="9">
        <f t="array" ref="B212">1+INT(MIN(MOD(A212-DATE(YEAR(A212)+{-1;0;1},1,5)+WEEKDAY(DATE(YEAR(A212)+{-1;0;1},1,3)),734))*7)</f>
        <v>1471</v>
      </c>
      <c r="C212" s="10">
        <f t="shared" si="13"/>
        <v>43311</v>
      </c>
      <c r="D212" s="9">
        <f t="shared" si="12"/>
        <v>1</v>
      </c>
      <c r="E212" s="11">
        <f>SUM($D$1:D212)-1</f>
        <v>31</v>
      </c>
      <c r="F212" s="11">
        <f t="shared" si="14"/>
        <v>211</v>
      </c>
    </row>
    <row r="213" spans="1:6" x14ac:dyDescent="0.2">
      <c r="A213" s="8">
        <f t="shared" si="1"/>
        <v>43312</v>
      </c>
      <c r="B213" s="9">
        <f t="array" ref="B213">1+INT(MIN(MOD(A213-DATE(YEAR(A213)+{-1;0;1},1,5)+WEEKDAY(DATE(YEAR(A213)+{-1;0;1},1,3)),734))*7)</f>
        <v>1478</v>
      </c>
      <c r="C213" s="10">
        <f t="shared" si="13"/>
        <v>43312</v>
      </c>
      <c r="D213" s="9" t="str">
        <f t="shared" si="12"/>
        <v/>
      </c>
      <c r="E213" s="11">
        <f>SUM($D$1:D213)-1</f>
        <v>31</v>
      </c>
      <c r="F213" s="11">
        <f t="shared" si="14"/>
        <v>212</v>
      </c>
    </row>
    <row r="214" spans="1:6" x14ac:dyDescent="0.2">
      <c r="A214" s="8">
        <f t="shared" si="1"/>
        <v>43313</v>
      </c>
      <c r="B214" s="9">
        <f t="array" ref="B214">1+INT(MIN(MOD(A214-DATE(YEAR(A214)+{-1;0;1},1,5)+WEEKDAY(DATE(YEAR(A214)+{-1;0;1},1,3)),734))*7)</f>
        <v>1485</v>
      </c>
      <c r="C214" s="10">
        <f t="shared" si="13"/>
        <v>43313</v>
      </c>
      <c r="D214" s="9" t="str">
        <f t="shared" si="12"/>
        <v/>
      </c>
      <c r="E214" s="11">
        <f>SUM($D$1:D214)-1</f>
        <v>31</v>
      </c>
      <c r="F214" s="11">
        <f t="shared" si="14"/>
        <v>213</v>
      </c>
    </row>
    <row r="215" spans="1:6" x14ac:dyDescent="0.2">
      <c r="A215" s="8">
        <f t="shared" si="1"/>
        <v>43314</v>
      </c>
      <c r="B215" s="9">
        <f t="array" ref="B215">1+INT(MIN(MOD(A215-DATE(YEAR(A215)+{-1;0;1},1,5)+WEEKDAY(DATE(YEAR(A215)+{-1;0;1},1,3)),734))*7)</f>
        <v>1492</v>
      </c>
      <c r="C215" s="10">
        <f t="shared" si="13"/>
        <v>43314</v>
      </c>
      <c r="D215" s="9" t="str">
        <f t="shared" si="12"/>
        <v/>
      </c>
      <c r="E215" s="11">
        <f>SUM($D$1:D215)-1</f>
        <v>31</v>
      </c>
      <c r="F215" s="11">
        <f t="shared" si="14"/>
        <v>214</v>
      </c>
    </row>
    <row r="216" spans="1:6" x14ac:dyDescent="0.2">
      <c r="A216" s="8">
        <f t="shared" si="1"/>
        <v>43315</v>
      </c>
      <c r="B216" s="9">
        <f t="array" ref="B216">1+INT(MIN(MOD(A216-DATE(YEAR(A216)+{-1;0;1},1,5)+WEEKDAY(DATE(YEAR(A216)+{-1;0;1},1,3)),734))*7)</f>
        <v>1499</v>
      </c>
      <c r="C216" s="10">
        <f t="shared" si="13"/>
        <v>43315</v>
      </c>
      <c r="D216" s="9" t="str">
        <f t="shared" si="12"/>
        <v/>
      </c>
      <c r="E216" s="11">
        <f>SUM($D$1:D216)-1</f>
        <v>31</v>
      </c>
      <c r="F216" s="11">
        <f t="shared" si="14"/>
        <v>215</v>
      </c>
    </row>
    <row r="217" spans="1:6" x14ac:dyDescent="0.2">
      <c r="A217" s="8">
        <f t="shared" si="1"/>
        <v>43316</v>
      </c>
      <c r="B217" s="9">
        <f t="array" ref="B217">1+INT(MIN(MOD(A217-DATE(YEAR(A217)+{-1;0;1},1,5)+WEEKDAY(DATE(YEAR(A217)+{-1;0;1},1,3)),734))*7)</f>
        <v>1506</v>
      </c>
      <c r="C217" s="10">
        <f t="shared" si="13"/>
        <v>43316</v>
      </c>
      <c r="D217" s="9" t="str">
        <f t="shared" si="12"/>
        <v/>
      </c>
      <c r="E217" s="11">
        <f>SUM($D$1:D217)-1</f>
        <v>31</v>
      </c>
      <c r="F217" s="11">
        <f t="shared" si="14"/>
        <v>216</v>
      </c>
    </row>
    <row r="218" spans="1:6" x14ac:dyDescent="0.2">
      <c r="A218" s="8">
        <f t="shared" si="1"/>
        <v>43317</v>
      </c>
      <c r="B218" s="9">
        <f t="array" ref="B218">1+INT(MIN(MOD(A218-DATE(YEAR(A218)+{-1;0;1},1,5)+WEEKDAY(DATE(YEAR(A218)+{-1;0;1},1,3)),734))*7)</f>
        <v>1513</v>
      </c>
      <c r="C218" s="10">
        <f t="shared" si="13"/>
        <v>43317</v>
      </c>
      <c r="D218" s="9" t="str">
        <f t="shared" si="12"/>
        <v/>
      </c>
      <c r="E218" s="11">
        <f>SUM($D$1:D218)-1</f>
        <v>31</v>
      </c>
      <c r="F218" s="11">
        <f t="shared" si="14"/>
        <v>217</v>
      </c>
    </row>
    <row r="219" spans="1:6" x14ac:dyDescent="0.2">
      <c r="A219" s="8">
        <f t="shared" si="1"/>
        <v>43318</v>
      </c>
      <c r="B219" s="9">
        <f t="array" ref="B219">1+INT(MIN(MOD(A219-DATE(YEAR(A219)+{-1;0;1},1,5)+WEEKDAY(DATE(YEAR(A219)+{-1;0;1},1,3)),734))*7)</f>
        <v>1520</v>
      </c>
      <c r="C219" s="10">
        <f t="shared" si="13"/>
        <v>43318</v>
      </c>
      <c r="D219" s="9">
        <f t="shared" si="12"/>
        <v>1</v>
      </c>
      <c r="E219" s="11">
        <f>SUM($D$1:D219)-1</f>
        <v>32</v>
      </c>
      <c r="F219" s="11">
        <f t="shared" si="14"/>
        <v>218</v>
      </c>
    </row>
    <row r="220" spans="1:6" x14ac:dyDescent="0.2">
      <c r="A220" s="8">
        <f t="shared" si="1"/>
        <v>43319</v>
      </c>
      <c r="B220" s="9">
        <f t="array" ref="B220">1+INT(MIN(MOD(A220-DATE(YEAR(A220)+{-1;0;1},1,5)+WEEKDAY(DATE(YEAR(A220)+{-1;0;1},1,3)),734))*7)</f>
        <v>1527</v>
      </c>
      <c r="C220" s="10">
        <f t="shared" si="13"/>
        <v>43319</v>
      </c>
      <c r="D220" s="9" t="str">
        <f t="shared" si="12"/>
        <v/>
      </c>
      <c r="E220" s="11">
        <f>SUM($D$1:D220)-1</f>
        <v>32</v>
      </c>
      <c r="F220" s="11">
        <f t="shared" si="14"/>
        <v>219</v>
      </c>
    </row>
    <row r="221" spans="1:6" x14ac:dyDescent="0.2">
      <c r="A221" s="8">
        <f t="shared" si="1"/>
        <v>43320</v>
      </c>
      <c r="B221" s="9">
        <f t="array" ref="B221">1+INT(MIN(MOD(A221-DATE(YEAR(A221)+{-1;0;1},1,5)+WEEKDAY(DATE(YEAR(A221)+{-1;0;1},1,3)),734))*7)</f>
        <v>1534</v>
      </c>
      <c r="C221" s="10">
        <f t="shared" si="13"/>
        <v>43320</v>
      </c>
      <c r="D221" s="9" t="str">
        <f t="shared" si="12"/>
        <v/>
      </c>
      <c r="E221" s="11">
        <f>SUM($D$1:D221)-1</f>
        <v>32</v>
      </c>
      <c r="F221" s="11">
        <f t="shared" si="14"/>
        <v>220</v>
      </c>
    </row>
    <row r="222" spans="1:6" x14ac:dyDescent="0.2">
      <c r="A222" s="8">
        <f t="shared" si="1"/>
        <v>43321</v>
      </c>
      <c r="B222" s="9">
        <f t="array" ref="B222">1+INT(MIN(MOD(A222-DATE(YEAR(A222)+{-1;0;1},1,5)+WEEKDAY(DATE(YEAR(A222)+{-1;0;1},1,3)),734))*7)</f>
        <v>1541</v>
      </c>
      <c r="C222" s="10">
        <f t="shared" si="13"/>
        <v>43321</v>
      </c>
      <c r="D222" s="9" t="str">
        <f t="shared" si="12"/>
        <v/>
      </c>
      <c r="E222" s="11">
        <f>SUM($D$1:D222)-1</f>
        <v>32</v>
      </c>
      <c r="F222" s="11">
        <f t="shared" si="14"/>
        <v>221</v>
      </c>
    </row>
    <row r="223" spans="1:6" x14ac:dyDescent="0.2">
      <c r="A223" s="8">
        <f t="shared" si="1"/>
        <v>43322</v>
      </c>
      <c r="B223" s="9">
        <f t="array" ref="B223">1+INT(MIN(MOD(A223-DATE(YEAR(A223)+{-1;0;1},1,5)+WEEKDAY(DATE(YEAR(A223)+{-1;0;1},1,3)),734))*7)</f>
        <v>1548</v>
      </c>
      <c r="C223" s="10">
        <f t="shared" si="13"/>
        <v>43322</v>
      </c>
      <c r="D223" s="9" t="str">
        <f t="shared" si="12"/>
        <v/>
      </c>
      <c r="E223" s="11">
        <f>SUM($D$1:D223)-1</f>
        <v>32</v>
      </c>
      <c r="F223" s="11">
        <f t="shared" si="14"/>
        <v>222</v>
      </c>
    </row>
    <row r="224" spans="1:6" x14ac:dyDescent="0.2">
      <c r="A224" s="8">
        <f t="shared" si="1"/>
        <v>43323</v>
      </c>
      <c r="B224" s="9">
        <f t="array" ref="B224">1+INT(MIN(MOD(A224-DATE(YEAR(A224)+{-1;0;1},1,5)+WEEKDAY(DATE(YEAR(A224)+{-1;0;1},1,3)),734))*7)</f>
        <v>1555</v>
      </c>
      <c r="C224" s="10">
        <f t="shared" si="13"/>
        <v>43323</v>
      </c>
      <c r="D224" s="9" t="str">
        <f t="shared" si="12"/>
        <v/>
      </c>
      <c r="E224" s="11">
        <f>SUM($D$1:D224)-1</f>
        <v>32</v>
      </c>
      <c r="F224" s="11">
        <f t="shared" si="14"/>
        <v>223</v>
      </c>
    </row>
    <row r="225" spans="1:6" x14ac:dyDescent="0.2">
      <c r="A225" s="8">
        <f t="shared" si="1"/>
        <v>43324</v>
      </c>
      <c r="B225" s="9">
        <f t="array" ref="B225">1+INT(MIN(MOD(A225-DATE(YEAR(A225)+{-1;0;1},1,5)+WEEKDAY(DATE(YEAR(A225)+{-1;0;1},1,3)),734))*7)</f>
        <v>1562</v>
      </c>
      <c r="C225" s="10">
        <f t="shared" si="13"/>
        <v>43324</v>
      </c>
      <c r="D225" s="9" t="str">
        <f t="shared" si="12"/>
        <v/>
      </c>
      <c r="E225" s="11">
        <f>SUM($D$1:D225)-1</f>
        <v>32</v>
      </c>
      <c r="F225" s="11">
        <f t="shared" si="14"/>
        <v>224</v>
      </c>
    </row>
    <row r="226" spans="1:6" x14ac:dyDescent="0.2">
      <c r="A226" s="8">
        <f t="shared" si="1"/>
        <v>43325</v>
      </c>
      <c r="B226" s="9">
        <f t="array" ref="B226">1+INT(MIN(MOD(A226-DATE(YEAR(A226)+{-1;0;1},1,5)+WEEKDAY(DATE(YEAR(A226)+{-1;0;1},1,3)),734))*7)</f>
        <v>1569</v>
      </c>
      <c r="C226" s="10">
        <f t="shared" si="13"/>
        <v>43325</v>
      </c>
      <c r="D226" s="9">
        <f t="shared" si="12"/>
        <v>1</v>
      </c>
      <c r="E226" s="11">
        <f>SUM($D$1:D226)-1</f>
        <v>33</v>
      </c>
      <c r="F226" s="11">
        <f t="shared" si="14"/>
        <v>225</v>
      </c>
    </row>
    <row r="227" spans="1:6" x14ac:dyDescent="0.2">
      <c r="A227" s="8">
        <f t="shared" si="1"/>
        <v>43326</v>
      </c>
      <c r="B227" s="9">
        <f t="array" ref="B227">1+INT(MIN(MOD(A227-DATE(YEAR(A227)+{-1;0;1},1,5)+WEEKDAY(DATE(YEAR(A227)+{-1;0;1},1,3)),734))*7)</f>
        <v>1576</v>
      </c>
      <c r="C227" s="10">
        <f t="shared" si="13"/>
        <v>43326</v>
      </c>
      <c r="D227" s="9" t="str">
        <f t="shared" si="12"/>
        <v/>
      </c>
      <c r="E227" s="11">
        <f>SUM($D$1:D227)-1</f>
        <v>33</v>
      </c>
      <c r="F227" s="11">
        <f t="shared" si="14"/>
        <v>226</v>
      </c>
    </row>
    <row r="228" spans="1:6" x14ac:dyDescent="0.2">
      <c r="A228" s="8">
        <f t="shared" si="1"/>
        <v>43327</v>
      </c>
      <c r="B228" s="9">
        <f t="array" ref="B228">1+INT(MIN(MOD(A228-DATE(YEAR(A228)+{-1;0;1},1,5)+WEEKDAY(DATE(YEAR(A228)+{-1;0;1},1,3)),734))*7)</f>
        <v>1583</v>
      </c>
      <c r="C228" s="10">
        <f t="shared" si="13"/>
        <v>43327</v>
      </c>
      <c r="D228" s="9" t="str">
        <f t="shared" si="12"/>
        <v/>
      </c>
      <c r="E228" s="11">
        <f>SUM($D$1:D228)-1</f>
        <v>33</v>
      </c>
      <c r="F228" s="11">
        <f t="shared" si="14"/>
        <v>227</v>
      </c>
    </row>
    <row r="229" spans="1:6" x14ac:dyDescent="0.2">
      <c r="A229" s="8">
        <f t="shared" si="1"/>
        <v>43328</v>
      </c>
      <c r="B229" s="9">
        <f t="array" ref="B229">1+INT(MIN(MOD(A229-DATE(YEAR(A229)+{-1;0;1},1,5)+WEEKDAY(DATE(YEAR(A229)+{-1;0;1},1,3)),734))*7)</f>
        <v>1590</v>
      </c>
      <c r="C229" s="10">
        <f t="shared" si="13"/>
        <v>43328</v>
      </c>
      <c r="D229" s="9" t="str">
        <f t="shared" si="12"/>
        <v/>
      </c>
      <c r="E229" s="11">
        <f>SUM($D$1:D229)-1</f>
        <v>33</v>
      </c>
      <c r="F229" s="11">
        <f t="shared" si="14"/>
        <v>228</v>
      </c>
    </row>
    <row r="230" spans="1:6" x14ac:dyDescent="0.2">
      <c r="A230" s="8">
        <f t="shared" si="1"/>
        <v>43329</v>
      </c>
      <c r="B230" s="9">
        <f t="array" ref="B230">1+INT(MIN(MOD(A230-DATE(YEAR(A230)+{-1;0;1},1,5)+WEEKDAY(DATE(YEAR(A230)+{-1;0;1},1,3)),734))*7)</f>
        <v>1597</v>
      </c>
      <c r="C230" s="10">
        <f t="shared" si="13"/>
        <v>43329</v>
      </c>
      <c r="D230" s="9" t="str">
        <f t="shared" si="12"/>
        <v/>
      </c>
      <c r="E230" s="11">
        <f>SUM($D$1:D230)-1</f>
        <v>33</v>
      </c>
      <c r="F230" s="11">
        <f t="shared" si="14"/>
        <v>229</v>
      </c>
    </row>
    <row r="231" spans="1:6" x14ac:dyDescent="0.2">
      <c r="A231" s="8">
        <f t="shared" si="1"/>
        <v>43330</v>
      </c>
      <c r="B231" s="9">
        <f t="array" ref="B231">1+INT(MIN(MOD(A231-DATE(YEAR(A231)+{-1;0;1},1,5)+WEEKDAY(DATE(YEAR(A231)+{-1;0;1},1,3)),734))*7)</f>
        <v>1604</v>
      </c>
      <c r="C231" s="10">
        <f t="shared" si="13"/>
        <v>43330</v>
      </c>
      <c r="D231" s="9" t="str">
        <f t="shared" si="12"/>
        <v/>
      </c>
      <c r="E231" s="11">
        <f>SUM($D$1:D231)-1</f>
        <v>33</v>
      </c>
      <c r="F231" s="11">
        <f t="shared" si="14"/>
        <v>230</v>
      </c>
    </row>
    <row r="232" spans="1:6" x14ac:dyDescent="0.2">
      <c r="A232" s="8">
        <f t="shared" si="1"/>
        <v>43331</v>
      </c>
      <c r="B232" s="9">
        <f t="array" ref="B232">1+INT(MIN(MOD(A232-DATE(YEAR(A232)+{-1;0;1},1,5)+WEEKDAY(DATE(YEAR(A232)+{-1;0;1},1,3)),734))*7)</f>
        <v>1611</v>
      </c>
      <c r="C232" s="10">
        <f t="shared" si="13"/>
        <v>43331</v>
      </c>
      <c r="D232" s="9" t="str">
        <f t="shared" si="12"/>
        <v/>
      </c>
      <c r="E232" s="11">
        <f>SUM($D$1:D232)-1</f>
        <v>33</v>
      </c>
      <c r="F232" s="11">
        <f t="shared" si="14"/>
        <v>231</v>
      </c>
    </row>
    <row r="233" spans="1:6" x14ac:dyDescent="0.2">
      <c r="A233" s="8">
        <f t="shared" si="1"/>
        <v>43332</v>
      </c>
      <c r="B233" s="9">
        <f t="array" ref="B233">1+INT(MIN(MOD(A233-DATE(YEAR(A233)+{-1;0;1},1,5)+WEEKDAY(DATE(YEAR(A233)+{-1;0;1},1,3)),734))*7)</f>
        <v>1618</v>
      </c>
      <c r="C233" s="10">
        <f t="shared" si="13"/>
        <v>43332</v>
      </c>
      <c r="D233" s="9">
        <f t="shared" si="12"/>
        <v>1</v>
      </c>
      <c r="E233" s="11">
        <f>SUM($D$1:D233)-1</f>
        <v>34</v>
      </c>
      <c r="F233" s="11">
        <f t="shared" si="14"/>
        <v>232</v>
      </c>
    </row>
    <row r="234" spans="1:6" x14ac:dyDescent="0.2">
      <c r="A234" s="8">
        <f t="shared" si="1"/>
        <v>43333</v>
      </c>
      <c r="B234" s="9">
        <f t="array" ref="B234">1+INT(MIN(MOD(A234-DATE(YEAR(A234)+{-1;0;1},1,5)+WEEKDAY(DATE(YEAR(A234)+{-1;0;1},1,3)),734))*7)</f>
        <v>1625</v>
      </c>
      <c r="C234" s="10">
        <f t="shared" si="13"/>
        <v>43333</v>
      </c>
      <c r="D234" s="9" t="str">
        <f t="shared" si="12"/>
        <v/>
      </c>
      <c r="E234" s="11">
        <f>SUM($D$1:D234)-1</f>
        <v>34</v>
      </c>
      <c r="F234" s="11">
        <f t="shared" si="14"/>
        <v>233</v>
      </c>
    </row>
    <row r="235" spans="1:6" x14ac:dyDescent="0.2">
      <c r="A235" s="8">
        <f t="shared" si="1"/>
        <v>43334</v>
      </c>
      <c r="B235" s="9">
        <f t="array" ref="B235">1+INT(MIN(MOD(A235-DATE(YEAR(A235)+{-1;0;1},1,5)+WEEKDAY(DATE(YEAR(A235)+{-1;0;1},1,3)),734))*7)</f>
        <v>1632</v>
      </c>
      <c r="C235" s="10">
        <f t="shared" si="13"/>
        <v>43334</v>
      </c>
      <c r="D235" s="9" t="str">
        <f t="shared" si="12"/>
        <v/>
      </c>
      <c r="E235" s="11">
        <f>SUM($D$1:D235)-1</f>
        <v>34</v>
      </c>
      <c r="F235" s="11">
        <f t="shared" si="14"/>
        <v>234</v>
      </c>
    </row>
    <row r="236" spans="1:6" x14ac:dyDescent="0.2">
      <c r="A236" s="8">
        <f t="shared" si="1"/>
        <v>43335</v>
      </c>
      <c r="B236" s="9">
        <f t="array" ref="B236">1+INT(MIN(MOD(A236-DATE(YEAR(A236)+{-1;0;1},1,5)+WEEKDAY(DATE(YEAR(A236)+{-1;0;1},1,3)),734))*7)</f>
        <v>1639</v>
      </c>
      <c r="C236" s="10">
        <f t="shared" si="13"/>
        <v>43335</v>
      </c>
      <c r="D236" s="9" t="str">
        <f t="shared" si="12"/>
        <v/>
      </c>
      <c r="E236" s="11">
        <f>SUM($D$1:D236)-1</f>
        <v>34</v>
      </c>
      <c r="F236" s="11">
        <f t="shared" si="14"/>
        <v>235</v>
      </c>
    </row>
    <row r="237" spans="1:6" x14ac:dyDescent="0.2">
      <c r="A237" s="8">
        <f t="shared" si="1"/>
        <v>43336</v>
      </c>
      <c r="B237" s="9">
        <f t="array" ref="B237">1+INT(MIN(MOD(A237-DATE(YEAR(A237)+{-1;0;1},1,5)+WEEKDAY(DATE(YEAR(A237)+{-1;0;1},1,3)),734))*7)</f>
        <v>1646</v>
      </c>
      <c r="C237" s="10">
        <f t="shared" si="13"/>
        <v>43336</v>
      </c>
      <c r="D237" s="9" t="str">
        <f t="shared" si="12"/>
        <v/>
      </c>
      <c r="E237" s="11">
        <f>SUM($D$1:D237)-1</f>
        <v>34</v>
      </c>
      <c r="F237" s="11">
        <f t="shared" si="14"/>
        <v>236</v>
      </c>
    </row>
    <row r="238" spans="1:6" x14ac:dyDescent="0.2">
      <c r="A238" s="8">
        <f t="shared" si="1"/>
        <v>43337</v>
      </c>
      <c r="B238" s="9">
        <f t="array" ref="B238">1+INT(MIN(MOD(A238-DATE(YEAR(A238)+{-1;0;1},1,5)+WEEKDAY(DATE(YEAR(A238)+{-1;0;1},1,3)),734))*7)</f>
        <v>1653</v>
      </c>
      <c r="C238" s="10">
        <f t="shared" si="13"/>
        <v>43337</v>
      </c>
      <c r="D238" s="9" t="str">
        <f t="shared" si="12"/>
        <v/>
      </c>
      <c r="E238" s="11">
        <f>SUM($D$1:D238)-1</f>
        <v>34</v>
      </c>
      <c r="F238" s="11">
        <f t="shared" si="14"/>
        <v>237</v>
      </c>
    </row>
    <row r="239" spans="1:6" x14ac:dyDescent="0.2">
      <c r="A239" s="8">
        <f t="shared" si="1"/>
        <v>43338</v>
      </c>
      <c r="B239" s="9">
        <f t="array" ref="B239">1+INT(MIN(MOD(A239-DATE(YEAR(A239)+{-1;0;1},1,5)+WEEKDAY(DATE(YEAR(A239)+{-1;0;1},1,3)),734))*7)</f>
        <v>1660</v>
      </c>
      <c r="C239" s="10">
        <f t="shared" si="13"/>
        <v>43338</v>
      </c>
      <c r="D239" s="9" t="str">
        <f t="shared" si="12"/>
        <v/>
      </c>
      <c r="E239" s="11">
        <f>SUM($D$1:D239)-1</f>
        <v>34</v>
      </c>
      <c r="F239" s="11">
        <f t="shared" si="14"/>
        <v>238</v>
      </c>
    </row>
    <row r="240" spans="1:6" x14ac:dyDescent="0.2">
      <c r="A240" s="8">
        <f t="shared" si="1"/>
        <v>43339</v>
      </c>
      <c r="B240" s="9">
        <f t="array" ref="B240">1+INT(MIN(MOD(A240-DATE(YEAR(A240)+{-1;0;1},1,5)+WEEKDAY(DATE(YEAR(A240)+{-1;0;1},1,3)),734))*7)</f>
        <v>1667</v>
      </c>
      <c r="C240" s="10">
        <f t="shared" si="13"/>
        <v>43339</v>
      </c>
      <c r="D240" s="9">
        <f t="shared" si="12"/>
        <v>1</v>
      </c>
      <c r="E240" s="11">
        <f>SUM($D$1:D240)-1</f>
        <v>35</v>
      </c>
      <c r="F240" s="11">
        <f t="shared" si="14"/>
        <v>239</v>
      </c>
    </row>
    <row r="241" spans="1:6" x14ac:dyDescent="0.2">
      <c r="A241" s="8">
        <f t="shared" si="1"/>
        <v>43340</v>
      </c>
      <c r="B241" s="9">
        <f t="array" ref="B241">1+INT(MIN(MOD(A241-DATE(YEAR(A241)+{-1;0;1},1,5)+WEEKDAY(DATE(YEAR(A241)+{-1;0;1},1,3)),734))*7)</f>
        <v>1674</v>
      </c>
      <c r="C241" s="10">
        <f t="shared" si="13"/>
        <v>43340</v>
      </c>
      <c r="D241" s="9" t="str">
        <f t="shared" si="12"/>
        <v/>
      </c>
      <c r="E241" s="11">
        <f>SUM($D$1:D241)-1</f>
        <v>35</v>
      </c>
      <c r="F241" s="11">
        <f t="shared" si="14"/>
        <v>240</v>
      </c>
    </row>
    <row r="242" spans="1:6" x14ac:dyDescent="0.2">
      <c r="A242" s="8">
        <f t="shared" si="1"/>
        <v>43341</v>
      </c>
      <c r="B242" s="9">
        <f t="array" ref="B242">1+INT(MIN(MOD(A242-DATE(YEAR(A242)+{-1;0;1},1,5)+WEEKDAY(DATE(YEAR(A242)+{-1;0;1},1,3)),734))*7)</f>
        <v>1681</v>
      </c>
      <c r="C242" s="10">
        <f t="shared" si="13"/>
        <v>43341</v>
      </c>
      <c r="D242" s="9" t="str">
        <f t="shared" si="12"/>
        <v/>
      </c>
      <c r="E242" s="11">
        <f>SUM($D$1:D242)-1</f>
        <v>35</v>
      </c>
      <c r="F242" s="11">
        <f t="shared" si="14"/>
        <v>241</v>
      </c>
    </row>
    <row r="243" spans="1:6" x14ac:dyDescent="0.2">
      <c r="A243" s="8">
        <f t="shared" si="1"/>
        <v>43342</v>
      </c>
      <c r="B243" s="9">
        <f t="array" ref="B243">1+INT(MIN(MOD(A243-DATE(YEAR(A243)+{-1;0;1},1,5)+WEEKDAY(DATE(YEAR(A243)+{-1;0;1},1,3)),734))*7)</f>
        <v>1688</v>
      </c>
      <c r="C243" s="10">
        <f t="shared" si="13"/>
        <v>43342</v>
      </c>
      <c r="D243" s="9" t="str">
        <f t="shared" si="12"/>
        <v/>
      </c>
      <c r="E243" s="11">
        <f>SUM($D$1:D243)-1</f>
        <v>35</v>
      </c>
      <c r="F243" s="11">
        <f t="shared" si="14"/>
        <v>242</v>
      </c>
    </row>
    <row r="244" spans="1:6" x14ac:dyDescent="0.2">
      <c r="A244" s="8">
        <f t="shared" si="1"/>
        <v>43343</v>
      </c>
      <c r="B244" s="9">
        <f t="array" ref="B244">1+INT(MIN(MOD(A244-DATE(YEAR(A244)+{-1;0;1},1,5)+WEEKDAY(DATE(YEAR(A244)+{-1;0;1},1,3)),734))*7)</f>
        <v>1695</v>
      </c>
      <c r="C244" s="10">
        <f t="shared" si="13"/>
        <v>43343</v>
      </c>
      <c r="D244" s="9" t="str">
        <f t="shared" si="12"/>
        <v/>
      </c>
      <c r="E244" s="11">
        <f>SUM($D$1:D244)-1</f>
        <v>35</v>
      </c>
      <c r="F244" s="11">
        <f t="shared" si="14"/>
        <v>243</v>
      </c>
    </row>
    <row r="245" spans="1:6" x14ac:dyDescent="0.2">
      <c r="A245" s="8">
        <f t="shared" si="1"/>
        <v>43344</v>
      </c>
      <c r="B245" s="9">
        <f t="array" ref="B245">1+INT(MIN(MOD(A245-DATE(YEAR(A245)+{-1;0;1},1,5)+WEEKDAY(DATE(YEAR(A245)+{-1;0;1},1,3)),734))*7)</f>
        <v>1702</v>
      </c>
      <c r="C245" s="10">
        <f t="shared" si="13"/>
        <v>43344</v>
      </c>
      <c r="D245" s="9" t="str">
        <f t="shared" si="12"/>
        <v/>
      </c>
      <c r="E245" s="11">
        <f>SUM($D$1:D245)-1</f>
        <v>35</v>
      </c>
      <c r="F245" s="11">
        <f t="shared" si="14"/>
        <v>244</v>
      </c>
    </row>
    <row r="246" spans="1:6" x14ac:dyDescent="0.2">
      <c r="A246" s="8">
        <f t="shared" si="1"/>
        <v>43345</v>
      </c>
      <c r="B246" s="9">
        <f t="array" ref="B246">1+INT(MIN(MOD(A246-DATE(YEAR(A246)+{-1;0;1},1,5)+WEEKDAY(DATE(YEAR(A246)+{-1;0;1},1,3)),734))*7)</f>
        <v>1709</v>
      </c>
      <c r="C246" s="10">
        <f t="shared" si="13"/>
        <v>43345</v>
      </c>
      <c r="D246" s="9" t="str">
        <f t="shared" si="12"/>
        <v/>
      </c>
      <c r="E246" s="11">
        <f>SUM($D$1:D246)-1</f>
        <v>35</v>
      </c>
      <c r="F246" s="11">
        <f t="shared" si="14"/>
        <v>245</v>
      </c>
    </row>
    <row r="247" spans="1:6" x14ac:dyDescent="0.2">
      <c r="A247" s="8">
        <f t="shared" si="1"/>
        <v>43346</v>
      </c>
      <c r="B247" s="9">
        <f t="array" ref="B247">1+INT(MIN(MOD(A247-DATE(YEAR(A247)+{-1;0;1},1,5)+WEEKDAY(DATE(YEAR(A247)+{-1;0;1},1,3)),734))*7)</f>
        <v>1716</v>
      </c>
      <c r="C247" s="10">
        <f t="shared" si="13"/>
        <v>43346</v>
      </c>
      <c r="D247" s="9">
        <f t="shared" si="12"/>
        <v>1</v>
      </c>
      <c r="E247" s="11">
        <f>SUM($D$1:D247)-1</f>
        <v>36</v>
      </c>
      <c r="F247" s="11">
        <f t="shared" si="14"/>
        <v>246</v>
      </c>
    </row>
    <row r="248" spans="1:6" x14ac:dyDescent="0.2">
      <c r="A248" s="8">
        <f t="shared" si="1"/>
        <v>43347</v>
      </c>
      <c r="B248" s="9">
        <f t="array" ref="B248">1+INT(MIN(MOD(A248-DATE(YEAR(A248)+{-1;0;1},1,5)+WEEKDAY(DATE(YEAR(A248)+{-1;0;1},1,3)),734))*7)</f>
        <v>1723</v>
      </c>
      <c r="C248" s="10">
        <f t="shared" si="13"/>
        <v>43347</v>
      </c>
      <c r="D248" s="9" t="str">
        <f t="shared" si="12"/>
        <v/>
      </c>
      <c r="E248" s="11">
        <f>SUM($D$1:D248)-1</f>
        <v>36</v>
      </c>
      <c r="F248" s="11">
        <f t="shared" si="14"/>
        <v>247</v>
      </c>
    </row>
    <row r="249" spans="1:6" x14ac:dyDescent="0.2">
      <c r="A249" s="8">
        <f t="shared" si="1"/>
        <v>43348</v>
      </c>
      <c r="B249" s="9">
        <f t="array" ref="B249">1+INT(MIN(MOD(A249-DATE(YEAR(A249)+{-1;0;1},1,5)+WEEKDAY(DATE(YEAR(A249)+{-1;0;1},1,3)),734))*7)</f>
        <v>1730</v>
      </c>
      <c r="C249" s="10">
        <f t="shared" si="13"/>
        <v>43348</v>
      </c>
      <c r="D249" s="9" t="str">
        <f t="shared" si="12"/>
        <v/>
      </c>
      <c r="E249" s="11">
        <f>SUM($D$1:D249)-1</f>
        <v>36</v>
      </c>
      <c r="F249" s="11">
        <f t="shared" si="14"/>
        <v>248</v>
      </c>
    </row>
    <row r="250" spans="1:6" x14ac:dyDescent="0.2">
      <c r="A250" s="8">
        <f t="shared" si="1"/>
        <v>43349</v>
      </c>
      <c r="B250" s="9">
        <f t="array" ref="B250">1+INT(MIN(MOD(A250-DATE(YEAR(A250)+{-1;0;1},1,5)+WEEKDAY(DATE(YEAR(A250)+{-1;0;1},1,3)),734))*7)</f>
        <v>1737</v>
      </c>
      <c r="C250" s="10">
        <f t="shared" si="13"/>
        <v>43349</v>
      </c>
      <c r="D250" s="9" t="str">
        <f t="shared" si="12"/>
        <v/>
      </c>
      <c r="E250" s="11">
        <f>SUM($D$1:D250)-1</f>
        <v>36</v>
      </c>
      <c r="F250" s="11">
        <f t="shared" si="14"/>
        <v>249</v>
      </c>
    </row>
    <row r="251" spans="1:6" x14ac:dyDescent="0.2">
      <c r="A251" s="8">
        <f t="shared" si="1"/>
        <v>43350</v>
      </c>
      <c r="B251" s="9">
        <f t="array" ref="B251">1+INT(MIN(MOD(A251-DATE(YEAR(A251)+{-1;0;1},1,5)+WEEKDAY(DATE(YEAR(A251)+{-1;0;1},1,3)),734))*7)</f>
        <v>1744</v>
      </c>
      <c r="C251" s="10">
        <f t="shared" si="13"/>
        <v>43350</v>
      </c>
      <c r="D251" s="9" t="str">
        <f t="shared" si="12"/>
        <v/>
      </c>
      <c r="E251" s="11">
        <f>SUM($D$1:D251)-1</f>
        <v>36</v>
      </c>
      <c r="F251" s="11">
        <f t="shared" si="14"/>
        <v>250</v>
      </c>
    </row>
    <row r="252" spans="1:6" x14ac:dyDescent="0.2">
      <c r="A252" s="8">
        <f t="shared" si="1"/>
        <v>43351</v>
      </c>
      <c r="B252" s="9">
        <f t="array" ref="B252">1+INT(MIN(MOD(A252-DATE(YEAR(A252)+{-1;0;1},1,5)+WEEKDAY(DATE(YEAR(A252)+{-1;0;1},1,3)),734))*7)</f>
        <v>1751</v>
      </c>
      <c r="C252" s="10">
        <f t="shared" si="13"/>
        <v>43351</v>
      </c>
      <c r="D252" s="9" t="str">
        <f t="shared" si="12"/>
        <v/>
      </c>
      <c r="E252" s="11">
        <f>SUM($D$1:D252)-1</f>
        <v>36</v>
      </c>
      <c r="F252" s="11">
        <f t="shared" si="14"/>
        <v>251</v>
      </c>
    </row>
    <row r="253" spans="1:6" x14ac:dyDescent="0.2">
      <c r="A253" s="8">
        <f t="shared" si="1"/>
        <v>43352</v>
      </c>
      <c r="B253" s="9">
        <f t="array" ref="B253">1+INT(MIN(MOD(A253-DATE(YEAR(A253)+{-1;0;1},1,5)+WEEKDAY(DATE(YEAR(A253)+{-1;0;1},1,3)),734))*7)</f>
        <v>1758</v>
      </c>
      <c r="C253" s="10">
        <f t="shared" si="13"/>
        <v>43352</v>
      </c>
      <c r="D253" s="9" t="str">
        <f t="shared" si="12"/>
        <v/>
      </c>
      <c r="E253" s="11">
        <f>SUM($D$1:D253)-1</f>
        <v>36</v>
      </c>
      <c r="F253" s="11">
        <f t="shared" si="14"/>
        <v>252</v>
      </c>
    </row>
    <row r="254" spans="1:6" x14ac:dyDescent="0.2">
      <c r="A254" s="8">
        <f t="shared" ref="A254:A317" si="15">DATE($A$1,1,ROW()-1)</f>
        <v>43353</v>
      </c>
      <c r="B254" s="9">
        <f t="array" ref="B254">1+INT(MIN(MOD(A254-DATE(YEAR(A254)+{-1;0;1},1,5)+WEEKDAY(DATE(YEAR(A254)+{-1;0;1},1,3)),734))*7)</f>
        <v>1765</v>
      </c>
      <c r="C254" s="10">
        <f t="shared" si="13"/>
        <v>43353</v>
      </c>
      <c r="D254" s="9">
        <f t="shared" si="12"/>
        <v>1</v>
      </c>
      <c r="E254" s="11">
        <f>SUM($D$1:D254)-1</f>
        <v>37</v>
      </c>
      <c r="F254" s="11">
        <f t="shared" si="14"/>
        <v>253</v>
      </c>
    </row>
    <row r="255" spans="1:6" x14ac:dyDescent="0.2">
      <c r="A255" s="8">
        <f t="shared" si="15"/>
        <v>43354</v>
      </c>
      <c r="B255" s="9">
        <f t="array" ref="B255">1+INT(MIN(MOD(A255-DATE(YEAR(A255)+{-1;0;1},1,5)+WEEKDAY(DATE(YEAR(A255)+{-1;0;1},1,3)),734))*7)</f>
        <v>1772</v>
      </c>
      <c r="C255" s="10">
        <f t="shared" si="13"/>
        <v>43354</v>
      </c>
      <c r="D255" s="9" t="str">
        <f t="shared" si="12"/>
        <v/>
      </c>
      <c r="E255" s="11">
        <f>SUM($D$1:D255)-1</f>
        <v>37</v>
      </c>
      <c r="F255" s="11">
        <f t="shared" si="14"/>
        <v>254</v>
      </c>
    </row>
    <row r="256" spans="1:6" x14ac:dyDescent="0.2">
      <c r="A256" s="8">
        <f t="shared" si="15"/>
        <v>43355</v>
      </c>
      <c r="B256" s="9">
        <f t="array" ref="B256">1+INT(MIN(MOD(A256-DATE(YEAR(A256)+{-1;0;1},1,5)+WEEKDAY(DATE(YEAR(A256)+{-1;0;1},1,3)),734))*7)</f>
        <v>1779</v>
      </c>
      <c r="C256" s="10">
        <f t="shared" si="13"/>
        <v>43355</v>
      </c>
      <c r="D256" s="9" t="str">
        <f t="shared" si="12"/>
        <v/>
      </c>
      <c r="E256" s="11">
        <f>SUM($D$1:D256)-1</f>
        <v>37</v>
      </c>
      <c r="F256" s="11">
        <f t="shared" si="14"/>
        <v>255</v>
      </c>
    </row>
    <row r="257" spans="1:6" x14ac:dyDescent="0.2">
      <c r="A257" s="8">
        <f t="shared" si="15"/>
        <v>43356</v>
      </c>
      <c r="B257" s="9">
        <f t="array" ref="B257">1+INT(MIN(MOD(A257-DATE(YEAR(A257)+{-1;0;1},1,5)+WEEKDAY(DATE(YEAR(A257)+{-1;0;1},1,3)),734))*7)</f>
        <v>1786</v>
      </c>
      <c r="C257" s="10">
        <f t="shared" si="13"/>
        <v>43356</v>
      </c>
      <c r="D257" s="9" t="str">
        <f t="shared" si="12"/>
        <v/>
      </c>
      <c r="E257" s="11">
        <f>SUM($D$1:D257)-1</f>
        <v>37</v>
      </c>
      <c r="F257" s="11">
        <f t="shared" si="14"/>
        <v>256</v>
      </c>
    </row>
    <row r="258" spans="1:6" x14ac:dyDescent="0.2">
      <c r="A258" s="8">
        <f t="shared" si="15"/>
        <v>43357</v>
      </c>
      <c r="B258" s="9">
        <f t="array" ref="B258">1+INT(MIN(MOD(A258-DATE(YEAR(A258)+{-1;0;1},1,5)+WEEKDAY(DATE(YEAR(A258)+{-1;0;1},1,3)),734))*7)</f>
        <v>1793</v>
      </c>
      <c r="C258" s="10">
        <f t="shared" si="13"/>
        <v>43357</v>
      </c>
      <c r="D258" s="9" t="str">
        <f t="shared" ref="D258:D321" si="16">IF(WEEKDAY(C258,1)=2,1,"")</f>
        <v/>
      </c>
      <c r="E258" s="11">
        <f>SUM($D$1:D258)-1</f>
        <v>37</v>
      </c>
      <c r="F258" s="11">
        <f t="shared" si="14"/>
        <v>257</v>
      </c>
    </row>
    <row r="259" spans="1:6" x14ac:dyDescent="0.2">
      <c r="A259" s="8">
        <f t="shared" si="15"/>
        <v>43358</v>
      </c>
      <c r="B259" s="9">
        <f t="array" ref="B259">1+INT(MIN(MOD(A259-DATE(YEAR(A259)+{-1;0;1},1,5)+WEEKDAY(DATE(YEAR(A259)+{-1;0;1},1,3)),734))*7)</f>
        <v>1800</v>
      </c>
      <c r="C259" s="10">
        <f t="shared" ref="C259:C322" si="17">A259</f>
        <v>43358</v>
      </c>
      <c r="D259" s="9" t="str">
        <f t="shared" si="16"/>
        <v/>
      </c>
      <c r="E259" s="11">
        <f>SUM($D$1:D259)-1</f>
        <v>37</v>
      </c>
      <c r="F259" s="11">
        <f t="shared" si="14"/>
        <v>258</v>
      </c>
    </row>
    <row r="260" spans="1:6" x14ac:dyDescent="0.2">
      <c r="A260" s="8">
        <f t="shared" si="15"/>
        <v>43359</v>
      </c>
      <c r="B260" s="9">
        <f t="array" ref="B260">1+INT(MIN(MOD(A260-DATE(YEAR(A260)+{-1;0;1},1,5)+WEEKDAY(DATE(YEAR(A260)+{-1;0;1},1,3)),734))*7)</f>
        <v>1807</v>
      </c>
      <c r="C260" s="10">
        <f t="shared" si="17"/>
        <v>43359</v>
      </c>
      <c r="D260" s="9" t="str">
        <f t="shared" si="16"/>
        <v/>
      </c>
      <c r="E260" s="11">
        <f>SUM($D$1:D260)-1</f>
        <v>37</v>
      </c>
      <c r="F260" s="11">
        <f t="shared" si="14"/>
        <v>259</v>
      </c>
    </row>
    <row r="261" spans="1:6" x14ac:dyDescent="0.2">
      <c r="A261" s="8">
        <f t="shared" si="15"/>
        <v>43360</v>
      </c>
      <c r="B261" s="9">
        <f t="array" ref="B261">1+INT(MIN(MOD(A261-DATE(YEAR(A261)+{-1;0;1},1,5)+WEEKDAY(DATE(YEAR(A261)+{-1;0;1},1,3)),734))*7)</f>
        <v>1814</v>
      </c>
      <c r="C261" s="10">
        <f t="shared" si="17"/>
        <v>43360</v>
      </c>
      <c r="D261" s="9">
        <f t="shared" si="16"/>
        <v>1</v>
      </c>
      <c r="E261" s="11">
        <f>SUM($D$1:D261)-1</f>
        <v>38</v>
      </c>
      <c r="F261" s="11">
        <f t="shared" ref="F261:F324" si="18">CEILING(B261/7,1)</f>
        <v>260</v>
      </c>
    </row>
    <row r="262" spans="1:6" x14ac:dyDescent="0.2">
      <c r="A262" s="8">
        <f t="shared" si="15"/>
        <v>43361</v>
      </c>
      <c r="B262" s="9">
        <f t="array" ref="B262">1+INT(MIN(MOD(A262-DATE(YEAR(A262)+{-1;0;1},1,5)+WEEKDAY(DATE(YEAR(A262)+{-1;0;1},1,3)),734))*7)</f>
        <v>1821</v>
      </c>
      <c r="C262" s="10">
        <f t="shared" si="17"/>
        <v>43361</v>
      </c>
      <c r="D262" s="9" t="str">
        <f t="shared" si="16"/>
        <v/>
      </c>
      <c r="E262" s="11">
        <f>SUM($D$1:D262)-1</f>
        <v>38</v>
      </c>
      <c r="F262" s="11">
        <f t="shared" si="18"/>
        <v>261</v>
      </c>
    </row>
    <row r="263" spans="1:6" x14ac:dyDescent="0.2">
      <c r="A263" s="8">
        <f t="shared" si="15"/>
        <v>43362</v>
      </c>
      <c r="B263" s="9">
        <f t="array" ref="B263">1+INT(MIN(MOD(A263-DATE(YEAR(A263)+{-1;0;1},1,5)+WEEKDAY(DATE(YEAR(A263)+{-1;0;1},1,3)),734))*7)</f>
        <v>1828</v>
      </c>
      <c r="C263" s="10">
        <f t="shared" si="17"/>
        <v>43362</v>
      </c>
      <c r="D263" s="9" t="str">
        <f t="shared" si="16"/>
        <v/>
      </c>
      <c r="E263" s="11">
        <f>SUM($D$1:D263)-1</f>
        <v>38</v>
      </c>
      <c r="F263" s="11">
        <f t="shared" si="18"/>
        <v>262</v>
      </c>
    </row>
    <row r="264" spans="1:6" x14ac:dyDescent="0.2">
      <c r="A264" s="8">
        <f t="shared" si="15"/>
        <v>43363</v>
      </c>
      <c r="B264" s="9">
        <f t="array" ref="B264">1+INT(MIN(MOD(A264-DATE(YEAR(A264)+{-1;0;1},1,5)+WEEKDAY(DATE(YEAR(A264)+{-1;0;1},1,3)),734))*7)</f>
        <v>1835</v>
      </c>
      <c r="C264" s="10">
        <f t="shared" si="17"/>
        <v>43363</v>
      </c>
      <c r="D264" s="9" t="str">
        <f t="shared" si="16"/>
        <v/>
      </c>
      <c r="E264" s="11">
        <f>SUM($D$1:D264)-1</f>
        <v>38</v>
      </c>
      <c r="F264" s="11">
        <f t="shared" si="18"/>
        <v>263</v>
      </c>
    </row>
    <row r="265" spans="1:6" x14ac:dyDescent="0.2">
      <c r="A265" s="8">
        <f t="shared" si="15"/>
        <v>43364</v>
      </c>
      <c r="B265" s="9">
        <f t="array" ref="B265">1+INT(MIN(MOD(A265-DATE(YEAR(A265)+{-1;0;1},1,5)+WEEKDAY(DATE(YEAR(A265)+{-1;0;1},1,3)),734))*7)</f>
        <v>1842</v>
      </c>
      <c r="C265" s="10">
        <f t="shared" si="17"/>
        <v>43364</v>
      </c>
      <c r="D265" s="9" t="str">
        <f t="shared" si="16"/>
        <v/>
      </c>
      <c r="E265" s="11">
        <f>SUM($D$1:D265)-1</f>
        <v>38</v>
      </c>
      <c r="F265" s="11">
        <f t="shared" si="18"/>
        <v>264</v>
      </c>
    </row>
    <row r="266" spans="1:6" x14ac:dyDescent="0.2">
      <c r="A266" s="8">
        <f t="shared" si="15"/>
        <v>43365</v>
      </c>
      <c r="B266" s="9">
        <f t="array" ref="B266">1+INT(MIN(MOD(A266-DATE(YEAR(A266)+{-1;0;1},1,5)+WEEKDAY(DATE(YEAR(A266)+{-1;0;1},1,3)),734))*7)</f>
        <v>1849</v>
      </c>
      <c r="C266" s="10">
        <f t="shared" si="17"/>
        <v>43365</v>
      </c>
      <c r="D266" s="9" t="str">
        <f t="shared" si="16"/>
        <v/>
      </c>
      <c r="E266" s="11">
        <f>SUM($D$1:D266)-1</f>
        <v>38</v>
      </c>
      <c r="F266" s="11">
        <f t="shared" si="18"/>
        <v>265</v>
      </c>
    </row>
    <row r="267" spans="1:6" x14ac:dyDescent="0.2">
      <c r="A267" s="8">
        <f t="shared" si="15"/>
        <v>43366</v>
      </c>
      <c r="B267" s="9">
        <f t="array" ref="B267">1+INT(MIN(MOD(A267-DATE(YEAR(A267)+{-1;0;1},1,5)+WEEKDAY(DATE(YEAR(A267)+{-1;0;1},1,3)),734))*7)</f>
        <v>1856</v>
      </c>
      <c r="C267" s="10">
        <f t="shared" si="17"/>
        <v>43366</v>
      </c>
      <c r="D267" s="9" t="str">
        <f t="shared" si="16"/>
        <v/>
      </c>
      <c r="E267" s="11">
        <f>SUM($D$1:D267)-1</f>
        <v>38</v>
      </c>
      <c r="F267" s="11">
        <f t="shared" si="18"/>
        <v>266</v>
      </c>
    </row>
    <row r="268" spans="1:6" x14ac:dyDescent="0.2">
      <c r="A268" s="8">
        <f t="shared" si="15"/>
        <v>43367</v>
      </c>
      <c r="B268" s="9">
        <f t="array" ref="B268">1+INT(MIN(MOD(A268-DATE(YEAR(A268)+{-1;0;1},1,5)+WEEKDAY(DATE(YEAR(A268)+{-1;0;1},1,3)),734))*7)</f>
        <v>1863</v>
      </c>
      <c r="C268" s="10">
        <f t="shared" si="17"/>
        <v>43367</v>
      </c>
      <c r="D268" s="9">
        <f t="shared" si="16"/>
        <v>1</v>
      </c>
      <c r="E268" s="11">
        <f>SUM($D$1:D268)-1</f>
        <v>39</v>
      </c>
      <c r="F268" s="11">
        <f t="shared" si="18"/>
        <v>267</v>
      </c>
    </row>
    <row r="269" spans="1:6" x14ac:dyDescent="0.2">
      <c r="A269" s="8">
        <f t="shared" si="15"/>
        <v>43368</v>
      </c>
      <c r="B269" s="9">
        <f t="array" ref="B269">1+INT(MIN(MOD(A269-DATE(YEAR(A269)+{-1;0;1},1,5)+WEEKDAY(DATE(YEAR(A269)+{-1;0;1},1,3)),734))*7)</f>
        <v>1870</v>
      </c>
      <c r="C269" s="10">
        <f t="shared" si="17"/>
        <v>43368</v>
      </c>
      <c r="D269" s="9" t="str">
        <f t="shared" si="16"/>
        <v/>
      </c>
      <c r="E269" s="11">
        <f>SUM($D$1:D269)-1</f>
        <v>39</v>
      </c>
      <c r="F269" s="11">
        <f t="shared" si="18"/>
        <v>268</v>
      </c>
    </row>
    <row r="270" spans="1:6" x14ac:dyDescent="0.2">
      <c r="A270" s="8">
        <f t="shared" si="15"/>
        <v>43369</v>
      </c>
      <c r="B270" s="9">
        <f t="array" ref="B270">1+INT(MIN(MOD(A270-DATE(YEAR(A270)+{-1;0;1},1,5)+WEEKDAY(DATE(YEAR(A270)+{-1;0;1},1,3)),734))*7)</f>
        <v>1877</v>
      </c>
      <c r="C270" s="10">
        <f t="shared" si="17"/>
        <v>43369</v>
      </c>
      <c r="D270" s="9" t="str">
        <f t="shared" si="16"/>
        <v/>
      </c>
      <c r="E270" s="11">
        <f>SUM($D$1:D270)-1</f>
        <v>39</v>
      </c>
      <c r="F270" s="11">
        <f t="shared" si="18"/>
        <v>269</v>
      </c>
    </row>
    <row r="271" spans="1:6" x14ac:dyDescent="0.2">
      <c r="A271" s="8">
        <f t="shared" si="15"/>
        <v>43370</v>
      </c>
      <c r="B271" s="9">
        <f t="array" ref="B271">1+INT(MIN(MOD(A271-DATE(YEAR(A271)+{-1;0;1},1,5)+WEEKDAY(DATE(YEAR(A271)+{-1;0;1},1,3)),734))*7)</f>
        <v>1884</v>
      </c>
      <c r="C271" s="10">
        <f t="shared" si="17"/>
        <v>43370</v>
      </c>
      <c r="D271" s="9" t="str">
        <f t="shared" si="16"/>
        <v/>
      </c>
      <c r="E271" s="11">
        <f>SUM($D$1:D271)-1</f>
        <v>39</v>
      </c>
      <c r="F271" s="11">
        <f t="shared" si="18"/>
        <v>270</v>
      </c>
    </row>
    <row r="272" spans="1:6" x14ac:dyDescent="0.2">
      <c r="A272" s="8">
        <f t="shared" si="15"/>
        <v>43371</v>
      </c>
      <c r="B272" s="9">
        <f t="array" ref="B272">1+INT(MIN(MOD(A272-DATE(YEAR(A272)+{-1;0;1},1,5)+WEEKDAY(DATE(YEAR(A272)+{-1;0;1},1,3)),734))*7)</f>
        <v>1891</v>
      </c>
      <c r="C272" s="10">
        <f t="shared" si="17"/>
        <v>43371</v>
      </c>
      <c r="D272" s="9" t="str">
        <f t="shared" si="16"/>
        <v/>
      </c>
      <c r="E272" s="11">
        <f>SUM($D$1:D272)-1</f>
        <v>39</v>
      </c>
      <c r="F272" s="11">
        <f t="shared" si="18"/>
        <v>271</v>
      </c>
    </row>
    <row r="273" spans="1:6" x14ac:dyDescent="0.2">
      <c r="A273" s="8">
        <f t="shared" si="15"/>
        <v>43372</v>
      </c>
      <c r="B273" s="9">
        <f t="array" ref="B273">1+INT(MIN(MOD(A273-DATE(YEAR(A273)+{-1;0;1},1,5)+WEEKDAY(DATE(YEAR(A273)+{-1;0;1},1,3)),734))*7)</f>
        <v>1898</v>
      </c>
      <c r="C273" s="10">
        <f t="shared" si="17"/>
        <v>43372</v>
      </c>
      <c r="D273" s="9" t="str">
        <f t="shared" si="16"/>
        <v/>
      </c>
      <c r="E273" s="11">
        <f>SUM($D$1:D273)-1</f>
        <v>39</v>
      </c>
      <c r="F273" s="11">
        <f t="shared" si="18"/>
        <v>272</v>
      </c>
    </row>
    <row r="274" spans="1:6" x14ac:dyDescent="0.2">
      <c r="A274" s="8">
        <f t="shared" si="15"/>
        <v>43373</v>
      </c>
      <c r="B274" s="9">
        <f t="array" ref="B274">1+INT(MIN(MOD(A274-DATE(YEAR(A274)+{-1;0;1},1,5)+WEEKDAY(DATE(YEAR(A274)+{-1;0;1},1,3)),734))*7)</f>
        <v>1905</v>
      </c>
      <c r="C274" s="10">
        <f t="shared" si="17"/>
        <v>43373</v>
      </c>
      <c r="D274" s="9" t="str">
        <f t="shared" si="16"/>
        <v/>
      </c>
      <c r="E274" s="11">
        <f>SUM($D$1:D274)-1</f>
        <v>39</v>
      </c>
      <c r="F274" s="11">
        <f t="shared" si="18"/>
        <v>273</v>
      </c>
    </row>
    <row r="275" spans="1:6" x14ac:dyDescent="0.2">
      <c r="A275" s="8">
        <f t="shared" si="15"/>
        <v>43374</v>
      </c>
      <c r="B275" s="9">
        <f t="array" ref="B275">1+INT(MIN(MOD(A275-DATE(YEAR(A275)+{-1;0;1},1,5)+WEEKDAY(DATE(YEAR(A275)+{-1;0;1},1,3)),734))*7)</f>
        <v>1912</v>
      </c>
      <c r="C275" s="10">
        <f t="shared" si="17"/>
        <v>43374</v>
      </c>
      <c r="D275" s="9">
        <f t="shared" si="16"/>
        <v>1</v>
      </c>
      <c r="E275" s="11">
        <f>SUM($D$1:D275)-1</f>
        <v>40</v>
      </c>
      <c r="F275" s="11">
        <f t="shared" si="18"/>
        <v>274</v>
      </c>
    </row>
    <row r="276" spans="1:6" x14ac:dyDescent="0.2">
      <c r="A276" s="8">
        <f t="shared" si="15"/>
        <v>43375</v>
      </c>
      <c r="B276" s="9">
        <f t="array" ref="B276">1+INT(MIN(MOD(A276-DATE(YEAR(A276)+{-1;0;1},1,5)+WEEKDAY(DATE(YEAR(A276)+{-1;0;1},1,3)),734))*7)</f>
        <v>1919</v>
      </c>
      <c r="C276" s="10">
        <f t="shared" si="17"/>
        <v>43375</v>
      </c>
      <c r="D276" s="9" t="str">
        <f t="shared" si="16"/>
        <v/>
      </c>
      <c r="E276" s="11">
        <f>SUM($D$1:D276)-1</f>
        <v>40</v>
      </c>
      <c r="F276" s="11">
        <f t="shared" si="18"/>
        <v>275</v>
      </c>
    </row>
    <row r="277" spans="1:6" x14ac:dyDescent="0.2">
      <c r="A277" s="8">
        <f t="shared" si="15"/>
        <v>43376</v>
      </c>
      <c r="B277" s="9">
        <f t="array" ref="B277">1+INT(MIN(MOD(A277-DATE(YEAR(A277)+{-1;0;1},1,5)+WEEKDAY(DATE(YEAR(A277)+{-1;0;1},1,3)),734))*7)</f>
        <v>1926</v>
      </c>
      <c r="C277" s="10">
        <f t="shared" si="17"/>
        <v>43376</v>
      </c>
      <c r="D277" s="9" t="str">
        <f t="shared" si="16"/>
        <v/>
      </c>
      <c r="E277" s="11">
        <f>SUM($D$1:D277)-1</f>
        <v>40</v>
      </c>
      <c r="F277" s="11">
        <f t="shared" si="18"/>
        <v>276</v>
      </c>
    </row>
    <row r="278" spans="1:6" x14ac:dyDescent="0.2">
      <c r="A278" s="8">
        <f t="shared" si="15"/>
        <v>43377</v>
      </c>
      <c r="B278" s="9">
        <f t="array" ref="B278">1+INT(MIN(MOD(A278-DATE(YEAR(A278)+{-1;0;1},1,5)+WEEKDAY(DATE(YEAR(A278)+{-1;0;1},1,3)),734))*7)</f>
        <v>1933</v>
      </c>
      <c r="C278" s="10">
        <f t="shared" si="17"/>
        <v>43377</v>
      </c>
      <c r="D278" s="9" t="str">
        <f t="shared" si="16"/>
        <v/>
      </c>
      <c r="E278" s="11">
        <f>SUM($D$1:D278)-1</f>
        <v>40</v>
      </c>
      <c r="F278" s="11">
        <f t="shared" si="18"/>
        <v>277</v>
      </c>
    </row>
    <row r="279" spans="1:6" x14ac:dyDescent="0.2">
      <c r="A279" s="8">
        <f t="shared" si="15"/>
        <v>43378</v>
      </c>
      <c r="B279" s="9">
        <f t="array" ref="B279">1+INT(MIN(MOD(A279-DATE(YEAR(A279)+{-1;0;1},1,5)+WEEKDAY(DATE(YEAR(A279)+{-1;0;1},1,3)),734))*7)</f>
        <v>1940</v>
      </c>
      <c r="C279" s="10">
        <f t="shared" si="17"/>
        <v>43378</v>
      </c>
      <c r="D279" s="9" t="str">
        <f t="shared" si="16"/>
        <v/>
      </c>
      <c r="E279" s="11">
        <f>SUM($D$1:D279)-1</f>
        <v>40</v>
      </c>
      <c r="F279" s="11">
        <f t="shared" si="18"/>
        <v>278</v>
      </c>
    </row>
    <row r="280" spans="1:6" x14ac:dyDescent="0.2">
      <c r="A280" s="8">
        <f t="shared" si="15"/>
        <v>43379</v>
      </c>
      <c r="B280" s="9">
        <f t="array" ref="B280">1+INT(MIN(MOD(A280-DATE(YEAR(A280)+{-1;0;1},1,5)+WEEKDAY(DATE(YEAR(A280)+{-1;0;1},1,3)),734))*7)</f>
        <v>1947</v>
      </c>
      <c r="C280" s="10">
        <f t="shared" si="17"/>
        <v>43379</v>
      </c>
      <c r="D280" s="9" t="str">
        <f t="shared" si="16"/>
        <v/>
      </c>
      <c r="E280" s="11">
        <f>SUM($D$1:D280)-1</f>
        <v>40</v>
      </c>
      <c r="F280" s="11">
        <f t="shared" si="18"/>
        <v>279</v>
      </c>
    </row>
    <row r="281" spans="1:6" x14ac:dyDescent="0.2">
      <c r="A281" s="8">
        <f t="shared" si="15"/>
        <v>43380</v>
      </c>
      <c r="B281" s="9">
        <f t="array" ref="B281">1+INT(MIN(MOD(A281-DATE(YEAR(A281)+{-1;0;1},1,5)+WEEKDAY(DATE(YEAR(A281)+{-1;0;1},1,3)),734))*7)</f>
        <v>1954</v>
      </c>
      <c r="C281" s="10">
        <f t="shared" si="17"/>
        <v>43380</v>
      </c>
      <c r="D281" s="9" t="str">
        <f t="shared" si="16"/>
        <v/>
      </c>
      <c r="E281" s="11">
        <f>SUM($D$1:D281)-1</f>
        <v>40</v>
      </c>
      <c r="F281" s="11">
        <f t="shared" si="18"/>
        <v>280</v>
      </c>
    </row>
    <row r="282" spans="1:6" x14ac:dyDescent="0.2">
      <c r="A282" s="8">
        <f t="shared" si="15"/>
        <v>43381</v>
      </c>
      <c r="B282" s="9">
        <f t="array" ref="B282">1+INT(MIN(MOD(A282-DATE(YEAR(A282)+{-1;0;1},1,5)+WEEKDAY(DATE(YEAR(A282)+{-1;0;1},1,3)),734))*7)</f>
        <v>1961</v>
      </c>
      <c r="C282" s="10">
        <f t="shared" si="17"/>
        <v>43381</v>
      </c>
      <c r="D282" s="9">
        <f t="shared" si="16"/>
        <v>1</v>
      </c>
      <c r="E282" s="11">
        <f>SUM($D$1:D282)-1</f>
        <v>41</v>
      </c>
      <c r="F282" s="11">
        <f t="shared" si="18"/>
        <v>281</v>
      </c>
    </row>
    <row r="283" spans="1:6" x14ac:dyDescent="0.2">
      <c r="A283" s="8">
        <f t="shared" si="15"/>
        <v>43382</v>
      </c>
      <c r="B283" s="9">
        <f t="array" ref="B283">1+INT(MIN(MOD(A283-DATE(YEAR(A283)+{-1;0;1},1,5)+WEEKDAY(DATE(YEAR(A283)+{-1;0;1},1,3)),734))*7)</f>
        <v>1968</v>
      </c>
      <c r="C283" s="10">
        <f t="shared" si="17"/>
        <v>43382</v>
      </c>
      <c r="D283" s="9" t="str">
        <f t="shared" si="16"/>
        <v/>
      </c>
      <c r="E283" s="11">
        <f>SUM($D$1:D283)-1</f>
        <v>41</v>
      </c>
      <c r="F283" s="11">
        <f t="shared" si="18"/>
        <v>282</v>
      </c>
    </row>
    <row r="284" spans="1:6" x14ac:dyDescent="0.2">
      <c r="A284" s="8">
        <f t="shared" si="15"/>
        <v>43383</v>
      </c>
      <c r="B284" s="9">
        <f t="array" ref="B284">1+INT(MIN(MOD(A284-DATE(YEAR(A284)+{-1;0;1},1,5)+WEEKDAY(DATE(YEAR(A284)+{-1;0;1},1,3)),734))*7)</f>
        <v>1975</v>
      </c>
      <c r="C284" s="10">
        <f t="shared" si="17"/>
        <v>43383</v>
      </c>
      <c r="D284" s="9" t="str">
        <f t="shared" si="16"/>
        <v/>
      </c>
      <c r="E284" s="11">
        <f>SUM($D$1:D284)-1</f>
        <v>41</v>
      </c>
      <c r="F284" s="11">
        <f t="shared" si="18"/>
        <v>283</v>
      </c>
    </row>
    <row r="285" spans="1:6" x14ac:dyDescent="0.2">
      <c r="A285" s="8">
        <f t="shared" si="15"/>
        <v>43384</v>
      </c>
      <c r="B285" s="9">
        <f t="array" ref="B285">1+INT(MIN(MOD(A285-DATE(YEAR(A285)+{-1;0;1},1,5)+WEEKDAY(DATE(YEAR(A285)+{-1;0;1},1,3)),734))*7)</f>
        <v>1982</v>
      </c>
      <c r="C285" s="10">
        <f t="shared" si="17"/>
        <v>43384</v>
      </c>
      <c r="D285" s="9" t="str">
        <f t="shared" si="16"/>
        <v/>
      </c>
      <c r="E285" s="11">
        <f>SUM($D$1:D285)-1</f>
        <v>41</v>
      </c>
      <c r="F285" s="11">
        <f t="shared" si="18"/>
        <v>284</v>
      </c>
    </row>
    <row r="286" spans="1:6" x14ac:dyDescent="0.2">
      <c r="A286" s="8">
        <f t="shared" si="15"/>
        <v>43385</v>
      </c>
      <c r="B286" s="9">
        <f t="array" ref="B286">1+INT(MIN(MOD(A286-DATE(YEAR(A286)+{-1;0;1},1,5)+WEEKDAY(DATE(YEAR(A286)+{-1;0;1},1,3)),734))*7)</f>
        <v>1989</v>
      </c>
      <c r="C286" s="10">
        <f t="shared" si="17"/>
        <v>43385</v>
      </c>
      <c r="D286" s="9" t="str">
        <f t="shared" si="16"/>
        <v/>
      </c>
      <c r="E286" s="11">
        <f>SUM($D$1:D286)-1</f>
        <v>41</v>
      </c>
      <c r="F286" s="11">
        <f t="shared" si="18"/>
        <v>285</v>
      </c>
    </row>
    <row r="287" spans="1:6" x14ac:dyDescent="0.2">
      <c r="A287" s="8">
        <f t="shared" si="15"/>
        <v>43386</v>
      </c>
      <c r="B287" s="9">
        <f t="array" ref="B287">1+INT(MIN(MOD(A287-DATE(YEAR(A287)+{-1;0;1},1,5)+WEEKDAY(DATE(YEAR(A287)+{-1;0;1},1,3)),734))*7)</f>
        <v>1996</v>
      </c>
      <c r="C287" s="10">
        <f t="shared" si="17"/>
        <v>43386</v>
      </c>
      <c r="D287" s="9" t="str">
        <f t="shared" si="16"/>
        <v/>
      </c>
      <c r="E287" s="11">
        <f>SUM($D$1:D287)-1</f>
        <v>41</v>
      </c>
      <c r="F287" s="11">
        <f t="shared" si="18"/>
        <v>286</v>
      </c>
    </row>
    <row r="288" spans="1:6" x14ac:dyDescent="0.2">
      <c r="A288" s="8">
        <f t="shared" si="15"/>
        <v>43387</v>
      </c>
      <c r="B288" s="9">
        <f t="array" ref="B288">1+INT(MIN(MOD(A288-DATE(YEAR(A288)+{-1;0;1},1,5)+WEEKDAY(DATE(YEAR(A288)+{-1;0;1},1,3)),734))*7)</f>
        <v>2003</v>
      </c>
      <c r="C288" s="10">
        <f t="shared" si="17"/>
        <v>43387</v>
      </c>
      <c r="D288" s="9" t="str">
        <f t="shared" si="16"/>
        <v/>
      </c>
      <c r="E288" s="11">
        <f>SUM($D$1:D288)-1</f>
        <v>41</v>
      </c>
      <c r="F288" s="11">
        <f t="shared" si="18"/>
        <v>287</v>
      </c>
    </row>
    <row r="289" spans="1:6" x14ac:dyDescent="0.2">
      <c r="A289" s="8">
        <f t="shared" si="15"/>
        <v>43388</v>
      </c>
      <c r="B289" s="9">
        <f t="array" ref="B289">1+INT(MIN(MOD(A289-DATE(YEAR(A289)+{-1;0;1},1,5)+WEEKDAY(DATE(YEAR(A289)+{-1;0;1},1,3)),734))*7)</f>
        <v>2010</v>
      </c>
      <c r="C289" s="10">
        <f t="shared" si="17"/>
        <v>43388</v>
      </c>
      <c r="D289" s="9">
        <f t="shared" si="16"/>
        <v>1</v>
      </c>
      <c r="E289" s="11">
        <f>SUM($D$1:D289)-1</f>
        <v>42</v>
      </c>
      <c r="F289" s="11">
        <f t="shared" si="18"/>
        <v>288</v>
      </c>
    </row>
    <row r="290" spans="1:6" x14ac:dyDescent="0.2">
      <c r="A290" s="8">
        <f t="shared" si="15"/>
        <v>43389</v>
      </c>
      <c r="B290" s="9">
        <f t="array" ref="B290">1+INT(MIN(MOD(A290-DATE(YEAR(A290)+{-1;0;1},1,5)+WEEKDAY(DATE(YEAR(A290)+{-1;0;1},1,3)),734))*7)</f>
        <v>2017</v>
      </c>
      <c r="C290" s="10">
        <f t="shared" si="17"/>
        <v>43389</v>
      </c>
      <c r="D290" s="9" t="str">
        <f t="shared" si="16"/>
        <v/>
      </c>
      <c r="E290" s="11">
        <f>SUM($D$1:D290)-1</f>
        <v>42</v>
      </c>
      <c r="F290" s="11">
        <f t="shared" si="18"/>
        <v>289</v>
      </c>
    </row>
    <row r="291" spans="1:6" x14ac:dyDescent="0.2">
      <c r="A291" s="8">
        <f t="shared" si="15"/>
        <v>43390</v>
      </c>
      <c r="B291" s="9">
        <f t="array" ref="B291">1+INT(MIN(MOD(A291-DATE(YEAR(A291)+{-1;0;1},1,5)+WEEKDAY(DATE(YEAR(A291)+{-1;0;1},1,3)),734))*7)</f>
        <v>2024</v>
      </c>
      <c r="C291" s="10">
        <f t="shared" si="17"/>
        <v>43390</v>
      </c>
      <c r="D291" s="9" t="str">
        <f t="shared" si="16"/>
        <v/>
      </c>
      <c r="E291" s="11">
        <f>SUM($D$1:D291)-1</f>
        <v>42</v>
      </c>
      <c r="F291" s="11">
        <f t="shared" si="18"/>
        <v>290</v>
      </c>
    </row>
    <row r="292" spans="1:6" x14ac:dyDescent="0.2">
      <c r="A292" s="8">
        <f t="shared" si="15"/>
        <v>43391</v>
      </c>
      <c r="B292" s="9">
        <f t="array" ref="B292">1+INT(MIN(MOD(A292-DATE(YEAR(A292)+{-1;0;1},1,5)+WEEKDAY(DATE(YEAR(A292)+{-1;0;1},1,3)),734))*7)</f>
        <v>2031</v>
      </c>
      <c r="C292" s="10">
        <f t="shared" si="17"/>
        <v>43391</v>
      </c>
      <c r="D292" s="9" t="str">
        <f t="shared" si="16"/>
        <v/>
      </c>
      <c r="E292" s="11">
        <f>SUM($D$1:D292)-1</f>
        <v>42</v>
      </c>
      <c r="F292" s="11">
        <f t="shared" si="18"/>
        <v>291</v>
      </c>
    </row>
    <row r="293" spans="1:6" x14ac:dyDescent="0.2">
      <c r="A293" s="8">
        <f t="shared" si="15"/>
        <v>43392</v>
      </c>
      <c r="B293" s="9">
        <f t="array" ref="B293">1+INT(MIN(MOD(A293-DATE(YEAR(A293)+{-1;0;1},1,5)+WEEKDAY(DATE(YEAR(A293)+{-1;0;1},1,3)),734))*7)</f>
        <v>2038</v>
      </c>
      <c r="C293" s="10">
        <f t="shared" si="17"/>
        <v>43392</v>
      </c>
      <c r="D293" s="9" t="str">
        <f t="shared" si="16"/>
        <v/>
      </c>
      <c r="E293" s="11">
        <f>SUM($D$1:D293)-1</f>
        <v>42</v>
      </c>
      <c r="F293" s="11">
        <f t="shared" si="18"/>
        <v>292</v>
      </c>
    </row>
    <row r="294" spans="1:6" x14ac:dyDescent="0.2">
      <c r="A294" s="8">
        <f t="shared" si="15"/>
        <v>43393</v>
      </c>
      <c r="B294" s="9">
        <f t="array" ref="B294">1+INT(MIN(MOD(A294-DATE(YEAR(A294)+{-1;0;1},1,5)+WEEKDAY(DATE(YEAR(A294)+{-1;0;1},1,3)),734))*7)</f>
        <v>2045</v>
      </c>
      <c r="C294" s="10">
        <f t="shared" si="17"/>
        <v>43393</v>
      </c>
      <c r="D294" s="9" t="str">
        <f t="shared" si="16"/>
        <v/>
      </c>
      <c r="E294" s="11">
        <f>SUM($D$1:D294)-1</f>
        <v>42</v>
      </c>
      <c r="F294" s="11">
        <f t="shared" si="18"/>
        <v>293</v>
      </c>
    </row>
    <row r="295" spans="1:6" x14ac:dyDescent="0.2">
      <c r="A295" s="8">
        <f t="shared" si="15"/>
        <v>43394</v>
      </c>
      <c r="B295" s="9">
        <f t="array" ref="B295">1+INT(MIN(MOD(A295-DATE(YEAR(A295)+{-1;0;1},1,5)+WEEKDAY(DATE(YEAR(A295)+{-1;0;1},1,3)),734))*7)</f>
        <v>2052</v>
      </c>
      <c r="C295" s="10">
        <f t="shared" si="17"/>
        <v>43394</v>
      </c>
      <c r="D295" s="9" t="str">
        <f t="shared" si="16"/>
        <v/>
      </c>
      <c r="E295" s="11">
        <f>SUM($D$1:D295)-1</f>
        <v>42</v>
      </c>
      <c r="F295" s="11">
        <f t="shared" si="18"/>
        <v>294</v>
      </c>
    </row>
    <row r="296" spans="1:6" x14ac:dyDescent="0.2">
      <c r="A296" s="8">
        <f t="shared" si="15"/>
        <v>43395</v>
      </c>
      <c r="B296" s="9">
        <f t="array" ref="B296">1+INT(MIN(MOD(A296-DATE(YEAR(A296)+{-1;0;1},1,5)+WEEKDAY(DATE(YEAR(A296)+{-1;0;1},1,3)),734))*7)</f>
        <v>2059</v>
      </c>
      <c r="C296" s="10">
        <f t="shared" si="17"/>
        <v>43395</v>
      </c>
      <c r="D296" s="9">
        <f t="shared" si="16"/>
        <v>1</v>
      </c>
      <c r="E296" s="11">
        <f>SUM($D$1:D296)-1</f>
        <v>43</v>
      </c>
      <c r="F296" s="11">
        <f t="shared" si="18"/>
        <v>295</v>
      </c>
    </row>
    <row r="297" spans="1:6" x14ac:dyDescent="0.2">
      <c r="A297" s="8">
        <f t="shared" si="15"/>
        <v>43396</v>
      </c>
      <c r="B297" s="9">
        <f t="array" ref="B297">1+INT(MIN(MOD(A297-DATE(YEAR(A297)+{-1;0;1},1,5)+WEEKDAY(DATE(YEAR(A297)+{-1;0;1},1,3)),734))*7)</f>
        <v>2066</v>
      </c>
      <c r="C297" s="10">
        <f t="shared" si="17"/>
        <v>43396</v>
      </c>
      <c r="D297" s="9" t="str">
        <f t="shared" si="16"/>
        <v/>
      </c>
      <c r="E297" s="11">
        <f>SUM($D$1:D297)-1</f>
        <v>43</v>
      </c>
      <c r="F297" s="11">
        <f t="shared" si="18"/>
        <v>296</v>
      </c>
    </row>
    <row r="298" spans="1:6" x14ac:dyDescent="0.2">
      <c r="A298" s="8">
        <f t="shared" si="15"/>
        <v>43397</v>
      </c>
      <c r="B298" s="9">
        <f t="array" ref="B298">1+INT(MIN(MOD(A298-DATE(YEAR(A298)+{-1;0;1},1,5)+WEEKDAY(DATE(YEAR(A298)+{-1;0;1},1,3)),734))*7)</f>
        <v>2073</v>
      </c>
      <c r="C298" s="10">
        <f t="shared" si="17"/>
        <v>43397</v>
      </c>
      <c r="D298" s="9" t="str">
        <f t="shared" si="16"/>
        <v/>
      </c>
      <c r="E298" s="11">
        <f>SUM($D$1:D298)-1</f>
        <v>43</v>
      </c>
      <c r="F298" s="11">
        <f t="shared" si="18"/>
        <v>297</v>
      </c>
    </row>
    <row r="299" spans="1:6" x14ac:dyDescent="0.2">
      <c r="A299" s="8">
        <f t="shared" si="15"/>
        <v>43398</v>
      </c>
      <c r="B299" s="9">
        <f t="array" ref="B299">1+INT(MIN(MOD(A299-DATE(YEAR(A299)+{-1;0;1},1,5)+WEEKDAY(DATE(YEAR(A299)+{-1;0;1},1,3)),734))*7)</f>
        <v>2080</v>
      </c>
      <c r="C299" s="10">
        <f t="shared" si="17"/>
        <v>43398</v>
      </c>
      <c r="D299" s="9" t="str">
        <f t="shared" si="16"/>
        <v/>
      </c>
      <c r="E299" s="11">
        <f>SUM($D$1:D299)-1</f>
        <v>43</v>
      </c>
      <c r="F299" s="11">
        <f t="shared" si="18"/>
        <v>298</v>
      </c>
    </row>
    <row r="300" spans="1:6" x14ac:dyDescent="0.2">
      <c r="A300" s="8">
        <f t="shared" si="15"/>
        <v>43399</v>
      </c>
      <c r="B300" s="9">
        <f t="array" ref="B300">1+INT(MIN(MOD(A300-DATE(YEAR(A300)+{-1;0;1},1,5)+WEEKDAY(DATE(YEAR(A300)+{-1;0;1},1,3)),734))*7)</f>
        <v>2087</v>
      </c>
      <c r="C300" s="10">
        <f t="shared" si="17"/>
        <v>43399</v>
      </c>
      <c r="D300" s="9" t="str">
        <f t="shared" si="16"/>
        <v/>
      </c>
      <c r="E300" s="11">
        <f>SUM($D$1:D300)-1</f>
        <v>43</v>
      </c>
      <c r="F300" s="11">
        <f t="shared" si="18"/>
        <v>299</v>
      </c>
    </row>
    <row r="301" spans="1:6" x14ac:dyDescent="0.2">
      <c r="A301" s="8">
        <f t="shared" si="15"/>
        <v>43400</v>
      </c>
      <c r="B301" s="9">
        <f t="array" ref="B301">1+INT(MIN(MOD(A301-DATE(YEAR(A301)+{-1;0;1},1,5)+WEEKDAY(DATE(YEAR(A301)+{-1;0;1},1,3)),734))*7)</f>
        <v>2094</v>
      </c>
      <c r="C301" s="10">
        <f t="shared" si="17"/>
        <v>43400</v>
      </c>
      <c r="D301" s="9" t="str">
        <f t="shared" si="16"/>
        <v/>
      </c>
      <c r="E301" s="11">
        <f>SUM($D$1:D301)-1</f>
        <v>43</v>
      </c>
      <c r="F301" s="11">
        <f t="shared" si="18"/>
        <v>300</v>
      </c>
    </row>
    <row r="302" spans="1:6" x14ac:dyDescent="0.2">
      <c r="A302" s="8">
        <f t="shared" si="15"/>
        <v>43401</v>
      </c>
      <c r="B302" s="9">
        <f t="array" ref="B302">1+INT(MIN(MOD(A302-DATE(YEAR(A302)+{-1;0;1},1,5)+WEEKDAY(DATE(YEAR(A302)+{-1;0;1},1,3)),734))*7)</f>
        <v>2101</v>
      </c>
      <c r="C302" s="10">
        <f t="shared" si="17"/>
        <v>43401</v>
      </c>
      <c r="D302" s="9" t="str">
        <f t="shared" si="16"/>
        <v/>
      </c>
      <c r="E302" s="11">
        <f>SUM($D$1:D302)-1</f>
        <v>43</v>
      </c>
      <c r="F302" s="11">
        <f t="shared" si="18"/>
        <v>301</v>
      </c>
    </row>
    <row r="303" spans="1:6" x14ac:dyDescent="0.2">
      <c r="A303" s="8">
        <f t="shared" si="15"/>
        <v>43402</v>
      </c>
      <c r="B303" s="9">
        <f t="array" ref="B303">1+INT(MIN(MOD(A303-DATE(YEAR(A303)+{-1;0;1},1,5)+WEEKDAY(DATE(YEAR(A303)+{-1;0;1},1,3)),734))*7)</f>
        <v>2108</v>
      </c>
      <c r="C303" s="10">
        <f t="shared" si="17"/>
        <v>43402</v>
      </c>
      <c r="D303" s="9">
        <f t="shared" si="16"/>
        <v>1</v>
      </c>
      <c r="E303" s="11">
        <f>SUM($D$1:D303)-1</f>
        <v>44</v>
      </c>
      <c r="F303" s="11">
        <f t="shared" si="18"/>
        <v>302</v>
      </c>
    </row>
    <row r="304" spans="1:6" x14ac:dyDescent="0.2">
      <c r="A304" s="8">
        <f t="shared" si="15"/>
        <v>43403</v>
      </c>
      <c r="B304" s="9">
        <f t="array" ref="B304">1+INT(MIN(MOD(A304-DATE(YEAR(A304)+{-1;0;1},1,5)+WEEKDAY(DATE(YEAR(A304)+{-1;0;1},1,3)),734))*7)</f>
        <v>2115</v>
      </c>
      <c r="C304" s="10">
        <f t="shared" si="17"/>
        <v>43403</v>
      </c>
      <c r="D304" s="9" t="str">
        <f t="shared" si="16"/>
        <v/>
      </c>
      <c r="E304" s="11">
        <f>SUM($D$1:D304)-1</f>
        <v>44</v>
      </c>
      <c r="F304" s="11">
        <f t="shared" si="18"/>
        <v>303</v>
      </c>
    </row>
    <row r="305" spans="1:6" x14ac:dyDescent="0.2">
      <c r="A305" s="8">
        <f t="shared" si="15"/>
        <v>43404</v>
      </c>
      <c r="B305" s="9">
        <f t="array" ref="B305">1+INT(MIN(MOD(A305-DATE(YEAR(A305)+{-1;0;1},1,5)+WEEKDAY(DATE(YEAR(A305)+{-1;0;1},1,3)),734))*7)</f>
        <v>2122</v>
      </c>
      <c r="C305" s="10">
        <f t="shared" si="17"/>
        <v>43404</v>
      </c>
      <c r="D305" s="9" t="str">
        <f t="shared" si="16"/>
        <v/>
      </c>
      <c r="E305" s="11">
        <f>SUM($D$1:D305)-1</f>
        <v>44</v>
      </c>
      <c r="F305" s="11">
        <f t="shared" si="18"/>
        <v>304</v>
      </c>
    </row>
    <row r="306" spans="1:6" x14ac:dyDescent="0.2">
      <c r="A306" s="8">
        <f t="shared" si="15"/>
        <v>43405</v>
      </c>
      <c r="B306" s="9">
        <f t="array" ref="B306">1+INT(MIN(MOD(A306-DATE(YEAR(A306)+{-1;0;1},1,5)+WEEKDAY(DATE(YEAR(A306)+{-1;0;1},1,3)),734))*7)</f>
        <v>2129</v>
      </c>
      <c r="C306" s="10">
        <f t="shared" si="17"/>
        <v>43405</v>
      </c>
      <c r="D306" s="9" t="str">
        <f t="shared" si="16"/>
        <v/>
      </c>
      <c r="E306" s="11">
        <f>SUM($D$1:D306)-1</f>
        <v>44</v>
      </c>
      <c r="F306" s="11">
        <f t="shared" si="18"/>
        <v>305</v>
      </c>
    </row>
    <row r="307" spans="1:6" x14ac:dyDescent="0.2">
      <c r="A307" s="8">
        <f t="shared" si="15"/>
        <v>43406</v>
      </c>
      <c r="B307" s="9">
        <f t="array" ref="B307">1+INT(MIN(MOD(A307-DATE(YEAR(A307)+{-1;0;1},1,5)+WEEKDAY(DATE(YEAR(A307)+{-1;0;1},1,3)),734))*7)</f>
        <v>2136</v>
      </c>
      <c r="C307" s="10">
        <f t="shared" si="17"/>
        <v>43406</v>
      </c>
      <c r="D307" s="9" t="str">
        <f t="shared" si="16"/>
        <v/>
      </c>
      <c r="E307" s="11">
        <f>SUM($D$1:D307)-1</f>
        <v>44</v>
      </c>
      <c r="F307" s="11">
        <f t="shared" si="18"/>
        <v>306</v>
      </c>
    </row>
    <row r="308" spans="1:6" x14ac:dyDescent="0.2">
      <c r="A308" s="8">
        <f t="shared" si="15"/>
        <v>43407</v>
      </c>
      <c r="B308" s="9">
        <f t="array" ref="B308">1+INT(MIN(MOD(A308-DATE(YEAR(A308)+{-1;0;1},1,5)+WEEKDAY(DATE(YEAR(A308)+{-1;0;1},1,3)),734))*7)</f>
        <v>2143</v>
      </c>
      <c r="C308" s="10">
        <f t="shared" si="17"/>
        <v>43407</v>
      </c>
      <c r="D308" s="9" t="str">
        <f t="shared" si="16"/>
        <v/>
      </c>
      <c r="E308" s="11">
        <f>SUM($D$1:D308)-1</f>
        <v>44</v>
      </c>
      <c r="F308" s="11">
        <f t="shared" si="18"/>
        <v>307</v>
      </c>
    </row>
    <row r="309" spans="1:6" x14ac:dyDescent="0.2">
      <c r="A309" s="8">
        <f t="shared" si="15"/>
        <v>43408</v>
      </c>
      <c r="B309" s="9">
        <f t="array" ref="B309">1+INT(MIN(MOD(A309-DATE(YEAR(A309)+{-1;0;1},1,5)+WEEKDAY(DATE(YEAR(A309)+{-1;0;1},1,3)),734))*7)</f>
        <v>2150</v>
      </c>
      <c r="C309" s="10">
        <f t="shared" si="17"/>
        <v>43408</v>
      </c>
      <c r="D309" s="9" t="str">
        <f t="shared" si="16"/>
        <v/>
      </c>
      <c r="E309" s="11">
        <f>SUM($D$1:D309)-1</f>
        <v>44</v>
      </c>
      <c r="F309" s="11">
        <f t="shared" si="18"/>
        <v>308</v>
      </c>
    </row>
    <row r="310" spans="1:6" x14ac:dyDescent="0.2">
      <c r="A310" s="8">
        <f t="shared" si="15"/>
        <v>43409</v>
      </c>
      <c r="B310" s="9">
        <f t="array" ref="B310">1+INT(MIN(MOD(A310-DATE(YEAR(A310)+{-1;0;1},1,5)+WEEKDAY(DATE(YEAR(A310)+{-1;0;1},1,3)),734))*7)</f>
        <v>2157</v>
      </c>
      <c r="C310" s="10">
        <f t="shared" si="17"/>
        <v>43409</v>
      </c>
      <c r="D310" s="9">
        <f t="shared" si="16"/>
        <v>1</v>
      </c>
      <c r="E310" s="11">
        <f>SUM($D$1:D310)-1</f>
        <v>45</v>
      </c>
      <c r="F310" s="11">
        <f t="shared" si="18"/>
        <v>309</v>
      </c>
    </row>
    <row r="311" spans="1:6" x14ac:dyDescent="0.2">
      <c r="A311" s="8">
        <f t="shared" si="15"/>
        <v>43410</v>
      </c>
      <c r="B311" s="9">
        <f t="array" ref="B311">1+INT(MIN(MOD(A311-DATE(YEAR(A311)+{-1;0;1},1,5)+WEEKDAY(DATE(YEAR(A311)+{-1;0;1},1,3)),734))*7)</f>
        <v>2164</v>
      </c>
      <c r="C311" s="10">
        <f t="shared" si="17"/>
        <v>43410</v>
      </c>
      <c r="D311" s="9" t="str">
        <f t="shared" si="16"/>
        <v/>
      </c>
      <c r="E311" s="11">
        <f>SUM($D$1:D311)-1</f>
        <v>45</v>
      </c>
      <c r="F311" s="11">
        <f t="shared" si="18"/>
        <v>310</v>
      </c>
    </row>
    <row r="312" spans="1:6" x14ac:dyDescent="0.2">
      <c r="A312" s="8">
        <f t="shared" si="15"/>
        <v>43411</v>
      </c>
      <c r="B312" s="9">
        <f t="array" ref="B312">1+INT(MIN(MOD(A312-DATE(YEAR(A312)+{-1;0;1},1,5)+WEEKDAY(DATE(YEAR(A312)+{-1;0;1},1,3)),734))*7)</f>
        <v>2171</v>
      </c>
      <c r="C312" s="10">
        <f t="shared" si="17"/>
        <v>43411</v>
      </c>
      <c r="D312" s="9" t="str">
        <f t="shared" si="16"/>
        <v/>
      </c>
      <c r="E312" s="11">
        <f>SUM($D$1:D312)-1</f>
        <v>45</v>
      </c>
      <c r="F312" s="11">
        <f t="shared" si="18"/>
        <v>311</v>
      </c>
    </row>
    <row r="313" spans="1:6" x14ac:dyDescent="0.2">
      <c r="A313" s="8">
        <f t="shared" si="15"/>
        <v>43412</v>
      </c>
      <c r="B313" s="9">
        <f t="array" ref="B313">1+INT(MIN(MOD(A313-DATE(YEAR(A313)+{-1;0;1},1,5)+WEEKDAY(DATE(YEAR(A313)+{-1;0;1},1,3)),734))*7)</f>
        <v>2178</v>
      </c>
      <c r="C313" s="10">
        <f t="shared" si="17"/>
        <v>43412</v>
      </c>
      <c r="D313" s="9" t="str">
        <f t="shared" si="16"/>
        <v/>
      </c>
      <c r="E313" s="11">
        <f>SUM($D$1:D313)-1</f>
        <v>45</v>
      </c>
      <c r="F313" s="11">
        <f t="shared" si="18"/>
        <v>312</v>
      </c>
    </row>
    <row r="314" spans="1:6" x14ac:dyDescent="0.2">
      <c r="A314" s="8">
        <f t="shared" si="15"/>
        <v>43413</v>
      </c>
      <c r="B314" s="9">
        <f t="array" ref="B314">1+INT(MIN(MOD(A314-DATE(YEAR(A314)+{-1;0;1},1,5)+WEEKDAY(DATE(YEAR(A314)+{-1;0;1},1,3)),734))*7)</f>
        <v>2185</v>
      </c>
      <c r="C314" s="10">
        <f t="shared" si="17"/>
        <v>43413</v>
      </c>
      <c r="D314" s="9" t="str">
        <f t="shared" si="16"/>
        <v/>
      </c>
      <c r="E314" s="11">
        <f>SUM($D$1:D314)-1</f>
        <v>45</v>
      </c>
      <c r="F314" s="11">
        <f t="shared" si="18"/>
        <v>313</v>
      </c>
    </row>
    <row r="315" spans="1:6" x14ac:dyDescent="0.2">
      <c r="A315" s="8">
        <f t="shared" si="15"/>
        <v>43414</v>
      </c>
      <c r="B315" s="9">
        <f t="array" ref="B315">1+INT(MIN(MOD(A315-DATE(YEAR(A315)+{-1;0;1},1,5)+WEEKDAY(DATE(YEAR(A315)+{-1;0;1},1,3)),734))*7)</f>
        <v>2192</v>
      </c>
      <c r="C315" s="10">
        <f t="shared" si="17"/>
        <v>43414</v>
      </c>
      <c r="D315" s="9" t="str">
        <f t="shared" si="16"/>
        <v/>
      </c>
      <c r="E315" s="11">
        <f>SUM($D$1:D315)-1</f>
        <v>45</v>
      </c>
      <c r="F315" s="11">
        <f t="shared" si="18"/>
        <v>314</v>
      </c>
    </row>
    <row r="316" spans="1:6" x14ac:dyDescent="0.2">
      <c r="A316" s="8">
        <f t="shared" si="15"/>
        <v>43415</v>
      </c>
      <c r="B316" s="9">
        <f t="array" ref="B316">1+INT(MIN(MOD(A316-DATE(YEAR(A316)+{-1;0;1},1,5)+WEEKDAY(DATE(YEAR(A316)+{-1;0;1},1,3)),734))*7)</f>
        <v>2199</v>
      </c>
      <c r="C316" s="10">
        <f t="shared" si="17"/>
        <v>43415</v>
      </c>
      <c r="D316" s="9" t="str">
        <f t="shared" si="16"/>
        <v/>
      </c>
      <c r="E316" s="11">
        <f>SUM($D$1:D316)-1</f>
        <v>45</v>
      </c>
      <c r="F316" s="11">
        <f t="shared" si="18"/>
        <v>315</v>
      </c>
    </row>
    <row r="317" spans="1:6" x14ac:dyDescent="0.2">
      <c r="A317" s="8">
        <f t="shared" si="15"/>
        <v>43416</v>
      </c>
      <c r="B317" s="9">
        <f t="array" ref="B317">1+INT(MIN(MOD(A317-DATE(YEAR(A317)+{-1;0;1},1,5)+WEEKDAY(DATE(YEAR(A317)+{-1;0;1},1,3)),734))*7)</f>
        <v>2206</v>
      </c>
      <c r="C317" s="10">
        <f t="shared" si="17"/>
        <v>43416</v>
      </c>
      <c r="D317" s="9">
        <f t="shared" si="16"/>
        <v>1</v>
      </c>
      <c r="E317" s="11">
        <f>SUM($D$1:D317)-1</f>
        <v>46</v>
      </c>
      <c r="F317" s="11">
        <f t="shared" si="18"/>
        <v>316</v>
      </c>
    </row>
    <row r="318" spans="1:6" x14ac:dyDescent="0.2">
      <c r="A318" s="8">
        <f t="shared" ref="A318:A367" si="19">DATE($A$1,1,ROW()-1)</f>
        <v>43417</v>
      </c>
      <c r="B318" s="9">
        <f t="array" ref="B318">1+INT(MIN(MOD(A318-DATE(YEAR(A318)+{-1;0;1},1,5)+WEEKDAY(DATE(YEAR(A318)+{-1;0;1},1,3)),734))*7)</f>
        <v>2213</v>
      </c>
      <c r="C318" s="10">
        <f t="shared" si="17"/>
        <v>43417</v>
      </c>
      <c r="D318" s="9" t="str">
        <f t="shared" si="16"/>
        <v/>
      </c>
      <c r="E318" s="11">
        <f>SUM($D$1:D318)-1</f>
        <v>46</v>
      </c>
      <c r="F318" s="11">
        <f t="shared" si="18"/>
        <v>317</v>
      </c>
    </row>
    <row r="319" spans="1:6" x14ac:dyDescent="0.2">
      <c r="A319" s="8">
        <f t="shared" si="19"/>
        <v>43418</v>
      </c>
      <c r="B319" s="9">
        <f t="array" ref="B319">1+INT(MIN(MOD(A319-DATE(YEAR(A319)+{-1;0;1},1,5)+WEEKDAY(DATE(YEAR(A319)+{-1;0;1},1,3)),734))*7)</f>
        <v>2220</v>
      </c>
      <c r="C319" s="10">
        <f t="shared" si="17"/>
        <v>43418</v>
      </c>
      <c r="D319" s="9" t="str">
        <f t="shared" si="16"/>
        <v/>
      </c>
      <c r="E319" s="11">
        <f>SUM($D$1:D319)-1</f>
        <v>46</v>
      </c>
      <c r="F319" s="11">
        <f t="shared" si="18"/>
        <v>318</v>
      </c>
    </row>
    <row r="320" spans="1:6" x14ac:dyDescent="0.2">
      <c r="A320" s="8">
        <f t="shared" si="19"/>
        <v>43419</v>
      </c>
      <c r="B320" s="9">
        <f t="array" ref="B320">1+INT(MIN(MOD(A320-DATE(YEAR(A320)+{-1;0;1},1,5)+WEEKDAY(DATE(YEAR(A320)+{-1;0;1},1,3)),734))*7)</f>
        <v>2227</v>
      </c>
      <c r="C320" s="10">
        <f t="shared" si="17"/>
        <v>43419</v>
      </c>
      <c r="D320" s="9" t="str">
        <f t="shared" si="16"/>
        <v/>
      </c>
      <c r="E320" s="11">
        <f>SUM($D$1:D320)-1</f>
        <v>46</v>
      </c>
      <c r="F320" s="11">
        <f t="shared" si="18"/>
        <v>319</v>
      </c>
    </row>
    <row r="321" spans="1:6" x14ac:dyDescent="0.2">
      <c r="A321" s="8">
        <f t="shared" si="19"/>
        <v>43420</v>
      </c>
      <c r="B321" s="9">
        <f t="array" ref="B321">1+INT(MIN(MOD(A321-DATE(YEAR(A321)+{-1;0;1},1,5)+WEEKDAY(DATE(YEAR(A321)+{-1;0;1},1,3)),734))*7)</f>
        <v>2234</v>
      </c>
      <c r="C321" s="10">
        <f t="shared" si="17"/>
        <v>43420</v>
      </c>
      <c r="D321" s="9" t="str">
        <f t="shared" si="16"/>
        <v/>
      </c>
      <c r="E321" s="11">
        <f>SUM($D$1:D321)-1</f>
        <v>46</v>
      </c>
      <c r="F321" s="11">
        <f t="shared" si="18"/>
        <v>320</v>
      </c>
    </row>
    <row r="322" spans="1:6" x14ac:dyDescent="0.2">
      <c r="A322" s="8">
        <f t="shared" si="19"/>
        <v>43421</v>
      </c>
      <c r="B322" s="9">
        <f t="array" ref="B322">1+INT(MIN(MOD(A322-DATE(YEAR(A322)+{-1;0;1},1,5)+WEEKDAY(DATE(YEAR(A322)+{-1;0;1},1,3)),734))*7)</f>
        <v>2241</v>
      </c>
      <c r="C322" s="10">
        <f t="shared" si="17"/>
        <v>43421</v>
      </c>
      <c r="D322" s="9" t="str">
        <f t="shared" ref="D322:D367" si="20">IF(WEEKDAY(C322,1)=2,1,"")</f>
        <v/>
      </c>
      <c r="E322" s="11">
        <f>SUM($D$1:D322)-1</f>
        <v>46</v>
      </c>
      <c r="F322" s="11">
        <f t="shared" si="18"/>
        <v>321</v>
      </c>
    </row>
    <row r="323" spans="1:6" x14ac:dyDescent="0.2">
      <c r="A323" s="8">
        <f t="shared" si="19"/>
        <v>43422</v>
      </c>
      <c r="B323" s="9">
        <f t="array" ref="B323">1+INT(MIN(MOD(A323-DATE(YEAR(A323)+{-1;0;1},1,5)+WEEKDAY(DATE(YEAR(A323)+{-1;0;1},1,3)),734))*7)</f>
        <v>2248</v>
      </c>
      <c r="C323" s="10">
        <f t="shared" ref="C323:C367" si="21">A323</f>
        <v>43422</v>
      </c>
      <c r="D323" s="9" t="str">
        <f t="shared" si="20"/>
        <v/>
      </c>
      <c r="E323" s="11">
        <f>SUM($D$1:D323)-1</f>
        <v>46</v>
      </c>
      <c r="F323" s="11">
        <f t="shared" si="18"/>
        <v>322</v>
      </c>
    </row>
    <row r="324" spans="1:6" x14ac:dyDescent="0.2">
      <c r="A324" s="8">
        <f t="shared" si="19"/>
        <v>43423</v>
      </c>
      <c r="B324" s="9">
        <f t="array" ref="B324">1+INT(MIN(MOD(A324-DATE(YEAR(A324)+{-1;0;1},1,5)+WEEKDAY(DATE(YEAR(A324)+{-1;0;1},1,3)),734))*7)</f>
        <v>2255</v>
      </c>
      <c r="C324" s="10">
        <f t="shared" si="21"/>
        <v>43423</v>
      </c>
      <c r="D324" s="9">
        <f t="shared" si="20"/>
        <v>1</v>
      </c>
      <c r="E324" s="11">
        <f>SUM($D$1:D324)-1</f>
        <v>47</v>
      </c>
      <c r="F324" s="11">
        <f t="shared" si="18"/>
        <v>323</v>
      </c>
    </row>
    <row r="325" spans="1:6" x14ac:dyDescent="0.2">
      <c r="A325" s="8">
        <f t="shared" si="19"/>
        <v>43424</v>
      </c>
      <c r="B325" s="9">
        <f t="array" ref="B325">1+INT(MIN(MOD(A325-DATE(YEAR(A325)+{-1;0;1},1,5)+WEEKDAY(DATE(YEAR(A325)+{-1;0;1},1,3)),734))*7)</f>
        <v>2262</v>
      </c>
      <c r="C325" s="10">
        <f t="shared" si="21"/>
        <v>43424</v>
      </c>
      <c r="D325" s="9" t="str">
        <f t="shared" si="20"/>
        <v/>
      </c>
      <c r="E325" s="11">
        <f>SUM($D$1:D325)-1</f>
        <v>47</v>
      </c>
      <c r="F325" s="11">
        <f t="shared" ref="F325:F367" si="22">CEILING(B325/7,1)</f>
        <v>324</v>
      </c>
    </row>
    <row r="326" spans="1:6" x14ac:dyDescent="0.2">
      <c r="A326" s="8">
        <f t="shared" si="19"/>
        <v>43425</v>
      </c>
      <c r="B326" s="9">
        <f t="array" ref="B326">1+INT(MIN(MOD(A326-DATE(YEAR(A326)+{-1;0;1},1,5)+WEEKDAY(DATE(YEAR(A326)+{-1;0;1},1,3)),734))*7)</f>
        <v>2269</v>
      </c>
      <c r="C326" s="10">
        <f t="shared" si="21"/>
        <v>43425</v>
      </c>
      <c r="D326" s="9" t="str">
        <f t="shared" si="20"/>
        <v/>
      </c>
      <c r="E326" s="11">
        <f>SUM($D$1:D326)-1</f>
        <v>47</v>
      </c>
      <c r="F326" s="11">
        <f t="shared" si="22"/>
        <v>325</v>
      </c>
    </row>
    <row r="327" spans="1:6" x14ac:dyDescent="0.2">
      <c r="A327" s="8">
        <f t="shared" si="19"/>
        <v>43426</v>
      </c>
      <c r="B327" s="9">
        <f t="array" ref="B327">1+INT(MIN(MOD(A327-DATE(YEAR(A327)+{-1;0;1},1,5)+WEEKDAY(DATE(YEAR(A327)+{-1;0;1},1,3)),734))*7)</f>
        <v>2276</v>
      </c>
      <c r="C327" s="10">
        <f t="shared" si="21"/>
        <v>43426</v>
      </c>
      <c r="D327" s="9" t="str">
        <f t="shared" si="20"/>
        <v/>
      </c>
      <c r="E327" s="11">
        <f>SUM($D$1:D327)-1</f>
        <v>47</v>
      </c>
      <c r="F327" s="11">
        <f t="shared" si="22"/>
        <v>326</v>
      </c>
    </row>
    <row r="328" spans="1:6" x14ac:dyDescent="0.2">
      <c r="A328" s="8">
        <f t="shared" si="19"/>
        <v>43427</v>
      </c>
      <c r="B328" s="9">
        <f t="array" ref="B328">1+INT(MIN(MOD(A328-DATE(YEAR(A328)+{-1;0;1},1,5)+WEEKDAY(DATE(YEAR(A328)+{-1;0;1},1,3)),734))*7)</f>
        <v>2283</v>
      </c>
      <c r="C328" s="10">
        <f t="shared" si="21"/>
        <v>43427</v>
      </c>
      <c r="D328" s="9" t="str">
        <f t="shared" si="20"/>
        <v/>
      </c>
      <c r="E328" s="11">
        <f>SUM($D$1:D328)-1</f>
        <v>47</v>
      </c>
      <c r="F328" s="11">
        <f t="shared" si="22"/>
        <v>327</v>
      </c>
    </row>
    <row r="329" spans="1:6" x14ac:dyDescent="0.2">
      <c r="A329" s="8">
        <f t="shared" si="19"/>
        <v>43428</v>
      </c>
      <c r="B329" s="9">
        <f t="array" ref="B329">1+INT(MIN(MOD(A329-DATE(YEAR(A329)+{-1;0;1},1,5)+WEEKDAY(DATE(YEAR(A329)+{-1;0;1},1,3)),734))*7)</f>
        <v>2290</v>
      </c>
      <c r="C329" s="10">
        <f t="shared" si="21"/>
        <v>43428</v>
      </c>
      <c r="D329" s="9" t="str">
        <f t="shared" si="20"/>
        <v/>
      </c>
      <c r="E329" s="11">
        <f>SUM($D$1:D329)-1</f>
        <v>47</v>
      </c>
      <c r="F329" s="11">
        <f t="shared" si="22"/>
        <v>328</v>
      </c>
    </row>
    <row r="330" spans="1:6" x14ac:dyDescent="0.2">
      <c r="A330" s="8">
        <f t="shared" si="19"/>
        <v>43429</v>
      </c>
      <c r="B330" s="9">
        <f t="array" ref="B330">1+INT(MIN(MOD(A330-DATE(YEAR(A330)+{-1;0;1},1,5)+WEEKDAY(DATE(YEAR(A330)+{-1;0;1},1,3)),734))*7)</f>
        <v>2297</v>
      </c>
      <c r="C330" s="10">
        <f t="shared" si="21"/>
        <v>43429</v>
      </c>
      <c r="D330" s="9" t="str">
        <f t="shared" si="20"/>
        <v/>
      </c>
      <c r="E330" s="11">
        <f>SUM($D$1:D330)-1</f>
        <v>47</v>
      </c>
      <c r="F330" s="11">
        <f t="shared" si="22"/>
        <v>329</v>
      </c>
    </row>
    <row r="331" spans="1:6" x14ac:dyDescent="0.2">
      <c r="A331" s="8">
        <f t="shared" si="19"/>
        <v>43430</v>
      </c>
      <c r="B331" s="9">
        <f t="array" ref="B331">1+INT(MIN(MOD(A331-DATE(YEAR(A331)+{-1;0;1},1,5)+WEEKDAY(DATE(YEAR(A331)+{-1;0;1},1,3)),734))*7)</f>
        <v>2304</v>
      </c>
      <c r="C331" s="10">
        <f t="shared" si="21"/>
        <v>43430</v>
      </c>
      <c r="D331" s="9">
        <f t="shared" si="20"/>
        <v>1</v>
      </c>
      <c r="E331" s="11">
        <f>SUM($D$1:D331)-1</f>
        <v>48</v>
      </c>
      <c r="F331" s="11">
        <f t="shared" si="22"/>
        <v>330</v>
      </c>
    </row>
    <row r="332" spans="1:6" x14ac:dyDescent="0.2">
      <c r="A332" s="8">
        <f t="shared" si="19"/>
        <v>43431</v>
      </c>
      <c r="B332" s="9">
        <f t="array" ref="B332">1+INT(MIN(MOD(A332-DATE(YEAR(A332)+{-1;0;1},1,5)+WEEKDAY(DATE(YEAR(A332)+{-1;0;1},1,3)),734))*7)</f>
        <v>2311</v>
      </c>
      <c r="C332" s="10">
        <f t="shared" si="21"/>
        <v>43431</v>
      </c>
      <c r="D332" s="9" t="str">
        <f t="shared" si="20"/>
        <v/>
      </c>
      <c r="E332" s="11">
        <f>SUM($D$1:D332)-1</f>
        <v>48</v>
      </c>
      <c r="F332" s="11">
        <f t="shared" si="22"/>
        <v>331</v>
      </c>
    </row>
    <row r="333" spans="1:6" x14ac:dyDescent="0.2">
      <c r="A333" s="8">
        <f t="shared" si="19"/>
        <v>43432</v>
      </c>
      <c r="B333" s="9">
        <f t="array" ref="B333">1+INT(MIN(MOD(A333-DATE(YEAR(A333)+{-1;0;1},1,5)+WEEKDAY(DATE(YEAR(A333)+{-1;0;1},1,3)),734))*7)</f>
        <v>2318</v>
      </c>
      <c r="C333" s="10">
        <f t="shared" si="21"/>
        <v>43432</v>
      </c>
      <c r="D333" s="9" t="str">
        <f t="shared" si="20"/>
        <v/>
      </c>
      <c r="E333" s="11">
        <f>SUM($D$1:D333)-1</f>
        <v>48</v>
      </c>
      <c r="F333" s="11">
        <f t="shared" si="22"/>
        <v>332</v>
      </c>
    </row>
    <row r="334" spans="1:6" x14ac:dyDescent="0.2">
      <c r="A334" s="8">
        <f t="shared" si="19"/>
        <v>43433</v>
      </c>
      <c r="B334" s="9">
        <f t="array" ref="B334">1+INT(MIN(MOD(A334-DATE(YEAR(A334)+{-1;0;1},1,5)+WEEKDAY(DATE(YEAR(A334)+{-1;0;1},1,3)),734))*7)</f>
        <v>2325</v>
      </c>
      <c r="C334" s="10">
        <f t="shared" si="21"/>
        <v>43433</v>
      </c>
      <c r="D334" s="9" t="str">
        <f t="shared" si="20"/>
        <v/>
      </c>
      <c r="E334" s="11">
        <f>SUM($D$1:D334)-1</f>
        <v>48</v>
      </c>
      <c r="F334" s="11">
        <f t="shared" si="22"/>
        <v>333</v>
      </c>
    </row>
    <row r="335" spans="1:6" x14ac:dyDescent="0.2">
      <c r="A335" s="8">
        <f t="shared" si="19"/>
        <v>43434</v>
      </c>
      <c r="B335" s="9">
        <f t="array" ref="B335">1+INT(MIN(MOD(A335-DATE(YEAR(A335)+{-1;0;1},1,5)+WEEKDAY(DATE(YEAR(A335)+{-1;0;1},1,3)),734))*7)</f>
        <v>2332</v>
      </c>
      <c r="C335" s="10">
        <f t="shared" si="21"/>
        <v>43434</v>
      </c>
      <c r="D335" s="9" t="str">
        <f t="shared" si="20"/>
        <v/>
      </c>
      <c r="E335" s="11">
        <f>SUM($D$1:D335)-1</f>
        <v>48</v>
      </c>
      <c r="F335" s="11">
        <f t="shared" si="22"/>
        <v>334</v>
      </c>
    </row>
    <row r="336" spans="1:6" x14ac:dyDescent="0.2">
      <c r="A336" s="8">
        <f t="shared" si="19"/>
        <v>43435</v>
      </c>
      <c r="B336" s="9">
        <f t="array" ref="B336">1+INT(MIN(MOD(A336-DATE(YEAR(A336)+{-1;0;1},1,5)+WEEKDAY(DATE(YEAR(A336)+{-1;0;1},1,3)),734))*7)</f>
        <v>2339</v>
      </c>
      <c r="C336" s="10">
        <f t="shared" si="21"/>
        <v>43435</v>
      </c>
      <c r="D336" s="9" t="str">
        <f t="shared" si="20"/>
        <v/>
      </c>
      <c r="E336" s="11">
        <f>SUM($D$1:D336)-1</f>
        <v>48</v>
      </c>
      <c r="F336" s="11">
        <f t="shared" si="22"/>
        <v>335</v>
      </c>
    </row>
    <row r="337" spans="1:6" x14ac:dyDescent="0.2">
      <c r="A337" s="8">
        <f t="shared" si="19"/>
        <v>43436</v>
      </c>
      <c r="B337" s="9">
        <f t="array" ref="B337">1+INT(MIN(MOD(A337-DATE(YEAR(A337)+{-1;0;1},1,5)+WEEKDAY(DATE(YEAR(A337)+{-1;0;1},1,3)),734))*7)</f>
        <v>2346</v>
      </c>
      <c r="C337" s="10">
        <f t="shared" si="21"/>
        <v>43436</v>
      </c>
      <c r="D337" s="9" t="str">
        <f t="shared" si="20"/>
        <v/>
      </c>
      <c r="E337" s="11">
        <f>SUM($D$1:D337)-1</f>
        <v>48</v>
      </c>
      <c r="F337" s="11">
        <f t="shared" si="22"/>
        <v>336</v>
      </c>
    </row>
    <row r="338" spans="1:6" x14ac:dyDescent="0.2">
      <c r="A338" s="8">
        <f t="shared" si="19"/>
        <v>43437</v>
      </c>
      <c r="B338" s="9">
        <f t="array" ref="B338">1+INT(MIN(MOD(A338-DATE(YEAR(A338)+{-1;0;1},1,5)+WEEKDAY(DATE(YEAR(A338)+{-1;0;1},1,3)),734))*7)</f>
        <v>2353</v>
      </c>
      <c r="C338" s="10">
        <f t="shared" si="21"/>
        <v>43437</v>
      </c>
      <c r="D338" s="9">
        <f t="shared" si="20"/>
        <v>1</v>
      </c>
      <c r="E338" s="11">
        <f>SUM($D$1:D338)-1</f>
        <v>49</v>
      </c>
      <c r="F338" s="11">
        <f t="shared" si="22"/>
        <v>337</v>
      </c>
    </row>
    <row r="339" spans="1:6" x14ac:dyDescent="0.2">
      <c r="A339" s="8">
        <f t="shared" si="19"/>
        <v>43438</v>
      </c>
      <c r="B339" s="9">
        <f t="array" ref="B339">1+INT(MIN(MOD(A339-DATE(YEAR(A339)+{-1;0;1},1,5)+WEEKDAY(DATE(YEAR(A339)+{-1;0;1},1,3)),734))*7)</f>
        <v>2360</v>
      </c>
      <c r="C339" s="10">
        <f t="shared" si="21"/>
        <v>43438</v>
      </c>
      <c r="D339" s="9" t="str">
        <f t="shared" si="20"/>
        <v/>
      </c>
      <c r="E339" s="11">
        <f>SUM($D$1:D339)-1</f>
        <v>49</v>
      </c>
      <c r="F339" s="11">
        <f t="shared" si="22"/>
        <v>338</v>
      </c>
    </row>
    <row r="340" spans="1:6" x14ac:dyDescent="0.2">
      <c r="A340" s="8">
        <f t="shared" si="19"/>
        <v>43439</v>
      </c>
      <c r="B340" s="9">
        <f t="array" ref="B340">1+INT(MIN(MOD(A340-DATE(YEAR(A340)+{-1;0;1},1,5)+WEEKDAY(DATE(YEAR(A340)+{-1;0;1},1,3)),734))*7)</f>
        <v>2367</v>
      </c>
      <c r="C340" s="10">
        <f t="shared" si="21"/>
        <v>43439</v>
      </c>
      <c r="D340" s="9" t="str">
        <f t="shared" si="20"/>
        <v/>
      </c>
      <c r="E340" s="11">
        <f>SUM($D$1:D340)-1</f>
        <v>49</v>
      </c>
      <c r="F340" s="11">
        <f t="shared" si="22"/>
        <v>339</v>
      </c>
    </row>
    <row r="341" spans="1:6" x14ac:dyDescent="0.2">
      <c r="A341" s="8">
        <f t="shared" si="19"/>
        <v>43440</v>
      </c>
      <c r="B341" s="9">
        <f t="array" ref="B341">1+INT(MIN(MOD(A341-DATE(YEAR(A341)+{-1;0;1},1,5)+WEEKDAY(DATE(YEAR(A341)+{-1;0;1},1,3)),734))*7)</f>
        <v>2374</v>
      </c>
      <c r="C341" s="10">
        <f t="shared" si="21"/>
        <v>43440</v>
      </c>
      <c r="D341" s="9" t="str">
        <f t="shared" si="20"/>
        <v/>
      </c>
      <c r="E341" s="11">
        <f>SUM($D$1:D341)-1</f>
        <v>49</v>
      </c>
      <c r="F341" s="11">
        <f t="shared" si="22"/>
        <v>340</v>
      </c>
    </row>
    <row r="342" spans="1:6" x14ac:dyDescent="0.2">
      <c r="A342" s="8">
        <f t="shared" si="19"/>
        <v>43441</v>
      </c>
      <c r="B342" s="9">
        <f t="array" ref="B342">1+INT(MIN(MOD(A342-DATE(YEAR(A342)+{-1;0;1},1,5)+WEEKDAY(DATE(YEAR(A342)+{-1;0;1},1,3)),734))*7)</f>
        <v>2381</v>
      </c>
      <c r="C342" s="10">
        <f t="shared" si="21"/>
        <v>43441</v>
      </c>
      <c r="D342" s="9" t="str">
        <f t="shared" si="20"/>
        <v/>
      </c>
      <c r="E342" s="11">
        <f>SUM($D$1:D342)-1</f>
        <v>49</v>
      </c>
      <c r="F342" s="11">
        <f t="shared" si="22"/>
        <v>341</v>
      </c>
    </row>
    <row r="343" spans="1:6" x14ac:dyDescent="0.2">
      <c r="A343" s="8">
        <f t="shared" si="19"/>
        <v>43442</v>
      </c>
      <c r="B343" s="9">
        <f t="array" ref="B343">1+INT(MIN(MOD(A343-DATE(YEAR(A343)+{-1;0;1},1,5)+WEEKDAY(DATE(YEAR(A343)+{-1;0;1},1,3)),734))*7)</f>
        <v>2388</v>
      </c>
      <c r="C343" s="10">
        <f t="shared" si="21"/>
        <v>43442</v>
      </c>
      <c r="D343" s="9" t="str">
        <f t="shared" si="20"/>
        <v/>
      </c>
      <c r="E343" s="11">
        <f>SUM($D$1:D343)-1</f>
        <v>49</v>
      </c>
      <c r="F343" s="11">
        <f t="shared" si="22"/>
        <v>342</v>
      </c>
    </row>
    <row r="344" spans="1:6" x14ac:dyDescent="0.2">
      <c r="A344" s="8">
        <f t="shared" si="19"/>
        <v>43443</v>
      </c>
      <c r="B344" s="9">
        <f t="array" ref="B344">1+INT(MIN(MOD(A344-DATE(YEAR(A344)+{-1;0;1},1,5)+WEEKDAY(DATE(YEAR(A344)+{-1;0;1},1,3)),734))*7)</f>
        <v>2395</v>
      </c>
      <c r="C344" s="10">
        <f t="shared" si="21"/>
        <v>43443</v>
      </c>
      <c r="D344" s="9" t="str">
        <f t="shared" si="20"/>
        <v/>
      </c>
      <c r="E344" s="11">
        <f>SUM($D$1:D344)-1</f>
        <v>49</v>
      </c>
      <c r="F344" s="11">
        <f t="shared" si="22"/>
        <v>343</v>
      </c>
    </row>
    <row r="345" spans="1:6" x14ac:dyDescent="0.2">
      <c r="A345" s="8">
        <f t="shared" si="19"/>
        <v>43444</v>
      </c>
      <c r="B345" s="9">
        <f t="array" ref="B345">1+INT(MIN(MOD(A345-DATE(YEAR(A345)+{-1;0;1},1,5)+WEEKDAY(DATE(YEAR(A345)+{-1;0;1},1,3)),734))*7)</f>
        <v>2402</v>
      </c>
      <c r="C345" s="10">
        <f t="shared" si="21"/>
        <v>43444</v>
      </c>
      <c r="D345" s="9">
        <f t="shared" si="20"/>
        <v>1</v>
      </c>
      <c r="E345" s="11">
        <f>SUM($D$1:D345)-1</f>
        <v>50</v>
      </c>
      <c r="F345" s="11">
        <f t="shared" si="22"/>
        <v>344</v>
      </c>
    </row>
    <row r="346" spans="1:6" x14ac:dyDescent="0.2">
      <c r="A346" s="8">
        <f t="shared" si="19"/>
        <v>43445</v>
      </c>
      <c r="B346" s="9">
        <f t="array" ref="B346">1+INT(MIN(MOD(A346-DATE(YEAR(A346)+{-1;0;1},1,5)+WEEKDAY(DATE(YEAR(A346)+{-1;0;1},1,3)),734))*7)</f>
        <v>2409</v>
      </c>
      <c r="C346" s="10">
        <f t="shared" si="21"/>
        <v>43445</v>
      </c>
      <c r="D346" s="9" t="str">
        <f t="shared" si="20"/>
        <v/>
      </c>
      <c r="E346" s="11">
        <f>SUM($D$1:D346)-1</f>
        <v>50</v>
      </c>
      <c r="F346" s="11">
        <f t="shared" si="22"/>
        <v>345</v>
      </c>
    </row>
    <row r="347" spans="1:6" x14ac:dyDescent="0.2">
      <c r="A347" s="8">
        <f t="shared" si="19"/>
        <v>43446</v>
      </c>
      <c r="B347" s="9">
        <f t="array" ref="B347">1+INT(MIN(MOD(A347-DATE(YEAR(A347)+{-1;0;1},1,5)+WEEKDAY(DATE(YEAR(A347)+{-1;0;1},1,3)),734))*7)</f>
        <v>2416</v>
      </c>
      <c r="C347" s="10">
        <f t="shared" si="21"/>
        <v>43446</v>
      </c>
      <c r="D347" s="9" t="str">
        <f t="shared" si="20"/>
        <v/>
      </c>
      <c r="E347" s="11">
        <f>SUM($D$1:D347)-1</f>
        <v>50</v>
      </c>
      <c r="F347" s="11">
        <f t="shared" si="22"/>
        <v>346</v>
      </c>
    </row>
    <row r="348" spans="1:6" x14ac:dyDescent="0.2">
      <c r="A348" s="8">
        <f t="shared" si="19"/>
        <v>43447</v>
      </c>
      <c r="B348" s="9">
        <f t="array" ref="B348">1+INT(MIN(MOD(A348-DATE(YEAR(A348)+{-1;0;1},1,5)+WEEKDAY(DATE(YEAR(A348)+{-1;0;1},1,3)),734))*7)</f>
        <v>2423</v>
      </c>
      <c r="C348" s="10">
        <f t="shared" si="21"/>
        <v>43447</v>
      </c>
      <c r="D348" s="9" t="str">
        <f t="shared" si="20"/>
        <v/>
      </c>
      <c r="E348" s="11">
        <f>SUM($D$1:D348)-1</f>
        <v>50</v>
      </c>
      <c r="F348" s="11">
        <f t="shared" si="22"/>
        <v>347</v>
      </c>
    </row>
    <row r="349" spans="1:6" x14ac:dyDescent="0.2">
      <c r="A349" s="8">
        <f t="shared" si="19"/>
        <v>43448</v>
      </c>
      <c r="B349" s="9">
        <f t="array" ref="B349">1+INT(MIN(MOD(A349-DATE(YEAR(A349)+{-1;0;1},1,5)+WEEKDAY(DATE(YEAR(A349)+{-1;0;1},1,3)),734))*7)</f>
        <v>2430</v>
      </c>
      <c r="C349" s="10">
        <f t="shared" si="21"/>
        <v>43448</v>
      </c>
      <c r="D349" s="9" t="str">
        <f t="shared" si="20"/>
        <v/>
      </c>
      <c r="E349" s="11">
        <f>SUM($D$1:D349)-1</f>
        <v>50</v>
      </c>
      <c r="F349" s="11">
        <f t="shared" si="22"/>
        <v>348</v>
      </c>
    </row>
    <row r="350" spans="1:6" x14ac:dyDescent="0.2">
      <c r="A350" s="8">
        <f t="shared" si="19"/>
        <v>43449</v>
      </c>
      <c r="B350" s="9">
        <f t="array" ref="B350">1+INT(MIN(MOD(A350-DATE(YEAR(A350)+{-1;0;1},1,5)+WEEKDAY(DATE(YEAR(A350)+{-1;0;1},1,3)),734))*7)</f>
        <v>2437</v>
      </c>
      <c r="C350" s="10">
        <f t="shared" si="21"/>
        <v>43449</v>
      </c>
      <c r="D350" s="9" t="str">
        <f t="shared" si="20"/>
        <v/>
      </c>
      <c r="E350" s="11">
        <f>SUM($D$1:D350)-1</f>
        <v>50</v>
      </c>
      <c r="F350" s="11">
        <f t="shared" si="22"/>
        <v>349</v>
      </c>
    </row>
    <row r="351" spans="1:6" x14ac:dyDescent="0.2">
      <c r="A351" s="8">
        <f t="shared" si="19"/>
        <v>43450</v>
      </c>
      <c r="B351" s="9">
        <f t="array" ref="B351">1+INT(MIN(MOD(A351-DATE(YEAR(A351)+{-1;0;1},1,5)+WEEKDAY(DATE(YEAR(A351)+{-1;0;1},1,3)),734))*7)</f>
        <v>2444</v>
      </c>
      <c r="C351" s="10">
        <f t="shared" si="21"/>
        <v>43450</v>
      </c>
      <c r="D351" s="9" t="str">
        <f t="shared" si="20"/>
        <v/>
      </c>
      <c r="E351" s="11">
        <f>SUM($D$1:D351)-1</f>
        <v>50</v>
      </c>
      <c r="F351" s="11">
        <f t="shared" si="22"/>
        <v>350</v>
      </c>
    </row>
    <row r="352" spans="1:6" x14ac:dyDescent="0.2">
      <c r="A352" s="8">
        <f t="shared" si="19"/>
        <v>43451</v>
      </c>
      <c r="B352" s="9">
        <f t="array" ref="B352">1+INT(MIN(MOD(A352-DATE(YEAR(A352)+{-1;0;1},1,5)+WEEKDAY(DATE(YEAR(A352)+{-1;0;1},1,3)),734))*7)</f>
        <v>2451</v>
      </c>
      <c r="C352" s="10">
        <f t="shared" si="21"/>
        <v>43451</v>
      </c>
      <c r="D352" s="9">
        <f t="shared" si="20"/>
        <v>1</v>
      </c>
      <c r="E352" s="11">
        <f>SUM($D$1:D352)-1</f>
        <v>51</v>
      </c>
      <c r="F352" s="11">
        <f t="shared" si="22"/>
        <v>351</v>
      </c>
    </row>
    <row r="353" spans="1:6" x14ac:dyDescent="0.2">
      <c r="A353" s="8">
        <f t="shared" si="19"/>
        <v>43452</v>
      </c>
      <c r="B353" s="9">
        <f t="array" ref="B353">1+INT(MIN(MOD(A353-DATE(YEAR(A353)+{-1;0;1},1,5)+WEEKDAY(DATE(YEAR(A353)+{-1;0;1},1,3)),734))*7)</f>
        <v>2458</v>
      </c>
      <c r="C353" s="10">
        <f t="shared" si="21"/>
        <v>43452</v>
      </c>
      <c r="D353" s="9" t="str">
        <f t="shared" si="20"/>
        <v/>
      </c>
      <c r="E353" s="11">
        <f>SUM($D$1:D353)-1</f>
        <v>51</v>
      </c>
      <c r="F353" s="11">
        <f t="shared" si="22"/>
        <v>352</v>
      </c>
    </row>
    <row r="354" spans="1:6" x14ac:dyDescent="0.2">
      <c r="A354" s="8">
        <f t="shared" si="19"/>
        <v>43453</v>
      </c>
      <c r="B354" s="9">
        <f t="array" ref="B354">1+INT(MIN(MOD(A354-DATE(YEAR(A354)+{-1;0;1},1,5)+WEEKDAY(DATE(YEAR(A354)+{-1;0;1},1,3)),734))*7)</f>
        <v>2465</v>
      </c>
      <c r="C354" s="10">
        <f t="shared" si="21"/>
        <v>43453</v>
      </c>
      <c r="D354" s="9" t="str">
        <f t="shared" si="20"/>
        <v/>
      </c>
      <c r="E354" s="11">
        <f>SUM($D$1:D354)-1</f>
        <v>51</v>
      </c>
      <c r="F354" s="11">
        <f t="shared" si="22"/>
        <v>353</v>
      </c>
    </row>
    <row r="355" spans="1:6" x14ac:dyDescent="0.2">
      <c r="A355" s="8">
        <f t="shared" si="19"/>
        <v>43454</v>
      </c>
      <c r="B355" s="9">
        <f t="array" ref="B355">1+INT(MIN(MOD(A355-DATE(YEAR(A355)+{-1;0;1},1,5)+WEEKDAY(DATE(YEAR(A355)+{-1;0;1},1,3)),734))*7)</f>
        <v>2472</v>
      </c>
      <c r="C355" s="10">
        <f t="shared" si="21"/>
        <v>43454</v>
      </c>
      <c r="D355" s="9" t="str">
        <f t="shared" si="20"/>
        <v/>
      </c>
      <c r="E355" s="11">
        <f>SUM($D$1:D355)-1</f>
        <v>51</v>
      </c>
      <c r="F355" s="11">
        <f t="shared" si="22"/>
        <v>354</v>
      </c>
    </row>
    <row r="356" spans="1:6" x14ac:dyDescent="0.2">
      <c r="A356" s="8">
        <f t="shared" si="19"/>
        <v>43455</v>
      </c>
      <c r="B356" s="9">
        <f t="array" ref="B356">1+INT(MIN(MOD(A356-DATE(YEAR(A356)+{-1;0;1},1,5)+WEEKDAY(DATE(YEAR(A356)+{-1;0;1},1,3)),734))*7)</f>
        <v>2479</v>
      </c>
      <c r="C356" s="10">
        <f t="shared" si="21"/>
        <v>43455</v>
      </c>
      <c r="D356" s="9" t="str">
        <f t="shared" si="20"/>
        <v/>
      </c>
      <c r="E356" s="11">
        <f>SUM($D$1:D356)-1</f>
        <v>51</v>
      </c>
      <c r="F356" s="11">
        <f t="shared" si="22"/>
        <v>355</v>
      </c>
    </row>
    <row r="357" spans="1:6" x14ac:dyDescent="0.2">
      <c r="A357" s="8">
        <f t="shared" si="19"/>
        <v>43456</v>
      </c>
      <c r="B357" s="9">
        <f t="array" ref="B357">1+INT(MIN(MOD(A357-DATE(YEAR(A357)+{-1;0;1},1,5)+WEEKDAY(DATE(YEAR(A357)+{-1;0;1},1,3)),734))*7)</f>
        <v>2486</v>
      </c>
      <c r="C357" s="10">
        <f t="shared" si="21"/>
        <v>43456</v>
      </c>
      <c r="D357" s="9" t="str">
        <f t="shared" si="20"/>
        <v/>
      </c>
      <c r="E357" s="11">
        <f>SUM($D$1:D357)-1</f>
        <v>51</v>
      </c>
      <c r="F357" s="11">
        <f t="shared" si="22"/>
        <v>356</v>
      </c>
    </row>
    <row r="358" spans="1:6" x14ac:dyDescent="0.2">
      <c r="A358" s="8">
        <f t="shared" si="19"/>
        <v>43457</v>
      </c>
      <c r="B358" s="9">
        <f t="array" ref="B358">1+INT(MIN(MOD(A358-DATE(YEAR(A358)+{-1;0;1},1,5)+WEEKDAY(DATE(YEAR(A358)+{-1;0;1},1,3)),734))*7)</f>
        <v>2493</v>
      </c>
      <c r="C358" s="10">
        <f t="shared" si="21"/>
        <v>43457</v>
      </c>
      <c r="D358" s="9" t="str">
        <f t="shared" si="20"/>
        <v/>
      </c>
      <c r="E358" s="11">
        <f>SUM($D$1:D358)-1</f>
        <v>51</v>
      </c>
      <c r="F358" s="11">
        <f t="shared" si="22"/>
        <v>357</v>
      </c>
    </row>
    <row r="359" spans="1:6" x14ac:dyDescent="0.2">
      <c r="A359" s="8">
        <f t="shared" si="19"/>
        <v>43458</v>
      </c>
      <c r="B359" s="9">
        <f t="array" ref="B359">1+INT(MIN(MOD(A359-DATE(YEAR(A359)+{-1;0;1},1,5)+WEEKDAY(DATE(YEAR(A359)+{-1;0;1},1,3)),734))*7)</f>
        <v>2500</v>
      </c>
      <c r="C359" s="10">
        <f t="shared" si="21"/>
        <v>43458</v>
      </c>
      <c r="D359" s="9">
        <f t="shared" si="20"/>
        <v>1</v>
      </c>
      <c r="E359" s="11">
        <f>SUM($D$1:D359)-1</f>
        <v>52</v>
      </c>
      <c r="F359" s="11">
        <f t="shared" si="22"/>
        <v>358</v>
      </c>
    </row>
    <row r="360" spans="1:6" x14ac:dyDescent="0.2">
      <c r="A360" s="8">
        <f t="shared" si="19"/>
        <v>43459</v>
      </c>
      <c r="B360" s="9">
        <f t="array" ref="B360">1+INT(MIN(MOD(A360-DATE(YEAR(A360)+{-1;0;1},1,5)+WEEKDAY(DATE(YEAR(A360)+{-1;0;1},1,3)),734))*7)</f>
        <v>2507</v>
      </c>
      <c r="C360" s="10">
        <f t="shared" si="21"/>
        <v>43459</v>
      </c>
      <c r="D360" s="9" t="str">
        <f t="shared" si="20"/>
        <v/>
      </c>
      <c r="E360" s="11">
        <f>SUM($D$1:D360)-1</f>
        <v>52</v>
      </c>
      <c r="F360" s="11">
        <f t="shared" si="22"/>
        <v>359</v>
      </c>
    </row>
    <row r="361" spans="1:6" x14ac:dyDescent="0.2">
      <c r="A361" s="8">
        <f t="shared" si="19"/>
        <v>43460</v>
      </c>
      <c r="B361" s="9">
        <f t="array" ref="B361">1+INT(MIN(MOD(A361-DATE(YEAR(A361)+{-1;0;1},1,5)+WEEKDAY(DATE(YEAR(A361)+{-1;0;1},1,3)),734))*7)</f>
        <v>2514</v>
      </c>
      <c r="C361" s="10">
        <f t="shared" si="21"/>
        <v>43460</v>
      </c>
      <c r="D361" s="9" t="str">
        <f t="shared" si="20"/>
        <v/>
      </c>
      <c r="E361" s="11">
        <f>SUM($D$1:D361)-1</f>
        <v>52</v>
      </c>
      <c r="F361" s="11">
        <f t="shared" si="22"/>
        <v>360</v>
      </c>
    </row>
    <row r="362" spans="1:6" x14ac:dyDescent="0.2">
      <c r="A362" s="8">
        <f t="shared" si="19"/>
        <v>43461</v>
      </c>
      <c r="B362" s="9">
        <f t="array" ref="B362">1+INT(MIN(MOD(A362-DATE(YEAR(A362)+{-1;0;1},1,5)+WEEKDAY(DATE(YEAR(A362)+{-1;0;1},1,3)),734))*7)</f>
        <v>2521</v>
      </c>
      <c r="C362" s="10">
        <f t="shared" si="21"/>
        <v>43461</v>
      </c>
      <c r="D362" s="9" t="str">
        <f t="shared" si="20"/>
        <v/>
      </c>
      <c r="E362" s="11">
        <f>SUM($D$1:D362)-1</f>
        <v>52</v>
      </c>
      <c r="F362" s="11">
        <f t="shared" si="22"/>
        <v>361</v>
      </c>
    </row>
    <row r="363" spans="1:6" x14ac:dyDescent="0.2">
      <c r="A363" s="8">
        <f t="shared" si="19"/>
        <v>43462</v>
      </c>
      <c r="B363" s="9">
        <f t="array" ref="B363">1+INT(MIN(MOD(A363-DATE(YEAR(A363)+{-1;0;1},1,5)+WEEKDAY(DATE(YEAR(A363)+{-1;0;1},1,3)),734))*7)</f>
        <v>2528</v>
      </c>
      <c r="C363" s="10">
        <f t="shared" si="21"/>
        <v>43462</v>
      </c>
      <c r="D363" s="9" t="str">
        <f t="shared" si="20"/>
        <v/>
      </c>
      <c r="E363" s="11">
        <f>SUM($D$1:D363)-1</f>
        <v>52</v>
      </c>
      <c r="F363" s="11">
        <f t="shared" si="22"/>
        <v>362</v>
      </c>
    </row>
    <row r="364" spans="1:6" x14ac:dyDescent="0.2">
      <c r="A364" s="8">
        <f t="shared" si="19"/>
        <v>43463</v>
      </c>
      <c r="B364" s="9">
        <f t="array" ref="B364">1+INT(MIN(MOD(A364-DATE(YEAR(A364)+{-1;0;1},1,5)+WEEKDAY(DATE(YEAR(A364)+{-1;0;1},1,3)),734))*7)</f>
        <v>2535</v>
      </c>
      <c r="C364" s="10">
        <f t="shared" si="21"/>
        <v>43463</v>
      </c>
      <c r="D364" s="9" t="str">
        <f t="shared" si="20"/>
        <v/>
      </c>
      <c r="E364" s="11">
        <f>SUM($D$1:D364)-1</f>
        <v>52</v>
      </c>
      <c r="F364" s="11">
        <f t="shared" si="22"/>
        <v>363</v>
      </c>
    </row>
    <row r="365" spans="1:6" x14ac:dyDescent="0.2">
      <c r="A365" s="8">
        <f t="shared" si="19"/>
        <v>43464</v>
      </c>
      <c r="B365" s="9">
        <f t="array" ref="B365">1+INT(MIN(MOD(A365-DATE(YEAR(A365)+{-1;0;1},1,5)+WEEKDAY(DATE(YEAR(A365)+{-1;0;1},1,3)),734))*7)</f>
        <v>2542</v>
      </c>
      <c r="C365" s="10">
        <f t="shared" si="21"/>
        <v>43464</v>
      </c>
      <c r="D365" s="9" t="str">
        <f t="shared" si="20"/>
        <v/>
      </c>
      <c r="E365" s="11">
        <f>SUM($D$1:D365)-1</f>
        <v>52</v>
      </c>
      <c r="F365" s="11">
        <f t="shared" si="22"/>
        <v>364</v>
      </c>
    </row>
    <row r="366" spans="1:6" x14ac:dyDescent="0.2">
      <c r="A366" s="8">
        <f t="shared" si="19"/>
        <v>43465</v>
      </c>
      <c r="B366" s="9">
        <f t="array" ref="B366">1+INT(MIN(MOD(A366-DATE(YEAR(A366)+{-1;0;1},1,5)+WEEKDAY(DATE(YEAR(A366)+{-1;0;1},1,3)),734))*7)</f>
        <v>1</v>
      </c>
      <c r="C366" s="10">
        <f t="shared" si="21"/>
        <v>43465</v>
      </c>
      <c r="D366" s="9">
        <f t="shared" si="20"/>
        <v>1</v>
      </c>
      <c r="E366" s="11">
        <f>SUM($D$1:D366)-1</f>
        <v>53</v>
      </c>
      <c r="F366" s="11">
        <f t="shared" si="22"/>
        <v>1</v>
      </c>
    </row>
    <row r="367" spans="1:6" x14ac:dyDescent="0.2">
      <c r="A367" s="8">
        <f t="shared" si="19"/>
        <v>43466</v>
      </c>
      <c r="B367" s="9">
        <f t="array" ref="B367">1+INT(MIN(MOD(A367-DATE(YEAR(A367)+{-1;0;1},1,5)+WEEKDAY(DATE(YEAR(A367)+{-1;0;1},1,3)),734))*7)</f>
        <v>8</v>
      </c>
      <c r="C367" s="10">
        <f t="shared" si="21"/>
        <v>43466</v>
      </c>
      <c r="D367" s="9" t="str">
        <f t="shared" si="20"/>
        <v/>
      </c>
      <c r="E367" s="11">
        <f>SUM($D$1:D367)-1</f>
        <v>53</v>
      </c>
      <c r="F367" s="11">
        <f t="shared" si="22"/>
        <v>2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8"/>
  <sheetViews>
    <sheetView workbookViewId="0"/>
  </sheetViews>
  <sheetFormatPr baseColWidth="10" defaultRowHeight="12.75" x14ac:dyDescent="0.2"/>
  <cols>
    <col min="1" max="1" width="11.42578125" style="7"/>
    <col min="2" max="11" width="16" style="7" customWidth="1"/>
    <col min="12" max="16384" width="11.42578125" style="7"/>
  </cols>
  <sheetData>
    <row r="1" spans="1:13" ht="20.25" customHeight="1" x14ac:dyDescent="0.2">
      <c r="A1" s="12">
        <f>base52sem!A1</f>
        <v>2018</v>
      </c>
      <c r="B1" s="13">
        <f t="array" aca="1" ref="B1" ca="1">INDEX(base52sem!A:A,MATCH(1&amp;MID(CELL("filename",$A$1),FIND("]",CELL("filename",$A$1))+1,9^9),base52sem!D:D&amp;base52sem!E:E,0))</f>
        <v>43101</v>
      </c>
      <c r="C1" s="14"/>
      <c r="D1" s="13">
        <f ca="1">B1+1</f>
        <v>43102</v>
      </c>
      <c r="E1" s="14"/>
      <c r="F1" s="13">
        <f ca="1">D1+1</f>
        <v>43103</v>
      </c>
      <c r="G1" s="14"/>
      <c r="H1" s="13">
        <f ca="1">F1+1</f>
        <v>43104</v>
      </c>
      <c r="I1" s="14"/>
      <c r="J1" s="13">
        <f ca="1">H1+1</f>
        <v>43105</v>
      </c>
      <c r="K1" s="14"/>
      <c r="M1" s="8"/>
    </row>
    <row r="2" spans="1:13" ht="20.25" customHeight="1" x14ac:dyDescent="0.2">
      <c r="A2" s="15">
        <f ca="1">DATE(A1,MID(CELL("filename",$A$1),FIND("]",CELL("filename",$A$1))+1,9^9),1)</f>
        <v>43101</v>
      </c>
      <c r="B2" s="16" t="s">
        <v>4</v>
      </c>
      <c r="C2" s="16" t="s">
        <v>5</v>
      </c>
      <c r="D2" s="16" t="s">
        <v>4</v>
      </c>
      <c r="E2" s="16" t="s">
        <v>5</v>
      </c>
      <c r="F2" s="16" t="s">
        <v>4</v>
      </c>
      <c r="G2" s="16" t="s">
        <v>5</v>
      </c>
      <c r="H2" s="16" t="s">
        <v>4</v>
      </c>
      <c r="I2" s="16" t="s">
        <v>5</v>
      </c>
      <c r="J2" s="16" t="s">
        <v>4</v>
      </c>
      <c r="K2" s="16" t="s">
        <v>5</v>
      </c>
    </row>
    <row r="3" spans="1:13" ht="45.75" customHeight="1" x14ac:dyDescent="0.2">
      <c r="A3" s="17"/>
      <c r="B3" s="17"/>
      <c r="C3" s="17"/>
      <c r="D3" s="17"/>
      <c r="E3" s="17"/>
      <c r="F3" s="17"/>
      <c r="G3" s="17"/>
      <c r="H3" s="17"/>
      <c r="I3" s="17"/>
      <c r="J3" s="17"/>
      <c r="K3" s="17"/>
    </row>
    <row r="4" spans="1:13" ht="45.75" customHeight="1" x14ac:dyDescent="0.2">
      <c r="A4" s="17"/>
      <c r="B4" s="17"/>
      <c r="C4" s="17"/>
      <c r="D4" s="17"/>
      <c r="E4" s="17"/>
      <c r="F4" s="17"/>
      <c r="G4" s="17"/>
      <c r="H4" s="17"/>
      <c r="I4" s="17"/>
      <c r="J4" s="17"/>
      <c r="K4" s="17"/>
    </row>
    <row r="5" spans="1:13" ht="45.75" customHeight="1" x14ac:dyDescent="0.2">
      <c r="A5" s="17"/>
      <c r="B5" s="17"/>
      <c r="C5" s="17"/>
      <c r="D5" s="17"/>
      <c r="E5" s="17"/>
      <c r="F5" s="17"/>
      <c r="G5" s="17"/>
      <c r="H5" s="17"/>
      <c r="I5" s="17"/>
      <c r="J5" s="17"/>
      <c r="K5" s="17"/>
    </row>
    <row r="6" spans="1:13" ht="45.75" customHeight="1" x14ac:dyDescent="0.2">
      <c r="A6" s="17"/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3" ht="45.75" customHeight="1" x14ac:dyDescent="0.2">
      <c r="A7" s="17"/>
      <c r="B7" s="17"/>
      <c r="C7" s="17"/>
      <c r="D7" s="17"/>
      <c r="E7" s="17"/>
      <c r="F7" s="17"/>
      <c r="G7" s="17"/>
      <c r="H7" s="17"/>
      <c r="I7" s="17"/>
      <c r="J7" s="17"/>
      <c r="K7" s="17"/>
    </row>
    <row r="8" spans="1:13" ht="45.75" customHeight="1" x14ac:dyDescent="0.2">
      <c r="A8" s="17"/>
      <c r="B8" s="17"/>
      <c r="C8" s="17"/>
      <c r="D8" s="17"/>
      <c r="E8" s="17"/>
      <c r="F8" s="17"/>
      <c r="G8" s="17"/>
      <c r="H8" s="17"/>
      <c r="I8" s="17"/>
      <c r="J8" s="17"/>
      <c r="K8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Menu</vt:lpstr>
      <vt:lpstr>base52sem</vt:lpstr>
      <vt:lpstr>1</vt:lpstr>
      <vt:lpstr>Choixannée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2017-10-21T06:02:21Z</dcterms:created>
  <dcterms:modified xsi:type="dcterms:W3CDTF">2017-10-21T06:43:30Z</dcterms:modified>
</cp:coreProperties>
</file>