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style2.xml" ContentType="application/vnd.ms-office.chartstyle+xml"/>
  <Override PartName="/xl/charts/colors2.xml" ContentType="application/vnd.ms-office.chartcolor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hidePivotFieldList="1"/>
  <bookViews>
    <workbookView xWindow="0" yWindow="0" windowWidth="20160" windowHeight="9135" activeTab="1"/>
  </bookViews>
  <sheets>
    <sheet name="Data" sheetId="1" r:id="rId1"/>
    <sheet name="Cible" sheetId="4" r:id="rId2"/>
    <sheet name="OTIF" sheetId="2" r:id="rId3"/>
    <sheet name="Graph Supplier" sheetId="3" r:id="rId4"/>
    <sheet name="Liste_Frns" sheetId="5" r:id="rId5"/>
  </sheets>
  <externalReferences>
    <externalReference r:id="rId6"/>
  </externalReferences>
  <definedNames>
    <definedName name="_xlnm._FilterDatabase" localSheetId="2" hidden="1">OTIF!$A$19:$O$29</definedName>
    <definedName name="_xlnm.Extract" localSheetId="0">Liste_Frns!$A$1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2" i="2" l="1"/>
  <c r="C27" i="2" l="1"/>
  <c r="D27" i="2"/>
  <c r="E27" i="2"/>
  <c r="F27" i="2"/>
  <c r="G27" i="2"/>
  <c r="H27" i="2"/>
  <c r="I27" i="2"/>
  <c r="J27" i="2"/>
  <c r="K27" i="2"/>
  <c r="L27" i="2"/>
  <c r="M27" i="2"/>
  <c r="C28" i="2"/>
  <c r="D28" i="2"/>
  <c r="E28" i="2"/>
  <c r="F28" i="2"/>
  <c r="G28" i="2"/>
  <c r="H28" i="2"/>
  <c r="I28" i="2"/>
  <c r="J28" i="2"/>
  <c r="K28" i="2"/>
  <c r="L28" i="2"/>
  <c r="M28" i="2"/>
  <c r="C25" i="2"/>
  <c r="D25" i="2"/>
  <c r="E25" i="2"/>
  <c r="F25" i="2"/>
  <c r="G25" i="2"/>
  <c r="H25" i="2"/>
  <c r="I25" i="2"/>
  <c r="J25" i="2"/>
  <c r="K25" i="2"/>
  <c r="L25" i="2"/>
  <c r="M25" i="2"/>
  <c r="C26" i="2"/>
  <c r="D26" i="2"/>
  <c r="E26" i="2"/>
  <c r="F26" i="2"/>
  <c r="G26" i="2"/>
  <c r="H26" i="2"/>
  <c r="I26" i="2"/>
  <c r="J26" i="2"/>
  <c r="K26" i="2"/>
  <c r="L26" i="2"/>
  <c r="M26" i="2"/>
  <c r="C29" i="2"/>
  <c r="D29" i="2"/>
  <c r="E29" i="2"/>
  <c r="F29" i="2"/>
  <c r="G29" i="2"/>
  <c r="H29" i="2"/>
  <c r="I29" i="2"/>
  <c r="J29" i="2"/>
  <c r="K29" i="2"/>
  <c r="L29" i="2"/>
  <c r="M29" i="2"/>
  <c r="C22" i="2"/>
  <c r="D22" i="2"/>
  <c r="E22" i="2"/>
  <c r="F22" i="2"/>
  <c r="G22" i="2"/>
  <c r="H22" i="2"/>
  <c r="I22" i="2"/>
  <c r="J22" i="2"/>
  <c r="K22" i="2"/>
  <c r="L22" i="2"/>
  <c r="M22" i="2"/>
  <c r="C23" i="2"/>
  <c r="D23" i="2"/>
  <c r="E23" i="2"/>
  <c r="F23" i="2"/>
  <c r="G23" i="2"/>
  <c r="H23" i="2"/>
  <c r="I23" i="2"/>
  <c r="J23" i="2"/>
  <c r="K23" i="2"/>
  <c r="L23" i="2"/>
  <c r="M23" i="2"/>
  <c r="C20" i="2"/>
  <c r="D20" i="2"/>
  <c r="E20" i="2"/>
  <c r="F20" i="2"/>
  <c r="G20" i="2"/>
  <c r="H20" i="2"/>
  <c r="I20" i="2"/>
  <c r="J20" i="2"/>
  <c r="K20" i="2"/>
  <c r="L20" i="2"/>
  <c r="M20" i="2"/>
  <c r="C21" i="2"/>
  <c r="D21" i="2"/>
  <c r="E21" i="2"/>
  <c r="F21" i="2"/>
  <c r="G21" i="2"/>
  <c r="H21" i="2"/>
  <c r="I21" i="2"/>
  <c r="J21" i="2"/>
  <c r="K21" i="2"/>
  <c r="L21" i="2"/>
  <c r="M21" i="2"/>
  <c r="D24" i="2"/>
  <c r="E24" i="2"/>
  <c r="F24" i="2"/>
  <c r="G24" i="2"/>
  <c r="H24" i="2"/>
  <c r="I24" i="2"/>
  <c r="J24" i="2"/>
  <c r="K24" i="2"/>
  <c r="L24" i="2"/>
  <c r="M24" i="2"/>
  <c r="C24" i="2"/>
  <c r="B27" i="2"/>
  <c r="B28" i="2"/>
  <c r="B25" i="2"/>
  <c r="B26" i="2"/>
  <c r="B29" i="2"/>
  <c r="B22" i="2"/>
  <c r="B23" i="2"/>
  <c r="B20" i="2"/>
  <c r="B21" i="2"/>
  <c r="B24" i="2"/>
  <c r="F4" i="2"/>
  <c r="F5" i="2"/>
  <c r="F6" i="2"/>
  <c r="F7" i="2"/>
  <c r="F8" i="2"/>
  <c r="F9" i="2"/>
  <c r="F10" i="2"/>
  <c r="F11" i="2"/>
  <c r="F12" i="2"/>
  <c r="F13" i="2"/>
  <c r="D4" i="2"/>
  <c r="D5" i="2"/>
  <c r="D6" i="2"/>
  <c r="D7" i="2"/>
  <c r="D8" i="2"/>
  <c r="D9" i="2"/>
  <c r="D10" i="2"/>
  <c r="D11" i="2"/>
  <c r="D12" i="2"/>
  <c r="D13" i="2"/>
  <c r="F3" i="2"/>
  <c r="D3" i="2"/>
  <c r="C3" i="2"/>
  <c r="B3" i="2"/>
  <c r="C4" i="2"/>
  <c r="C5" i="2"/>
  <c r="C6" i="2"/>
  <c r="C7" i="2"/>
  <c r="C8" i="2"/>
  <c r="C9" i="2"/>
  <c r="C10" i="2"/>
  <c r="C11" i="2"/>
  <c r="C12" i="2"/>
  <c r="C13" i="2"/>
  <c r="B4" i="2"/>
  <c r="B5" i="2"/>
  <c r="B6" i="2"/>
  <c r="B7" i="2"/>
  <c r="B8" i="2"/>
  <c r="B9" i="2"/>
  <c r="B10" i="2"/>
  <c r="B11" i="2"/>
  <c r="B13" i="2"/>
  <c r="E3" i="2" l="1"/>
  <c r="G3" i="2"/>
  <c r="G13" i="2"/>
  <c r="E13" i="2"/>
  <c r="N29" i="2" l="1"/>
  <c r="N27" i="2" l="1"/>
  <c r="N23" i="2" l="1"/>
  <c r="N28" i="2" l="1"/>
  <c r="N25" i="2"/>
  <c r="N24" i="2"/>
  <c r="G12" i="2" l="1"/>
  <c r="E12" i="2"/>
  <c r="E11" i="2"/>
  <c r="E9" i="2"/>
  <c r="G9" i="2"/>
  <c r="E10" i="2"/>
  <c r="G11" i="2"/>
  <c r="G10" i="2"/>
  <c r="G8" i="2"/>
  <c r="E8" i="2"/>
  <c r="E7" i="2"/>
  <c r="G7" i="2"/>
  <c r="N22" i="2"/>
  <c r="E5" i="2"/>
  <c r="N26" i="2"/>
  <c r="E6" i="2"/>
  <c r="G6" i="2"/>
  <c r="N20" i="2"/>
  <c r="G5" i="2"/>
  <c r="N21" i="2"/>
  <c r="G4" i="2"/>
  <c r="E4" i="2"/>
  <c r="O29" i="2" l="1"/>
  <c r="O28" i="2"/>
  <c r="O21" i="2"/>
  <c r="O20" i="2"/>
  <c r="O27" i="2"/>
  <c r="O25" i="2"/>
  <c r="O26" i="2"/>
  <c r="O23" i="2"/>
  <c r="O24" i="2"/>
  <c r="O22" i="2"/>
  <c r="E15" i="2"/>
  <c r="G15" i="2"/>
  <c r="D15" i="2" l="1"/>
  <c r="F15" i="2"/>
  <c r="C15" i="2"/>
  <c r="B15" i="2" l="1"/>
</calcChain>
</file>

<file path=xl/sharedStrings.xml><?xml version="1.0" encoding="utf-8"?>
<sst xmlns="http://schemas.openxmlformats.org/spreadsheetml/2006/main" count="68" uniqueCount="41">
  <si>
    <t>Mois</t>
  </si>
  <si>
    <t>Ligne de Cde</t>
  </si>
  <si>
    <t>Délai</t>
  </si>
  <si>
    <t>Objectifs</t>
  </si>
  <si>
    <t>Qte</t>
  </si>
  <si>
    <t>SOTIF global</t>
  </si>
  <si>
    <t>%</t>
  </si>
  <si>
    <t>Total</t>
  </si>
  <si>
    <t>Divers</t>
  </si>
  <si>
    <t>Hexcel - Erreur ou retard réception / demande avance report non modifiée</t>
  </si>
  <si>
    <t>Retard Fournisseur - Problème Qualité</t>
  </si>
  <si>
    <t>Retard Fournisseur - Production</t>
  </si>
  <si>
    <t xml:space="preserve">Retard fournisseur - Capacité </t>
  </si>
  <si>
    <t xml:space="preserve">Retard fournisseur - MP </t>
  </si>
  <si>
    <t>Retard fournisseur - Transport</t>
  </si>
  <si>
    <t>Fournisseur - hors tolérance qté</t>
  </si>
  <si>
    <t>Fournisseur - Manque document de réception</t>
  </si>
  <si>
    <t>Fournisseur - Avance date de livraison sans avoir été informé</t>
  </si>
  <si>
    <t>Délai%</t>
  </si>
  <si>
    <t>Qte%</t>
  </si>
  <si>
    <t>Performance livraison Fournisseur</t>
  </si>
  <si>
    <t>Réaprtition des anomalies de livraison</t>
  </si>
  <si>
    <t>Performence Moyenne</t>
  </si>
  <si>
    <t>Frns</t>
  </si>
  <si>
    <t>Lieu</t>
  </si>
  <si>
    <t>Perf</t>
  </si>
  <si>
    <t>A</t>
  </si>
  <si>
    <t>b</t>
  </si>
  <si>
    <t>c</t>
  </si>
  <si>
    <t>a</t>
  </si>
  <si>
    <t>d</t>
  </si>
  <si>
    <t>f</t>
  </si>
  <si>
    <t>g</t>
  </si>
  <si>
    <t>t</t>
  </si>
  <si>
    <t>r</t>
  </si>
  <si>
    <t>lyon</t>
  </si>
  <si>
    <t>paris</t>
  </si>
  <si>
    <t>reims</t>
  </si>
  <si>
    <t>marseille</t>
  </si>
  <si>
    <t>nantes</t>
  </si>
  <si>
    <t>Récupérer seulement les lignes du fournisseur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</si>
</sst>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€_-;\-* #,##0.00\ _€_-;_-* &quot;-&quot;??\ _€_-;_-@_-"/>
    <numFmt numFmtId="165" formatCode="0\ %;\-0\ %;0\ %"/>
    <numFmt numFmtId="166" formatCode="_-* #,##0\ _€_-;\-* #,##0\ _€_-;_-* &quot;-&quot;??\ _€_-;_-@_-"/>
    <numFmt numFmtId="167" formatCode="[$-40C]d\-mmm\-yy;@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36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6" fillId="17" borderId="0" applyNumberFormat="0" applyBorder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16" fillId="29" borderId="0" applyNumberFormat="0" applyBorder="0" applyAlignment="0" applyProtection="0"/>
    <xf numFmtId="0" fontId="16" fillId="32" borderId="0" applyNumberFormat="0" applyBorder="0" applyAlignment="0" applyProtection="0"/>
    <xf numFmtId="0" fontId="8" fillId="10" borderId="0" applyNumberFormat="0" applyBorder="0" applyAlignment="0" applyProtection="0"/>
    <xf numFmtId="0" fontId="12" fillId="13" borderId="12" applyNumberFormat="0" applyAlignment="0" applyProtection="0"/>
    <xf numFmtId="0" fontId="2" fillId="14" borderId="15" applyNumberFormat="0" applyAlignment="0" applyProtection="0"/>
    <xf numFmtId="0" fontId="15" fillId="0" borderId="0" applyNumberFormat="0" applyFill="0" applyBorder="0" applyAlignment="0" applyProtection="0"/>
    <xf numFmtId="0" fontId="7" fillId="9" borderId="0" applyNumberFormat="0" applyBorder="0" applyAlignment="0" applyProtection="0"/>
    <xf numFmtId="0" fontId="4" fillId="0" borderId="9" applyNumberFormat="0" applyFill="0" applyAlignment="0" applyProtection="0"/>
    <xf numFmtId="0" fontId="5" fillId="0" borderId="10" applyNumberFormat="0" applyFill="0" applyAlignment="0" applyProtection="0"/>
    <xf numFmtId="0" fontId="6" fillId="0" borderId="11" applyNumberFormat="0" applyFill="0" applyAlignment="0" applyProtection="0"/>
    <xf numFmtId="0" fontId="6" fillId="0" borderId="0" applyNumberFormat="0" applyFill="0" applyBorder="0" applyAlignment="0" applyProtection="0"/>
    <xf numFmtId="0" fontId="10" fillId="12" borderId="12" applyNumberFormat="0" applyAlignment="0" applyProtection="0"/>
    <xf numFmtId="0" fontId="13" fillId="0" borderId="14" applyNumberFormat="0" applyFill="0" applyAlignment="0" applyProtection="0"/>
    <xf numFmtId="0" fontId="9" fillId="11" borderId="0" applyNumberFormat="0" applyBorder="0" applyAlignment="0" applyProtection="0"/>
    <xf numFmtId="0" fontId="11" fillId="13" borderId="13" applyNumberFormat="0" applyAlignment="0" applyProtection="0"/>
    <xf numFmtId="0" fontId="17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60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/>
    <xf numFmtId="0" fontId="0" fillId="0" borderId="0" xfId="0" applyBorder="1"/>
    <xf numFmtId="0" fontId="0" fillId="0" borderId="0" xfId="0" applyFill="1"/>
    <xf numFmtId="166" fontId="0" fillId="0" borderId="0" xfId="2" applyNumberFormat="1" applyFont="1" applyFill="1" applyBorder="1"/>
    <xf numFmtId="0" fontId="0" fillId="4" borderId="0" xfId="0" applyFill="1" applyBorder="1"/>
    <xf numFmtId="9" fontId="0" fillId="4" borderId="0" xfId="1" applyFont="1" applyFill="1" applyBorder="1"/>
    <xf numFmtId="0" fontId="0" fillId="3" borderId="0" xfId="0" applyFill="1" applyBorder="1"/>
    <xf numFmtId="9" fontId="0" fillId="3" borderId="0" xfId="1" applyFont="1" applyFill="1" applyBorder="1"/>
    <xf numFmtId="0" fontId="0" fillId="0" borderId="0" xfId="0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 wrapText="1"/>
    </xf>
    <xf numFmtId="0" fontId="2" fillId="8" borderId="0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0" fillId="0" borderId="0" xfId="0" applyFont="1" applyFill="1" applyBorder="1" applyAlignment="1">
      <alignment horizontal="center"/>
    </xf>
    <xf numFmtId="167" fontId="0" fillId="0" borderId="0" xfId="0" applyNumberFormat="1" applyFont="1" applyFill="1" applyBorder="1"/>
    <xf numFmtId="0" fontId="0" fillId="0" borderId="0" xfId="0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9" fontId="0" fillId="5" borderId="5" xfId="1" applyFont="1" applyFill="1" applyBorder="1"/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/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20" fillId="5" borderId="6" xfId="0" applyFont="1" applyFill="1" applyBorder="1"/>
    <xf numFmtId="9" fontId="20" fillId="5" borderId="7" xfId="0" applyNumberFormat="1" applyFont="1" applyFill="1" applyBorder="1"/>
    <xf numFmtId="0" fontId="20" fillId="5" borderId="7" xfId="0" applyFont="1" applyFill="1" applyBorder="1"/>
    <xf numFmtId="9" fontId="3" fillId="0" borderId="5" xfId="0" applyNumberFormat="1" applyFont="1" applyBorder="1"/>
    <xf numFmtId="0" fontId="0" fillId="0" borderId="4" xfId="0" applyBorder="1"/>
    <xf numFmtId="0" fontId="0" fillId="0" borderId="4" xfId="0" applyFill="1" applyBorder="1"/>
    <xf numFmtId="0" fontId="0" fillId="0" borderId="6" xfId="0" applyBorder="1"/>
    <xf numFmtId="0" fontId="0" fillId="0" borderId="7" xfId="0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9" fontId="0" fillId="5" borderId="8" xfId="1" applyFont="1" applyFill="1" applyBorder="1"/>
    <xf numFmtId="9" fontId="20" fillId="5" borderId="8" xfId="0" applyNumberFormat="1" applyFont="1" applyFill="1" applyBorder="1"/>
    <xf numFmtId="9" fontId="3" fillId="0" borderId="0" xfId="1" applyFont="1" applyBorder="1"/>
    <xf numFmtId="0" fontId="2" fillId="2" borderId="0" xfId="0" applyFont="1" applyFill="1" applyBorder="1" applyAlignment="1">
      <alignment horizontal="center" vertical="center" wrapText="1"/>
    </xf>
    <xf numFmtId="167" fontId="2" fillId="2" borderId="0" xfId="0" applyNumberFormat="1" applyFont="1" applyFill="1" applyBorder="1" applyAlignment="1">
      <alignment horizontal="center" vertical="center" wrapText="1"/>
    </xf>
    <xf numFmtId="167" fontId="2" fillId="7" borderId="0" xfId="0" applyNumberFormat="1" applyFont="1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center" vertical="center" wrapText="1"/>
    </xf>
    <xf numFmtId="0" fontId="2" fillId="8" borderId="0" xfId="0" applyFont="1" applyFill="1" applyBorder="1" applyAlignment="1">
      <alignment horizontal="center" vertical="center" wrapText="1"/>
    </xf>
    <xf numFmtId="165" fontId="0" fillId="0" borderId="0" xfId="0" applyNumberFormat="1" applyFont="1" applyFill="1" applyBorder="1"/>
    <xf numFmtId="0" fontId="0" fillId="0" borderId="0" xfId="0" applyFill="1" applyBorder="1"/>
    <xf numFmtId="0" fontId="0" fillId="0" borderId="0" xfId="0" applyBorder="1" applyAlignment="1">
      <alignment horizontal="center"/>
    </xf>
    <xf numFmtId="167" fontId="0" fillId="0" borderId="0" xfId="0" applyNumberFormat="1" applyBorder="1"/>
    <xf numFmtId="165" fontId="0" fillId="0" borderId="0" xfId="0" applyNumberFormat="1" applyBorder="1"/>
    <xf numFmtId="0" fontId="0" fillId="34" borderId="16" xfId="0" applyFont="1" applyFill="1" applyBorder="1" applyAlignment="1">
      <alignment horizontal="center"/>
    </xf>
    <xf numFmtId="0" fontId="0" fillId="34" borderId="17" xfId="0" applyFont="1" applyFill="1" applyBorder="1"/>
    <xf numFmtId="0" fontId="0" fillId="34" borderId="18" xfId="0" applyFont="1" applyFill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0" fillId="0" borderId="17" xfId="0" applyFont="1" applyBorder="1"/>
    <xf numFmtId="0" fontId="0" fillId="0" borderId="18" xfId="0" applyFont="1" applyBorder="1" applyAlignment="1">
      <alignment horizontal="center"/>
    </xf>
    <xf numFmtId="0" fontId="18" fillId="33" borderId="0" xfId="0" applyFont="1" applyFill="1" applyAlignment="1">
      <alignment horizontal="center" vertical="center"/>
    </xf>
    <xf numFmtId="0" fontId="18" fillId="33" borderId="1" xfId="0" applyFont="1" applyFill="1" applyBorder="1" applyAlignment="1">
      <alignment horizontal="center" vertical="center"/>
    </xf>
    <xf numFmtId="0" fontId="18" fillId="33" borderId="2" xfId="0" applyFont="1" applyFill="1" applyBorder="1" applyAlignment="1">
      <alignment horizontal="center" vertical="center"/>
    </xf>
    <xf numFmtId="0" fontId="18" fillId="33" borderId="3" xfId="0" applyFont="1" applyFill="1" applyBorder="1" applyAlignment="1">
      <alignment horizontal="center" vertical="center"/>
    </xf>
  </cellXfs>
  <cellStyles count="36">
    <cellStyle name="20% - Accent1" xfId="3"/>
    <cellStyle name="20% - Accent2" xfId="4"/>
    <cellStyle name="20% - Accent3" xfId="5"/>
    <cellStyle name="20% - Accent4" xfId="6"/>
    <cellStyle name="20% - Accent5" xfId="7"/>
    <cellStyle name="20% - Accent6" xfId="8"/>
    <cellStyle name="40% - Accent1" xfId="9"/>
    <cellStyle name="40% - Accent2" xfId="10"/>
    <cellStyle name="40% - Accent3" xfId="11"/>
    <cellStyle name="40% - Accent4" xfId="12"/>
    <cellStyle name="40% - Accent5" xfId="13"/>
    <cellStyle name="40% - Accent6" xfId="14"/>
    <cellStyle name="60% - Accent1" xfId="15"/>
    <cellStyle name="60% - Accent2" xfId="16"/>
    <cellStyle name="60% - Accent3" xfId="17"/>
    <cellStyle name="60% - Accent4" xfId="18"/>
    <cellStyle name="60% - Accent5" xfId="19"/>
    <cellStyle name="60% - Accent6" xfId="20"/>
    <cellStyle name="Bad" xfId="21"/>
    <cellStyle name="Calculation" xfId="22"/>
    <cellStyle name="Check Cell" xfId="23"/>
    <cellStyle name="Explanatory Text" xfId="24"/>
    <cellStyle name="Good" xfId="25"/>
    <cellStyle name="Heading 1" xfId="26"/>
    <cellStyle name="Heading 2" xfId="27"/>
    <cellStyle name="Heading 3" xfId="28"/>
    <cellStyle name="Heading 4" xfId="29"/>
    <cellStyle name="Input" xfId="30"/>
    <cellStyle name="Linked Cell" xfId="31"/>
    <cellStyle name="Milliers" xfId="2" builtinId="3"/>
    <cellStyle name="Neutral" xfId="32"/>
    <cellStyle name="Normal" xfId="0" builtinId="0"/>
    <cellStyle name="Output" xfId="33"/>
    <cellStyle name="Pourcentage" xfId="1" builtinId="5"/>
    <cellStyle name="Title" xfId="34"/>
    <cellStyle name="Warning Text" xfId="35"/>
  </cellStyles>
  <dxfs count="7"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microsoft.com/office/2011/relationships/chartStyle" Target="style2.xml"/><Relationship Id="rId2" Type="http://schemas.microsoft.com/office/2011/relationships/chartColorStyle" Target="colors2.xml"/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OTIF!$A$18</c:f>
          <c:strCache>
            <c:ptCount val="1"/>
            <c:pt idx="0">
              <c:v>Réaprtition des anomalies de livraison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1662955705612734E-2"/>
          <c:y val="9.9283079434398083E-2"/>
          <c:w val="0.95919205878131986"/>
          <c:h val="0.85669176575536266"/>
        </c:manualLayout>
      </c:layout>
      <c:pie3DChart>
        <c:varyColors val="1"/>
        <c:ser>
          <c:idx val="0"/>
          <c:order val="0"/>
          <c:tx>
            <c:v>Causes</c:v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B487-481D-AC9E-32BA1C832AE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B487-481D-AC9E-32BA1C832AE2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B487-481D-AC9E-32BA1C832AE2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CBFC-4EC5-9D10-DDE80B790E9C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CBFC-4EC5-9D10-DDE80B790E9C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10AF-4692-ABF4-BD0394AF77A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10AF-4692-ABF4-BD0394AF77A4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10AF-4692-ABF4-BD0394AF77A4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OTIF!$A$20:$A$27</c:f>
              <c:strCache>
                <c:ptCount val="8"/>
                <c:pt idx="0">
                  <c:v>Divers</c:v>
                </c:pt>
                <c:pt idx="1">
                  <c:v>Fournisseur - Avance date de livraison sans avoir été informé</c:v>
                </c:pt>
                <c:pt idx="2">
                  <c:v>Fournisseur - hors tolérance qté</c:v>
                </c:pt>
                <c:pt idx="3">
                  <c:v>Fournisseur - Manque document de réception</c:v>
                </c:pt>
                <c:pt idx="4">
                  <c:v>Hexcel - Erreur ou retard réception / demande avance report non modifiée</c:v>
                </c:pt>
                <c:pt idx="5">
                  <c:v>Retard fournisseur - Capacité </c:v>
                </c:pt>
                <c:pt idx="6">
                  <c:v>Retard fournisseur - MP </c:v>
                </c:pt>
                <c:pt idx="7">
                  <c:v>Retard Fournisseur - Problème Qualité</c:v>
                </c:pt>
              </c:strCache>
            </c:strRef>
          </c:cat>
          <c:val>
            <c:numRef>
              <c:f>OTIF!$O$20:$O$27</c:f>
              <c:numCache>
                <c:formatCode>0%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B487-481D-AC9E-32BA1C832AE2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zero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25" r="0.25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OTIF!#REF!</c:f>
          <c:strCache>
            <c:ptCount val="1"/>
            <c:pt idx="0">
              <c:v>#REF!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2206667760870848"/>
          <c:y val="0.14960654705697199"/>
          <c:w val="0.86285833972967974"/>
          <c:h val="0.61028851563526221"/>
        </c:manualLayout>
      </c:layout>
      <c:barChart>
        <c:barDir val="col"/>
        <c:grouping val="clustered"/>
        <c:varyColors val="0"/>
        <c:ser>
          <c:idx val="1"/>
          <c:order val="1"/>
          <c:tx>
            <c:strRef>
              <c:f>OTIF!$E$2</c:f>
              <c:strCache>
                <c:ptCount val="1"/>
                <c:pt idx="0">
                  <c:v>Délai%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cat>
            <c:numRef>
              <c:f>OTIF!$A$3:$A$14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OTIF!$A$3:$A$14</c15:sqref>
                  </c15:fullRef>
                </c:ext>
              </c:extLst>
            </c:numRef>
          </c:cat>
          <c:val>
            <c:numRef>
              <c:f>OTIF!$E$3:$E$14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OTIF!$E$3:$E$14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DA0-4A81-B2FD-B36BF6733C2A}"/>
            </c:ext>
          </c:extLst>
        </c:ser>
        <c:ser>
          <c:idx val="2"/>
          <c:order val="2"/>
          <c:tx>
            <c:strRef>
              <c:f>OTIF!$G$2</c:f>
              <c:strCache>
                <c:ptCount val="1"/>
                <c:pt idx="0">
                  <c:v>Qte%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cat>
            <c:numRef>
              <c:f>OTIF!$A$3:$A$14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OTIF!$A$3:$A$14</c15:sqref>
                  </c15:fullRef>
                </c:ext>
              </c:extLst>
            </c:numRef>
          </c:cat>
          <c:val>
            <c:numRef>
              <c:f>OTIF!$G$3:$G$14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OTIF!$G$3:$G$14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BDA0-4A81-B2FD-B36BF6733C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5678464"/>
        <c:axId val="415680384"/>
      </c:barChart>
      <c:lineChart>
        <c:grouping val="standard"/>
        <c:varyColors val="0"/>
        <c:ser>
          <c:idx val="0"/>
          <c:order val="0"/>
          <c:tx>
            <c:strRef>
              <c:f>OTIF!$B$2</c:f>
              <c:strCache>
                <c:ptCount val="1"/>
                <c:pt idx="0">
                  <c:v>SOTIF global</c:v>
                </c:pt>
              </c:strCache>
            </c:strRef>
          </c:tx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12700">
                <a:solidFill>
                  <a:schemeClr val="lt2"/>
                </a:solidFill>
                <a:round/>
              </a:ln>
              <a:effectLst/>
            </c:spPr>
          </c:marker>
          <c:cat>
            <c:numRef>
              <c:f>OTIF!$A$3:$A$14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OTIF!$A$3:$A$14</c15:sqref>
                  </c15:fullRef>
                </c:ext>
              </c:extLst>
            </c:numRef>
          </c:cat>
          <c:val>
            <c:numRef>
              <c:f>OTIF!$B$3:$B$14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OTIF!$B$3:$B$14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DA0-4A81-B2FD-B36BF6733C2A}"/>
            </c:ext>
          </c:extLst>
        </c:ser>
        <c:ser>
          <c:idx val="3"/>
          <c:order val="3"/>
          <c:tx>
            <c:strRef>
              <c:f>OTIF!$H$2</c:f>
              <c:strCache>
                <c:ptCount val="1"/>
                <c:pt idx="0">
                  <c:v>Objectifs</c:v>
                </c:pt>
              </c:strCache>
            </c:strRef>
          </c:tx>
          <c:spPr>
            <a:ln w="3175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cat>
            <c:strLit>
              <c:ptCount val="12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  <c:pt idx="8">
                <c:v>9</c:v>
              </c:pt>
              <c:pt idx="9">
                <c:v>10</c:v>
              </c:pt>
              <c:pt idx="10">
                <c:v>11</c:v>
              </c:pt>
              <c:pt idx="11">
                <c:v>12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f>OTIF!$H$3:$H$14</c:f>
              <c:numCache>
                <c:formatCode>0%</c:formatCode>
                <c:ptCount val="12"/>
                <c:pt idx="0">
                  <c:v>0.95</c:v>
                </c:pt>
                <c:pt idx="1">
                  <c:v>0.95</c:v>
                </c:pt>
                <c:pt idx="2">
                  <c:v>0.95</c:v>
                </c:pt>
                <c:pt idx="3">
                  <c:v>0.95</c:v>
                </c:pt>
                <c:pt idx="4">
                  <c:v>0.95</c:v>
                </c:pt>
                <c:pt idx="5">
                  <c:v>0.95</c:v>
                </c:pt>
                <c:pt idx="6">
                  <c:v>0.95</c:v>
                </c:pt>
                <c:pt idx="7">
                  <c:v>0.95</c:v>
                </c:pt>
                <c:pt idx="8">
                  <c:v>0.95</c:v>
                </c:pt>
                <c:pt idx="9">
                  <c:v>0.95</c:v>
                </c:pt>
                <c:pt idx="10">
                  <c:v>0.95</c:v>
                </c:pt>
                <c:pt idx="11">
                  <c:v>0.95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OTIF!$H$3:$H$15</c15:sqref>
                  </c15:fullRef>
                </c:ext>
              </c:extLst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DA0-4A81-B2FD-B36BF6733C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5678464"/>
        <c:axId val="415680384"/>
      </c:lineChart>
      <c:catAx>
        <c:axId val="4156784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5680384"/>
        <c:crosses val="autoZero"/>
        <c:auto val="1"/>
        <c:lblAlgn val="ctr"/>
        <c:lblOffset val="100"/>
        <c:noMultiLvlLbl val="0"/>
      </c:catAx>
      <c:valAx>
        <c:axId val="415680384"/>
        <c:scaling>
          <c:orientation val="minMax"/>
          <c:max val="1"/>
          <c:min val="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Performance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567846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tx2">
                <a:lumMod val="15000"/>
                <a:lumOff val="85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10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85000"/>
      </a:schemeClr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  <c:userShapes r:id="rId1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26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dk1">
            <a:lumMod val="75000"/>
            <a:lumOff val="2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dk1">
            <a:lumMod val="75000"/>
            <a:lumOff val="25000"/>
          </a:schemeClr>
        </a:solidFill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142875</xdr:colOff>
      <xdr:row>3</xdr:row>
      <xdr:rowOff>95250</xdr:rowOff>
    </xdr:from>
    <xdr:to>
      <xdr:col>5</xdr:col>
      <xdr:colOff>285750</xdr:colOff>
      <xdr:row>4</xdr:row>
      <xdr:rowOff>171450</xdr:rowOff>
    </xdr:to>
    <xdr:sp macro="[0]!transfert" textlink="">
      <xdr:nvSpPr>
        <xdr:cNvPr id="2" name="Rectangle à coins arrondis 1"/>
        <xdr:cNvSpPr/>
      </xdr:nvSpPr>
      <xdr:spPr>
        <a:xfrm>
          <a:off x="3190875" y="666750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97968</xdr:colOff>
      <xdr:row>1</xdr:row>
      <xdr:rowOff>38100</xdr:rowOff>
    </xdr:from>
    <xdr:to>
      <xdr:col>21</xdr:col>
      <xdr:colOff>666750</xdr:colOff>
      <xdr:row>31</xdr:row>
      <xdr:rowOff>122464</xdr:rowOff>
    </xdr:to>
    <xdr:graphicFrame macro="">
      <xdr:nvGraphicFramePr>
        <xdr:cNvPr id="3" name="Graphique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77290</xdr:colOff>
      <xdr:row>1</xdr:row>
      <xdr:rowOff>22857</xdr:rowOff>
    </xdr:from>
    <xdr:to>
      <xdr:col>10</xdr:col>
      <xdr:colOff>693965</xdr:colOff>
      <xdr:row>31</xdr:row>
      <xdr:rowOff>136070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0.23834</cdr:x>
      <cdr:y>0.02941</cdr:y>
    </cdr:from>
    <cdr:to>
      <cdr:x>0.82333</cdr:x>
      <cdr:y>0.10765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208712" y="118656"/>
          <a:ext cx="5421085" cy="31568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0.23482</cdr:x>
      <cdr:y>0.0348</cdr:y>
    </cdr:from>
    <cdr:to>
      <cdr:x>0.79984</cdr:x>
      <cdr:y>0.11305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2176055" y="140427"/>
          <a:ext cx="5236028" cy="31568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sabelle/Downloads/SOTIF_DataBas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OTIF"/>
      <sheetName val="Graph Supplier"/>
      <sheetName val="Supplier"/>
    </sheetNames>
    <sheetDataSet>
      <sheetData sheetId="0"/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id="1" name="Tableau1" displayName="Tableau1" ref="A1:C15" totalsRowShown="0" headerRowDxfId="6">
  <autoFilter ref="A1:C15">
    <filterColumn colId="0">
      <filters>
        <filter val="A"/>
      </filters>
    </filterColumn>
  </autoFilter>
  <tableColumns count="3">
    <tableColumn id="1" name="Frns" dataDxfId="5"/>
    <tableColumn id="2" name="Lieu" dataDxfId="4"/>
    <tableColumn id="3" name="Perf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txDef>
      <a:spPr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a:spPr>
      <a:bodyPr vertOverflow="clip" horzOverflow="clip" wrap="square" rtlCol="0" anchor="t"/>
      <a:lstStyle>
        <a:defPPr>
          <a:defRPr sz="1100"/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7"/>
  </sheetPr>
  <dimension ref="A1:U801"/>
  <sheetViews>
    <sheetView zoomScale="80" zoomScaleNormal="80" workbookViewId="0">
      <selection activeCell="E5" sqref="E5"/>
    </sheetView>
  </sheetViews>
  <sheetFormatPr baseColWidth="10" defaultColWidth="8.85546875" defaultRowHeight="15" x14ac:dyDescent="0.25"/>
  <cols>
    <col min="1" max="1" width="8.85546875" style="47"/>
    <col min="2" max="2" width="15.140625" style="3" customWidth="1"/>
    <col min="3" max="3" width="8.85546875" style="47"/>
    <col min="4" max="4" width="14.140625" style="3" customWidth="1"/>
    <col min="5" max="5" width="26" style="3" customWidth="1"/>
    <col min="6" max="6" width="20" style="3" bestFit="1" customWidth="1"/>
    <col min="7" max="7" width="42" style="3" bestFit="1" customWidth="1"/>
    <col min="8" max="8" width="8.85546875" style="3"/>
    <col min="9" max="9" width="13.28515625" style="3" bestFit="1" customWidth="1"/>
    <col min="10" max="12" width="16.7109375" style="48" customWidth="1"/>
    <col min="13" max="14" width="8.85546875" style="3" customWidth="1"/>
    <col min="15" max="15" width="12.5703125" style="3" customWidth="1"/>
    <col min="16" max="16" width="12.28515625" style="3" customWidth="1"/>
    <col min="17" max="17" width="12.42578125" style="3" customWidth="1"/>
    <col min="18" max="18" width="14.140625" style="3" customWidth="1"/>
    <col min="19" max="19" width="8.42578125" style="3" customWidth="1"/>
    <col min="20" max="20" width="35.42578125" style="3" customWidth="1"/>
    <col min="21" max="21" width="69.28515625" style="3" bestFit="1" customWidth="1"/>
    <col min="22" max="16384" width="8.85546875" style="3"/>
  </cols>
  <sheetData>
    <row r="1" spans="1:21" x14ac:dyDescent="0.25">
      <c r="A1" s="40" t="s">
        <v>23</v>
      </c>
      <c r="B1" s="40" t="s">
        <v>24</v>
      </c>
      <c r="C1" s="40" t="s">
        <v>25</v>
      </c>
      <c r="D1" s="40"/>
      <c r="E1" s="40"/>
      <c r="F1" s="40"/>
      <c r="G1" s="40"/>
      <c r="H1" s="40"/>
      <c r="I1" s="40"/>
      <c r="J1" s="41"/>
      <c r="K1" s="41"/>
      <c r="L1" s="42"/>
      <c r="M1" s="40"/>
      <c r="N1" s="40"/>
      <c r="O1" s="40"/>
      <c r="P1" s="43"/>
      <c r="Q1" s="43"/>
      <c r="R1" s="43"/>
      <c r="S1" s="44"/>
      <c r="T1" s="44"/>
      <c r="U1" s="44"/>
    </row>
    <row r="2" spans="1:21" x14ac:dyDescent="0.25">
      <c r="A2" s="18" t="s">
        <v>26</v>
      </c>
      <c r="B2" s="17" t="s">
        <v>35</v>
      </c>
      <c r="C2" s="18">
        <v>0</v>
      </c>
      <c r="D2" s="17"/>
      <c r="E2" s="17"/>
      <c r="F2" s="17"/>
      <c r="G2" s="17"/>
      <c r="H2" s="17"/>
      <c r="I2" s="17"/>
      <c r="J2" s="19"/>
      <c r="K2" s="19"/>
      <c r="L2" s="19"/>
      <c r="M2" s="17"/>
      <c r="N2" s="17"/>
      <c r="O2" s="17"/>
      <c r="P2" s="45"/>
      <c r="Q2" s="45"/>
      <c r="R2" s="45"/>
      <c r="S2" s="5"/>
    </row>
    <row r="3" spans="1:21" hidden="1" x14ac:dyDescent="0.25">
      <c r="A3" s="18" t="s">
        <v>27</v>
      </c>
      <c r="B3" s="17" t="s">
        <v>35</v>
      </c>
      <c r="C3" s="18">
        <v>0</v>
      </c>
      <c r="D3" s="17"/>
      <c r="E3" s="17"/>
      <c r="F3" s="17"/>
      <c r="G3" s="17"/>
      <c r="H3" s="17"/>
      <c r="I3" s="17"/>
      <c r="J3" s="19"/>
      <c r="K3" s="19"/>
      <c r="L3" s="19"/>
      <c r="M3" s="17"/>
      <c r="N3" s="17"/>
      <c r="O3" s="17"/>
      <c r="P3" s="45"/>
      <c r="Q3" s="45"/>
      <c r="R3" s="45"/>
      <c r="S3" s="5"/>
    </row>
    <row r="4" spans="1:21" hidden="1" x14ac:dyDescent="0.25">
      <c r="A4" s="18" t="s">
        <v>28</v>
      </c>
      <c r="B4" s="17" t="s">
        <v>36</v>
      </c>
      <c r="C4" s="18">
        <v>1</v>
      </c>
      <c r="D4" s="17"/>
      <c r="E4" s="17"/>
      <c r="F4" s="17"/>
      <c r="G4" s="17"/>
      <c r="H4" s="17"/>
      <c r="I4" s="17"/>
      <c r="J4" s="19"/>
      <c r="K4" s="19"/>
      <c r="L4" s="19"/>
      <c r="M4" s="17"/>
      <c r="N4" s="17"/>
      <c r="O4" s="17"/>
      <c r="P4" s="45"/>
      <c r="Q4" s="45"/>
      <c r="R4" s="45"/>
      <c r="S4" s="5"/>
    </row>
    <row r="5" spans="1:21" x14ac:dyDescent="0.25">
      <c r="A5" s="18" t="s">
        <v>29</v>
      </c>
      <c r="B5" s="17" t="s">
        <v>36</v>
      </c>
      <c r="C5" s="18">
        <v>1</v>
      </c>
      <c r="D5" s="17"/>
      <c r="E5" s="17"/>
      <c r="F5" s="17"/>
      <c r="G5" s="17"/>
      <c r="H5" s="17"/>
      <c r="I5" s="17"/>
      <c r="J5" s="19"/>
      <c r="K5" s="19"/>
      <c r="L5" s="19"/>
      <c r="M5" s="17"/>
      <c r="N5" s="17"/>
      <c r="O5" s="17"/>
      <c r="P5" s="45"/>
      <c r="Q5" s="45"/>
      <c r="R5" s="45"/>
      <c r="S5" s="5"/>
      <c r="T5" s="46"/>
    </row>
    <row r="6" spans="1:21" x14ac:dyDescent="0.25">
      <c r="A6" s="18" t="s">
        <v>29</v>
      </c>
      <c r="B6" s="17" t="s">
        <v>37</v>
      </c>
      <c r="C6" s="18">
        <v>0</v>
      </c>
      <c r="D6" s="17"/>
      <c r="E6" s="17"/>
      <c r="F6" s="17"/>
      <c r="G6" s="17"/>
      <c r="H6" s="17"/>
      <c r="I6" s="17"/>
      <c r="J6" s="19"/>
      <c r="K6" s="19"/>
      <c r="L6" s="19"/>
      <c r="M6" s="17"/>
      <c r="N6" s="17"/>
      <c r="O6" s="17"/>
      <c r="P6" s="45"/>
      <c r="Q6" s="45"/>
      <c r="R6" s="45"/>
      <c r="S6" s="5"/>
      <c r="T6" s="46"/>
    </row>
    <row r="7" spans="1:21" hidden="1" x14ac:dyDescent="0.25">
      <c r="A7" s="18" t="s">
        <v>30</v>
      </c>
      <c r="B7" s="17" t="s">
        <v>38</v>
      </c>
      <c r="C7" s="18">
        <v>0</v>
      </c>
      <c r="D7" s="17"/>
      <c r="E7" s="17"/>
      <c r="F7" s="17"/>
      <c r="G7" s="17"/>
      <c r="H7" s="17"/>
      <c r="I7" s="17"/>
      <c r="J7" s="19"/>
      <c r="K7" s="19"/>
      <c r="L7" s="19"/>
      <c r="M7" s="17"/>
      <c r="N7" s="17"/>
      <c r="O7" s="17"/>
      <c r="P7" s="45"/>
      <c r="Q7" s="45"/>
      <c r="R7" s="45"/>
      <c r="S7" s="5"/>
      <c r="T7" s="46"/>
    </row>
    <row r="8" spans="1:21" hidden="1" x14ac:dyDescent="0.25">
      <c r="A8" s="18" t="s">
        <v>31</v>
      </c>
      <c r="B8" s="17" t="s">
        <v>39</v>
      </c>
      <c r="C8" s="18">
        <v>1</v>
      </c>
      <c r="D8" s="17"/>
      <c r="E8" s="17"/>
      <c r="F8" s="17"/>
      <c r="G8" s="17"/>
      <c r="H8" s="17"/>
      <c r="I8" s="17"/>
      <c r="J8" s="19"/>
      <c r="K8" s="19"/>
      <c r="L8" s="19"/>
      <c r="M8" s="17"/>
      <c r="N8" s="17"/>
      <c r="O8" s="17"/>
      <c r="P8" s="45"/>
      <c r="Q8" s="45"/>
      <c r="R8" s="45"/>
      <c r="S8" s="5"/>
    </row>
    <row r="9" spans="1:21" hidden="1" x14ac:dyDescent="0.25">
      <c r="A9" s="18" t="s">
        <v>32</v>
      </c>
      <c r="B9" s="17" t="s">
        <v>35</v>
      </c>
      <c r="C9" s="18">
        <v>1</v>
      </c>
      <c r="D9" s="17"/>
      <c r="E9" s="17"/>
      <c r="F9" s="17"/>
      <c r="G9" s="17"/>
      <c r="H9" s="17"/>
      <c r="I9" s="17"/>
      <c r="J9" s="19"/>
      <c r="K9" s="19"/>
      <c r="L9" s="19"/>
      <c r="M9" s="17"/>
      <c r="N9" s="17"/>
      <c r="O9" s="17"/>
      <c r="P9" s="45"/>
      <c r="Q9" s="45"/>
      <c r="R9" s="45"/>
      <c r="S9" s="5"/>
    </row>
    <row r="10" spans="1:21" hidden="1" x14ac:dyDescent="0.25">
      <c r="A10" s="18" t="s">
        <v>33</v>
      </c>
      <c r="B10" s="17" t="s">
        <v>35</v>
      </c>
      <c r="C10" s="18">
        <v>1</v>
      </c>
      <c r="D10" s="17"/>
      <c r="E10" s="17"/>
      <c r="F10" s="17"/>
      <c r="G10" s="17"/>
      <c r="H10" s="17"/>
      <c r="I10" s="17"/>
      <c r="J10" s="19"/>
      <c r="K10" s="19"/>
      <c r="L10" s="19"/>
      <c r="M10" s="17"/>
      <c r="N10" s="17"/>
      <c r="O10" s="17"/>
      <c r="P10" s="45"/>
      <c r="Q10" s="45"/>
      <c r="R10" s="45"/>
      <c r="S10" s="5"/>
    </row>
    <row r="11" spans="1:21" hidden="1" x14ac:dyDescent="0.25">
      <c r="A11" s="18" t="s">
        <v>34</v>
      </c>
      <c r="B11" s="17" t="s">
        <v>36</v>
      </c>
      <c r="C11" s="18">
        <v>0</v>
      </c>
      <c r="D11" s="17"/>
      <c r="E11" s="17"/>
      <c r="F11" s="17"/>
      <c r="G11" s="17"/>
      <c r="H11" s="17"/>
      <c r="I11" s="17"/>
      <c r="J11" s="19"/>
      <c r="K11" s="19"/>
      <c r="L11" s="19"/>
      <c r="M11" s="17"/>
      <c r="N11" s="17"/>
      <c r="O11" s="17"/>
      <c r="P11" s="45"/>
      <c r="Q11" s="45"/>
      <c r="R11" s="45"/>
      <c r="S11" s="5"/>
    </row>
    <row r="12" spans="1:21" x14ac:dyDescent="0.25">
      <c r="A12" s="18" t="s">
        <v>29</v>
      </c>
      <c r="B12" s="17" t="s">
        <v>36</v>
      </c>
      <c r="C12" s="18">
        <v>0</v>
      </c>
      <c r="D12" s="17"/>
      <c r="E12" s="17"/>
      <c r="F12" s="17"/>
      <c r="G12" s="17"/>
      <c r="H12" s="17"/>
      <c r="I12" s="17"/>
      <c r="J12" s="19"/>
      <c r="K12" s="19"/>
      <c r="L12" s="19"/>
      <c r="M12" s="17"/>
      <c r="N12" s="17"/>
      <c r="O12" s="17"/>
      <c r="P12" s="45"/>
      <c r="Q12" s="45"/>
      <c r="R12" s="45"/>
      <c r="S12" s="5"/>
      <c r="T12" s="46"/>
    </row>
    <row r="13" spans="1:21" x14ac:dyDescent="0.25">
      <c r="A13" s="18" t="s">
        <v>29</v>
      </c>
      <c r="B13" s="17" t="s">
        <v>37</v>
      </c>
      <c r="C13" s="18">
        <v>1</v>
      </c>
      <c r="D13" s="17"/>
      <c r="E13" s="17"/>
      <c r="F13" s="17"/>
      <c r="G13" s="17"/>
      <c r="H13" s="17"/>
      <c r="I13" s="17"/>
      <c r="J13" s="19"/>
      <c r="K13" s="19"/>
      <c r="L13" s="19"/>
      <c r="M13" s="17"/>
      <c r="N13" s="17"/>
      <c r="O13" s="17"/>
      <c r="P13" s="45"/>
      <c r="Q13" s="45"/>
      <c r="R13" s="45"/>
      <c r="S13" s="5"/>
      <c r="T13" s="46"/>
    </row>
    <row r="14" spans="1:21" x14ac:dyDescent="0.25">
      <c r="A14" s="18" t="s">
        <v>29</v>
      </c>
      <c r="B14" s="17" t="s">
        <v>38</v>
      </c>
      <c r="C14" s="18">
        <v>0</v>
      </c>
      <c r="D14" s="17"/>
      <c r="E14" s="17"/>
      <c r="F14" s="17"/>
      <c r="G14" s="17"/>
      <c r="H14" s="17"/>
      <c r="I14" s="17"/>
      <c r="J14" s="19"/>
      <c r="K14" s="19"/>
      <c r="L14" s="19"/>
      <c r="M14" s="17"/>
      <c r="N14" s="17"/>
      <c r="O14" s="17"/>
      <c r="P14" s="45"/>
      <c r="Q14" s="45"/>
      <c r="R14" s="45"/>
      <c r="S14" s="5"/>
      <c r="T14" s="46"/>
    </row>
    <row r="15" spans="1:21" x14ac:dyDescent="0.25">
      <c r="A15" s="18" t="s">
        <v>29</v>
      </c>
      <c r="B15" s="17" t="s">
        <v>39</v>
      </c>
      <c r="C15" s="18">
        <v>0</v>
      </c>
      <c r="D15" s="17"/>
      <c r="E15" s="17"/>
      <c r="F15" s="17"/>
      <c r="G15" s="17"/>
      <c r="H15" s="17"/>
      <c r="I15" s="17"/>
      <c r="J15" s="19"/>
      <c r="K15" s="19"/>
      <c r="L15" s="19"/>
      <c r="M15" s="17"/>
      <c r="N15" s="17"/>
      <c r="O15" s="17"/>
      <c r="P15" s="45"/>
      <c r="Q15" s="45"/>
      <c r="R15" s="45"/>
      <c r="S15" s="5"/>
      <c r="T15" s="46"/>
    </row>
    <row r="16" spans="1:21" x14ac:dyDescent="0.25">
      <c r="A16" s="18"/>
      <c r="B16" s="17"/>
      <c r="C16" s="18"/>
      <c r="D16" s="17"/>
      <c r="E16" s="17"/>
      <c r="F16" s="17"/>
      <c r="G16" s="17"/>
      <c r="H16" s="17"/>
      <c r="I16" s="17"/>
      <c r="J16" s="19"/>
      <c r="K16" s="19"/>
      <c r="L16" s="19"/>
      <c r="M16" s="17"/>
      <c r="N16" s="17"/>
      <c r="O16" s="17"/>
      <c r="P16" s="45"/>
      <c r="Q16" s="45"/>
      <c r="R16" s="45"/>
      <c r="S16" s="5"/>
      <c r="T16" s="46"/>
    </row>
    <row r="17" spans="1:20" x14ac:dyDescent="0.25">
      <c r="A17" s="18"/>
      <c r="B17" s="17"/>
      <c r="C17" s="18"/>
      <c r="D17" s="17"/>
      <c r="E17" s="17"/>
      <c r="F17" s="17"/>
      <c r="G17" s="17"/>
      <c r="H17" s="17"/>
      <c r="I17" s="17"/>
      <c r="J17" s="19"/>
      <c r="K17" s="19"/>
      <c r="L17" s="19"/>
      <c r="M17" s="17"/>
      <c r="N17" s="17"/>
      <c r="O17" s="17"/>
      <c r="P17" s="45"/>
      <c r="Q17" s="45"/>
      <c r="R17" s="45"/>
      <c r="S17" s="5"/>
      <c r="T17" s="46"/>
    </row>
    <row r="18" spans="1:20" x14ac:dyDescent="0.25">
      <c r="A18" s="18"/>
      <c r="B18" s="17"/>
      <c r="C18" s="18"/>
      <c r="D18" s="17"/>
      <c r="E18" s="17"/>
      <c r="F18" s="17"/>
      <c r="G18" s="17"/>
      <c r="H18" s="17"/>
      <c r="I18" s="17"/>
      <c r="J18" s="19"/>
      <c r="K18" s="19"/>
      <c r="L18" s="19"/>
      <c r="M18" s="17"/>
      <c r="N18" s="17"/>
      <c r="O18" s="17"/>
      <c r="P18" s="45"/>
      <c r="Q18" s="45"/>
      <c r="R18" s="45"/>
      <c r="S18" s="5"/>
    </row>
    <row r="19" spans="1:20" x14ac:dyDescent="0.25">
      <c r="A19" s="18"/>
      <c r="B19" s="17"/>
      <c r="C19" s="18"/>
      <c r="D19" s="17"/>
      <c r="E19" s="17"/>
      <c r="F19" s="17"/>
      <c r="G19" s="17"/>
      <c r="H19" s="17"/>
      <c r="I19" s="17"/>
      <c r="J19" s="19"/>
      <c r="K19" s="19"/>
      <c r="L19" s="19"/>
      <c r="M19" s="17"/>
      <c r="N19" s="17"/>
      <c r="O19" s="17"/>
      <c r="P19" s="45"/>
      <c r="Q19" s="45"/>
      <c r="R19" s="45"/>
      <c r="S19" s="5"/>
    </row>
    <row r="20" spans="1:20" x14ac:dyDescent="0.25">
      <c r="A20" s="18"/>
      <c r="B20" s="17"/>
      <c r="C20" s="18"/>
      <c r="D20" s="17"/>
      <c r="E20" s="17"/>
      <c r="F20" s="17"/>
      <c r="G20" s="17"/>
      <c r="H20" s="17"/>
      <c r="I20" s="17"/>
      <c r="J20" s="19"/>
      <c r="K20" s="19"/>
      <c r="L20" s="19"/>
      <c r="M20" s="17"/>
      <c r="N20" s="17"/>
      <c r="O20" s="17"/>
      <c r="P20" s="45"/>
      <c r="Q20" s="45"/>
      <c r="R20" s="45"/>
      <c r="S20" s="5"/>
    </row>
    <row r="21" spans="1:20" x14ac:dyDescent="0.25">
      <c r="A21" s="18"/>
      <c r="B21" s="17"/>
      <c r="C21" s="18"/>
      <c r="D21" s="17"/>
      <c r="E21" s="17"/>
      <c r="F21" s="17"/>
      <c r="G21" s="17"/>
      <c r="H21" s="17"/>
      <c r="I21" s="17"/>
      <c r="J21" s="19"/>
      <c r="K21" s="19"/>
      <c r="L21" s="19"/>
      <c r="M21" s="17"/>
      <c r="N21" s="17"/>
      <c r="O21" s="17"/>
      <c r="P21" s="45"/>
      <c r="Q21" s="45"/>
      <c r="R21" s="45"/>
      <c r="S21" s="5"/>
    </row>
    <row r="22" spans="1:20" x14ac:dyDescent="0.25">
      <c r="A22" s="18"/>
      <c r="B22" s="17"/>
      <c r="C22" s="18"/>
      <c r="D22" s="17"/>
      <c r="E22" s="17"/>
      <c r="F22" s="17"/>
      <c r="G22" s="17"/>
      <c r="H22" s="17"/>
      <c r="I22" s="17"/>
      <c r="J22" s="19"/>
      <c r="K22" s="19"/>
      <c r="L22" s="19"/>
      <c r="M22" s="17"/>
      <c r="N22" s="17"/>
      <c r="O22" s="17"/>
      <c r="P22" s="45"/>
      <c r="Q22" s="45"/>
      <c r="R22" s="45"/>
      <c r="S22" s="5"/>
    </row>
    <row r="23" spans="1:20" x14ac:dyDescent="0.25">
      <c r="A23" s="18"/>
      <c r="B23" s="17"/>
      <c r="C23" s="18"/>
      <c r="D23" s="17"/>
      <c r="E23" s="17"/>
      <c r="F23" s="17"/>
      <c r="G23" s="17"/>
      <c r="H23" s="17"/>
      <c r="I23" s="17"/>
      <c r="J23" s="19"/>
      <c r="K23" s="19"/>
      <c r="L23" s="19"/>
      <c r="M23" s="17"/>
      <c r="N23" s="17"/>
      <c r="O23" s="17"/>
      <c r="P23" s="45"/>
      <c r="Q23" s="45"/>
      <c r="R23" s="45"/>
      <c r="S23" s="5"/>
    </row>
    <row r="24" spans="1:20" x14ac:dyDescent="0.25">
      <c r="A24" s="18"/>
      <c r="B24" s="17"/>
      <c r="C24" s="18"/>
      <c r="D24" s="17"/>
      <c r="E24" s="17"/>
      <c r="F24" s="17"/>
      <c r="G24" s="17"/>
      <c r="H24" s="17"/>
      <c r="I24" s="17"/>
      <c r="J24" s="19"/>
      <c r="K24" s="19"/>
      <c r="L24" s="19"/>
      <c r="M24" s="17"/>
      <c r="N24" s="17"/>
      <c r="O24" s="17"/>
      <c r="P24" s="45"/>
      <c r="Q24" s="45"/>
      <c r="R24" s="45"/>
      <c r="S24" s="5"/>
    </row>
    <row r="25" spans="1:20" x14ac:dyDescent="0.25">
      <c r="A25" s="18"/>
      <c r="B25" s="17"/>
      <c r="C25" s="18"/>
      <c r="D25" s="17"/>
      <c r="E25" s="17"/>
      <c r="F25" s="17"/>
      <c r="G25" s="17"/>
      <c r="H25" s="17"/>
      <c r="I25" s="17"/>
      <c r="J25" s="19"/>
      <c r="K25" s="19"/>
      <c r="L25" s="19"/>
      <c r="M25" s="17"/>
      <c r="N25" s="17"/>
      <c r="O25" s="17"/>
      <c r="P25" s="45"/>
      <c r="Q25" s="45"/>
      <c r="R25" s="45"/>
      <c r="S25" s="5"/>
    </row>
    <row r="26" spans="1:20" x14ac:dyDescent="0.25">
      <c r="A26" s="18"/>
      <c r="B26" s="17"/>
      <c r="C26" s="18"/>
      <c r="D26" s="17"/>
      <c r="E26" s="17"/>
      <c r="F26" s="17"/>
      <c r="G26" s="17"/>
      <c r="H26" s="17"/>
      <c r="I26" s="17"/>
      <c r="J26" s="19"/>
      <c r="K26" s="19"/>
      <c r="L26" s="19"/>
      <c r="M26" s="17"/>
      <c r="N26" s="17"/>
      <c r="O26" s="17"/>
      <c r="P26" s="45"/>
      <c r="Q26" s="45"/>
      <c r="R26" s="45"/>
      <c r="S26" s="5"/>
    </row>
    <row r="27" spans="1:20" x14ac:dyDescent="0.25">
      <c r="A27" s="18"/>
      <c r="B27" s="17"/>
      <c r="C27" s="18"/>
      <c r="D27" s="17"/>
      <c r="E27" s="17"/>
      <c r="F27" s="17"/>
      <c r="G27" s="17"/>
      <c r="H27" s="17"/>
      <c r="I27" s="17"/>
      <c r="J27" s="19"/>
      <c r="K27" s="19"/>
      <c r="L27" s="19"/>
      <c r="M27" s="17"/>
      <c r="N27" s="17"/>
      <c r="O27" s="17"/>
      <c r="P27" s="45"/>
      <c r="Q27" s="45"/>
      <c r="R27" s="45"/>
      <c r="S27" s="5"/>
    </row>
    <row r="28" spans="1:20" x14ac:dyDescent="0.25">
      <c r="A28" s="18"/>
      <c r="B28" s="17"/>
      <c r="C28" s="18"/>
      <c r="D28" s="17"/>
      <c r="E28" s="17"/>
      <c r="F28" s="17"/>
      <c r="G28" s="17"/>
      <c r="H28" s="17"/>
      <c r="I28" s="17"/>
      <c r="J28" s="19"/>
      <c r="K28" s="19"/>
      <c r="L28" s="19"/>
      <c r="M28" s="17"/>
      <c r="N28" s="17"/>
      <c r="O28" s="17"/>
      <c r="P28" s="45"/>
      <c r="Q28" s="45"/>
      <c r="R28" s="45"/>
      <c r="S28" s="5"/>
    </row>
    <row r="29" spans="1:20" x14ac:dyDescent="0.25">
      <c r="A29" s="18"/>
      <c r="B29" s="17"/>
      <c r="C29" s="18"/>
      <c r="D29" s="17"/>
      <c r="E29" s="17"/>
      <c r="F29" s="17"/>
      <c r="G29" s="17"/>
      <c r="H29" s="17"/>
      <c r="I29" s="17"/>
      <c r="J29" s="19"/>
      <c r="K29" s="19"/>
      <c r="L29" s="19"/>
      <c r="M29" s="17"/>
      <c r="N29" s="17"/>
      <c r="O29" s="17"/>
      <c r="P29" s="45"/>
      <c r="Q29" s="45"/>
      <c r="R29" s="45"/>
      <c r="S29" s="5"/>
    </row>
    <row r="30" spans="1:20" x14ac:dyDescent="0.25">
      <c r="A30" s="18"/>
      <c r="B30" s="17"/>
      <c r="C30" s="18"/>
      <c r="D30" s="17"/>
      <c r="E30" s="17"/>
      <c r="F30" s="17"/>
      <c r="G30" s="17"/>
      <c r="H30" s="17"/>
      <c r="I30" s="17"/>
      <c r="J30" s="19"/>
      <c r="K30" s="19"/>
      <c r="L30" s="19"/>
      <c r="M30" s="17"/>
      <c r="N30" s="17"/>
      <c r="O30" s="17"/>
      <c r="P30" s="45"/>
      <c r="Q30" s="45"/>
      <c r="R30" s="45"/>
      <c r="S30" s="5"/>
    </row>
    <row r="31" spans="1:20" x14ac:dyDescent="0.25">
      <c r="A31" s="18"/>
      <c r="B31" s="17"/>
      <c r="C31" s="18"/>
      <c r="D31" s="17"/>
      <c r="E31" s="17"/>
      <c r="F31" s="17"/>
      <c r="G31" s="17"/>
      <c r="H31" s="17"/>
      <c r="I31" s="17"/>
      <c r="J31" s="19"/>
      <c r="K31" s="19"/>
      <c r="L31" s="19"/>
      <c r="M31" s="17"/>
      <c r="N31" s="17"/>
      <c r="O31" s="17"/>
      <c r="P31" s="45"/>
      <c r="Q31" s="45"/>
      <c r="R31" s="45"/>
      <c r="S31" s="5"/>
    </row>
    <row r="32" spans="1:20" x14ac:dyDescent="0.25">
      <c r="A32" s="18"/>
      <c r="B32" s="17"/>
      <c r="C32" s="18"/>
      <c r="D32" s="17"/>
      <c r="E32" s="17"/>
      <c r="F32" s="17"/>
      <c r="G32" s="17"/>
      <c r="H32" s="17"/>
      <c r="I32" s="17"/>
      <c r="J32" s="19"/>
      <c r="K32" s="19"/>
      <c r="L32" s="19"/>
      <c r="M32" s="17"/>
      <c r="N32" s="17"/>
      <c r="O32" s="17"/>
      <c r="P32" s="45"/>
      <c r="Q32" s="45"/>
      <c r="R32" s="45"/>
      <c r="S32" s="5"/>
      <c r="T32" s="46"/>
    </row>
    <row r="33" spans="1:20" x14ac:dyDescent="0.25">
      <c r="A33" s="18"/>
      <c r="B33" s="17"/>
      <c r="C33" s="18"/>
      <c r="D33" s="17"/>
      <c r="E33" s="17"/>
      <c r="F33" s="17"/>
      <c r="G33" s="17"/>
      <c r="H33" s="17"/>
      <c r="I33" s="17"/>
      <c r="J33" s="19"/>
      <c r="K33" s="19"/>
      <c r="L33" s="19"/>
      <c r="M33" s="17"/>
      <c r="N33" s="17"/>
      <c r="O33" s="17"/>
      <c r="P33" s="45"/>
      <c r="Q33" s="45"/>
      <c r="R33" s="45"/>
      <c r="S33" s="5"/>
      <c r="T33" s="46"/>
    </row>
    <row r="34" spans="1:20" x14ac:dyDescent="0.25">
      <c r="A34" s="18"/>
      <c r="B34" s="17"/>
      <c r="C34" s="18"/>
      <c r="D34" s="17"/>
      <c r="E34" s="17"/>
      <c r="F34" s="17"/>
      <c r="G34" s="17"/>
      <c r="H34" s="17"/>
      <c r="I34" s="17"/>
      <c r="J34" s="19"/>
      <c r="K34" s="19"/>
      <c r="L34" s="19"/>
      <c r="M34" s="17"/>
      <c r="N34" s="17"/>
      <c r="O34" s="17"/>
      <c r="P34" s="45"/>
      <c r="Q34" s="45"/>
      <c r="R34" s="45"/>
      <c r="S34" s="5"/>
      <c r="T34" s="46"/>
    </row>
    <row r="35" spans="1:20" x14ac:dyDescent="0.25">
      <c r="A35" s="18"/>
      <c r="B35" s="17"/>
      <c r="C35" s="18"/>
      <c r="D35" s="17"/>
      <c r="E35" s="17"/>
      <c r="F35" s="17"/>
      <c r="G35" s="17"/>
      <c r="H35" s="17"/>
      <c r="I35" s="17"/>
      <c r="J35" s="19"/>
      <c r="K35" s="19"/>
      <c r="L35" s="19"/>
      <c r="M35" s="17"/>
      <c r="N35" s="17"/>
      <c r="O35" s="17"/>
      <c r="P35" s="45"/>
      <c r="Q35" s="45"/>
      <c r="R35" s="45"/>
      <c r="S35" s="5"/>
      <c r="T35" s="46"/>
    </row>
    <row r="36" spans="1:20" x14ac:dyDescent="0.25">
      <c r="A36" s="18"/>
      <c r="B36" s="17"/>
      <c r="C36" s="18"/>
      <c r="D36" s="17"/>
      <c r="E36" s="17"/>
      <c r="F36" s="17"/>
      <c r="G36" s="17"/>
      <c r="H36" s="17"/>
      <c r="I36" s="17"/>
      <c r="J36" s="19"/>
      <c r="K36" s="19"/>
      <c r="L36" s="19"/>
      <c r="M36" s="17"/>
      <c r="N36" s="17"/>
      <c r="O36" s="17"/>
      <c r="P36" s="45"/>
      <c r="Q36" s="45"/>
      <c r="R36" s="45"/>
      <c r="S36" s="5"/>
    </row>
    <row r="37" spans="1:20" x14ac:dyDescent="0.25">
      <c r="A37" s="18"/>
      <c r="B37" s="17"/>
      <c r="C37" s="18"/>
      <c r="D37" s="17"/>
      <c r="E37" s="17"/>
      <c r="F37" s="17"/>
      <c r="G37" s="17"/>
      <c r="H37" s="17"/>
      <c r="I37" s="17"/>
      <c r="J37" s="19"/>
      <c r="K37" s="19"/>
      <c r="L37" s="19"/>
      <c r="M37" s="17"/>
      <c r="N37" s="17"/>
      <c r="O37" s="17"/>
      <c r="P37" s="45"/>
      <c r="Q37" s="45"/>
      <c r="R37" s="45"/>
      <c r="S37" s="5"/>
    </row>
    <row r="38" spans="1:20" x14ac:dyDescent="0.25">
      <c r="A38" s="18"/>
      <c r="B38" s="17"/>
      <c r="C38" s="18"/>
      <c r="D38" s="17"/>
      <c r="E38" s="17"/>
      <c r="F38" s="17"/>
      <c r="G38" s="17"/>
      <c r="H38" s="17"/>
      <c r="I38" s="17"/>
      <c r="J38" s="19"/>
      <c r="K38" s="19"/>
      <c r="L38" s="19"/>
      <c r="M38" s="17"/>
      <c r="N38" s="17"/>
      <c r="O38" s="17"/>
      <c r="P38" s="45"/>
      <c r="Q38" s="45"/>
      <c r="R38" s="45"/>
      <c r="S38" s="5"/>
    </row>
    <row r="39" spans="1:20" x14ac:dyDescent="0.25">
      <c r="A39" s="18"/>
      <c r="B39" s="17"/>
      <c r="C39" s="18"/>
      <c r="D39" s="17"/>
      <c r="E39" s="17"/>
      <c r="F39" s="17"/>
      <c r="G39" s="17"/>
      <c r="H39" s="17"/>
      <c r="I39" s="17"/>
      <c r="J39" s="19"/>
      <c r="K39" s="19"/>
      <c r="L39" s="19"/>
      <c r="M39" s="17"/>
      <c r="N39" s="17"/>
      <c r="O39" s="17"/>
      <c r="P39" s="45"/>
      <c r="Q39" s="45"/>
      <c r="R39" s="45"/>
      <c r="S39" s="5"/>
      <c r="T39" s="46"/>
    </row>
    <row r="40" spans="1:20" x14ac:dyDescent="0.25">
      <c r="A40" s="18"/>
      <c r="B40" s="17"/>
      <c r="C40" s="18"/>
      <c r="D40" s="17"/>
      <c r="E40" s="17"/>
      <c r="F40" s="17"/>
      <c r="G40" s="17"/>
      <c r="H40" s="17"/>
      <c r="I40" s="17"/>
      <c r="J40" s="19"/>
      <c r="K40" s="19"/>
      <c r="L40" s="19"/>
      <c r="M40" s="17"/>
      <c r="N40" s="17"/>
      <c r="O40" s="17"/>
      <c r="P40" s="45"/>
      <c r="Q40" s="45"/>
      <c r="R40" s="45"/>
      <c r="S40" s="5"/>
      <c r="T40" s="46"/>
    </row>
    <row r="41" spans="1:20" x14ac:dyDescent="0.25">
      <c r="A41" s="18"/>
      <c r="B41" s="17"/>
      <c r="C41" s="18"/>
      <c r="D41" s="17"/>
      <c r="E41" s="17"/>
      <c r="F41" s="17"/>
      <c r="G41" s="17"/>
      <c r="H41" s="17"/>
      <c r="I41" s="17"/>
      <c r="J41" s="19"/>
      <c r="K41" s="19"/>
      <c r="L41" s="19"/>
      <c r="M41" s="17"/>
      <c r="N41" s="17"/>
      <c r="O41" s="17"/>
      <c r="P41" s="45"/>
      <c r="Q41" s="45"/>
      <c r="R41" s="45"/>
      <c r="S41" s="5"/>
    </row>
    <row r="42" spans="1:20" x14ac:dyDescent="0.25">
      <c r="A42" s="18"/>
      <c r="B42" s="17"/>
      <c r="C42" s="18"/>
      <c r="D42" s="17"/>
      <c r="E42" s="17"/>
      <c r="F42" s="17"/>
      <c r="G42" s="17"/>
      <c r="H42" s="17"/>
      <c r="I42" s="17"/>
      <c r="J42" s="19"/>
      <c r="K42" s="19"/>
      <c r="L42" s="19"/>
      <c r="M42" s="17"/>
      <c r="N42" s="17"/>
      <c r="O42" s="17"/>
      <c r="P42" s="45"/>
      <c r="Q42" s="45"/>
      <c r="R42" s="45"/>
      <c r="S42" s="5"/>
    </row>
    <row r="43" spans="1:20" x14ac:dyDescent="0.25">
      <c r="A43" s="18"/>
      <c r="B43" s="17"/>
      <c r="C43" s="18"/>
      <c r="D43" s="17"/>
      <c r="E43" s="17"/>
      <c r="F43" s="17"/>
      <c r="G43" s="17"/>
      <c r="H43" s="17"/>
      <c r="I43" s="17"/>
      <c r="J43" s="19"/>
      <c r="K43" s="19"/>
      <c r="L43" s="19"/>
      <c r="M43" s="17"/>
      <c r="N43" s="17"/>
      <c r="O43" s="17"/>
      <c r="P43" s="45"/>
      <c r="Q43" s="45"/>
      <c r="R43" s="45"/>
      <c r="S43" s="5"/>
      <c r="T43" s="46"/>
    </row>
    <row r="44" spans="1:20" x14ac:dyDescent="0.25">
      <c r="A44" s="18"/>
      <c r="B44" s="17"/>
      <c r="C44" s="18"/>
      <c r="D44" s="17"/>
      <c r="E44" s="17"/>
      <c r="F44" s="17"/>
      <c r="G44" s="17"/>
      <c r="H44" s="17"/>
      <c r="I44" s="17"/>
      <c r="J44" s="19"/>
      <c r="K44" s="19"/>
      <c r="L44" s="19"/>
      <c r="M44" s="17"/>
      <c r="N44" s="17"/>
      <c r="O44" s="17"/>
      <c r="P44" s="45"/>
      <c r="Q44" s="45"/>
      <c r="R44" s="45"/>
      <c r="S44" s="5"/>
      <c r="T44" s="46"/>
    </row>
    <row r="45" spans="1:20" x14ac:dyDescent="0.25">
      <c r="A45" s="18"/>
      <c r="B45" s="17"/>
      <c r="C45" s="18"/>
      <c r="D45" s="17"/>
      <c r="E45" s="17"/>
      <c r="F45" s="17"/>
      <c r="G45" s="17"/>
      <c r="H45" s="17"/>
      <c r="I45" s="17"/>
      <c r="J45" s="19"/>
      <c r="K45" s="19"/>
      <c r="L45" s="19"/>
      <c r="M45" s="17"/>
      <c r="N45" s="17"/>
      <c r="O45" s="17"/>
      <c r="P45" s="45"/>
      <c r="Q45" s="45"/>
      <c r="R45" s="45"/>
      <c r="S45" s="5"/>
    </row>
    <row r="46" spans="1:20" x14ac:dyDescent="0.25">
      <c r="A46" s="18"/>
      <c r="B46" s="17"/>
      <c r="C46" s="18"/>
      <c r="D46" s="17"/>
      <c r="E46" s="17"/>
      <c r="F46" s="17"/>
      <c r="G46" s="17"/>
      <c r="H46" s="17"/>
      <c r="I46" s="17"/>
      <c r="J46" s="19"/>
      <c r="K46" s="19"/>
      <c r="L46" s="19"/>
      <c r="M46" s="17"/>
      <c r="N46" s="17"/>
      <c r="O46" s="17"/>
      <c r="P46" s="45"/>
      <c r="Q46" s="45"/>
      <c r="R46" s="45"/>
      <c r="S46" s="5"/>
    </row>
    <row r="47" spans="1:20" x14ac:dyDescent="0.25">
      <c r="A47" s="18"/>
      <c r="B47" s="17"/>
      <c r="C47" s="18"/>
      <c r="D47" s="17"/>
      <c r="E47" s="17"/>
      <c r="F47" s="17"/>
      <c r="G47" s="17"/>
      <c r="H47" s="17"/>
      <c r="I47" s="17"/>
      <c r="J47" s="19"/>
      <c r="K47" s="19"/>
      <c r="L47" s="19"/>
      <c r="M47" s="17"/>
      <c r="N47" s="17"/>
      <c r="O47" s="17"/>
      <c r="P47" s="45"/>
      <c r="Q47" s="45"/>
      <c r="R47" s="45"/>
      <c r="S47" s="5"/>
    </row>
    <row r="48" spans="1:20" x14ac:dyDescent="0.25">
      <c r="A48" s="18"/>
      <c r="B48" s="17"/>
      <c r="C48" s="18"/>
      <c r="D48" s="17"/>
      <c r="E48" s="17"/>
      <c r="F48" s="17"/>
      <c r="G48" s="17"/>
      <c r="H48" s="17"/>
      <c r="I48" s="17"/>
      <c r="J48" s="19"/>
      <c r="K48" s="19"/>
      <c r="L48" s="19"/>
      <c r="M48" s="17"/>
      <c r="N48" s="17"/>
      <c r="O48" s="17"/>
      <c r="P48" s="45"/>
      <c r="Q48" s="45"/>
      <c r="R48" s="45"/>
      <c r="S48" s="5"/>
    </row>
    <row r="49" spans="1:20" x14ac:dyDescent="0.25">
      <c r="A49" s="18"/>
      <c r="B49" s="17"/>
      <c r="C49" s="18"/>
      <c r="D49" s="17"/>
      <c r="E49" s="17"/>
      <c r="F49" s="17"/>
      <c r="G49" s="17"/>
      <c r="H49" s="17"/>
      <c r="I49" s="17"/>
      <c r="J49" s="19"/>
      <c r="K49" s="19"/>
      <c r="L49" s="19"/>
      <c r="M49" s="17"/>
      <c r="N49" s="17"/>
      <c r="O49" s="17"/>
      <c r="P49" s="45"/>
      <c r="Q49" s="45"/>
      <c r="R49" s="45"/>
      <c r="S49" s="5"/>
    </row>
    <row r="50" spans="1:20" x14ac:dyDescent="0.25">
      <c r="A50" s="18"/>
      <c r="B50" s="17"/>
      <c r="C50" s="18"/>
      <c r="D50" s="17"/>
      <c r="E50" s="17"/>
      <c r="F50" s="17"/>
      <c r="G50" s="17"/>
      <c r="H50" s="17"/>
      <c r="I50" s="17"/>
      <c r="J50" s="19"/>
      <c r="K50" s="19"/>
      <c r="L50" s="19"/>
      <c r="M50" s="17"/>
      <c r="N50" s="17"/>
      <c r="O50" s="17"/>
      <c r="P50" s="45"/>
      <c r="Q50" s="45"/>
      <c r="R50" s="45"/>
      <c r="S50" s="5"/>
    </row>
    <row r="51" spans="1:20" x14ac:dyDescent="0.25">
      <c r="A51" s="18"/>
      <c r="B51" s="17"/>
      <c r="C51" s="18"/>
      <c r="D51" s="17"/>
      <c r="E51" s="17"/>
      <c r="F51" s="17"/>
      <c r="G51" s="17"/>
      <c r="H51" s="17"/>
      <c r="I51" s="17"/>
      <c r="J51" s="19"/>
      <c r="K51" s="19"/>
      <c r="L51" s="19"/>
      <c r="M51" s="17"/>
      <c r="N51" s="17"/>
      <c r="O51" s="17"/>
      <c r="P51" s="45"/>
      <c r="Q51" s="45"/>
      <c r="R51" s="45"/>
      <c r="S51" s="5"/>
    </row>
    <row r="52" spans="1:20" x14ac:dyDescent="0.25">
      <c r="A52" s="18"/>
      <c r="B52" s="17"/>
      <c r="C52" s="18"/>
      <c r="D52" s="17"/>
      <c r="E52" s="17"/>
      <c r="F52" s="17"/>
      <c r="G52" s="17"/>
      <c r="H52" s="17"/>
      <c r="I52" s="17"/>
      <c r="J52" s="19"/>
      <c r="K52" s="19"/>
      <c r="L52" s="19"/>
      <c r="M52" s="17"/>
      <c r="N52" s="17"/>
      <c r="O52" s="17"/>
      <c r="P52" s="45"/>
      <c r="Q52" s="45"/>
      <c r="R52" s="45"/>
      <c r="S52" s="5"/>
    </row>
    <row r="53" spans="1:20" x14ac:dyDescent="0.25">
      <c r="A53" s="18"/>
      <c r="B53" s="17"/>
      <c r="C53" s="18"/>
      <c r="D53" s="17"/>
      <c r="E53" s="17"/>
      <c r="F53" s="17"/>
      <c r="G53" s="17"/>
      <c r="H53" s="17"/>
      <c r="I53" s="17"/>
      <c r="J53" s="19"/>
      <c r="K53" s="19"/>
      <c r="L53" s="19"/>
      <c r="M53" s="17"/>
      <c r="N53" s="17"/>
      <c r="O53" s="17"/>
      <c r="P53" s="45"/>
      <c r="Q53" s="45"/>
      <c r="R53" s="45"/>
      <c r="S53" s="5"/>
    </row>
    <row r="54" spans="1:20" x14ac:dyDescent="0.25">
      <c r="A54" s="18"/>
      <c r="B54" s="17"/>
      <c r="C54" s="18"/>
      <c r="D54" s="17"/>
      <c r="E54" s="17"/>
      <c r="F54" s="17"/>
      <c r="G54" s="17"/>
      <c r="H54" s="17"/>
      <c r="I54" s="17"/>
      <c r="J54" s="19"/>
      <c r="K54" s="19"/>
      <c r="L54" s="19"/>
      <c r="M54" s="17"/>
      <c r="N54" s="17"/>
      <c r="O54" s="17"/>
      <c r="P54" s="45"/>
      <c r="Q54" s="45"/>
      <c r="R54" s="45"/>
      <c r="S54" s="5"/>
    </row>
    <row r="55" spans="1:20" x14ac:dyDescent="0.25">
      <c r="A55" s="18"/>
      <c r="B55" s="17"/>
      <c r="C55" s="18"/>
      <c r="D55" s="17"/>
      <c r="E55" s="17"/>
      <c r="F55" s="17"/>
      <c r="G55" s="17"/>
      <c r="H55" s="17"/>
      <c r="I55" s="17"/>
      <c r="J55" s="19"/>
      <c r="K55" s="19"/>
      <c r="L55" s="19"/>
      <c r="M55" s="17"/>
      <c r="N55" s="17"/>
      <c r="O55" s="17"/>
      <c r="P55" s="45"/>
      <c r="Q55" s="45"/>
      <c r="R55" s="45"/>
      <c r="S55" s="5"/>
      <c r="T55" s="46"/>
    </row>
    <row r="56" spans="1:20" x14ac:dyDescent="0.25">
      <c r="A56" s="18"/>
      <c r="B56" s="17"/>
      <c r="C56" s="18"/>
      <c r="D56" s="17"/>
      <c r="E56" s="17"/>
      <c r="F56" s="17"/>
      <c r="G56" s="17"/>
      <c r="H56" s="17"/>
      <c r="I56" s="17"/>
      <c r="J56" s="19"/>
      <c r="K56" s="19"/>
      <c r="L56" s="19"/>
      <c r="M56" s="17"/>
      <c r="N56" s="17"/>
      <c r="O56" s="17"/>
      <c r="P56" s="45"/>
      <c r="Q56" s="45"/>
      <c r="R56" s="45"/>
      <c r="S56" s="5"/>
      <c r="T56" s="46"/>
    </row>
    <row r="57" spans="1:20" x14ac:dyDescent="0.25">
      <c r="A57" s="18"/>
      <c r="B57" s="17"/>
      <c r="C57" s="18"/>
      <c r="D57" s="17"/>
      <c r="E57" s="17"/>
      <c r="F57" s="17"/>
      <c r="G57" s="17"/>
      <c r="H57" s="17"/>
      <c r="I57" s="17"/>
      <c r="J57" s="19"/>
      <c r="K57" s="19"/>
      <c r="L57" s="19"/>
      <c r="M57" s="17"/>
      <c r="N57" s="17"/>
      <c r="O57" s="17"/>
      <c r="P57" s="45"/>
      <c r="Q57" s="45"/>
      <c r="R57" s="45"/>
      <c r="S57" s="5"/>
      <c r="T57" s="46"/>
    </row>
    <row r="58" spans="1:20" x14ac:dyDescent="0.25">
      <c r="A58" s="18"/>
      <c r="B58" s="17"/>
      <c r="C58" s="18"/>
      <c r="D58" s="17"/>
      <c r="E58" s="17"/>
      <c r="F58" s="17"/>
      <c r="G58" s="17"/>
      <c r="H58" s="17"/>
      <c r="I58" s="17"/>
      <c r="J58" s="19"/>
      <c r="K58" s="19"/>
      <c r="L58" s="19"/>
      <c r="M58" s="17"/>
      <c r="N58" s="17"/>
      <c r="O58" s="17"/>
      <c r="P58" s="45"/>
      <c r="Q58" s="45"/>
      <c r="R58" s="45"/>
      <c r="S58" s="5"/>
      <c r="T58" s="46"/>
    </row>
    <row r="59" spans="1:20" x14ac:dyDescent="0.25">
      <c r="A59" s="18"/>
      <c r="B59" s="17"/>
      <c r="C59" s="18"/>
      <c r="D59" s="17"/>
      <c r="E59" s="17"/>
      <c r="F59" s="17"/>
      <c r="G59" s="17"/>
      <c r="H59" s="17"/>
      <c r="I59" s="17"/>
      <c r="J59" s="19"/>
      <c r="K59" s="19"/>
      <c r="L59" s="19"/>
      <c r="M59" s="17"/>
      <c r="N59" s="17"/>
      <c r="O59" s="17"/>
      <c r="P59" s="45"/>
      <c r="Q59" s="45"/>
      <c r="R59" s="45"/>
      <c r="S59" s="5"/>
      <c r="T59" s="46"/>
    </row>
    <row r="60" spans="1:20" x14ac:dyDescent="0.25">
      <c r="A60" s="18"/>
      <c r="B60" s="17"/>
      <c r="C60" s="18"/>
      <c r="D60" s="17"/>
      <c r="E60" s="17"/>
      <c r="F60" s="17"/>
      <c r="G60" s="17"/>
      <c r="H60" s="17"/>
      <c r="I60" s="17"/>
      <c r="J60" s="19"/>
      <c r="K60" s="19"/>
      <c r="L60" s="19"/>
      <c r="M60" s="17"/>
      <c r="N60" s="17"/>
      <c r="O60" s="17"/>
      <c r="P60" s="45"/>
      <c r="Q60" s="45"/>
      <c r="R60" s="45"/>
      <c r="S60" s="5"/>
      <c r="T60" s="46"/>
    </row>
    <row r="61" spans="1:20" x14ac:dyDescent="0.25">
      <c r="A61" s="18"/>
      <c r="B61" s="17"/>
      <c r="C61" s="18"/>
      <c r="D61" s="17"/>
      <c r="E61" s="17"/>
      <c r="F61" s="17"/>
      <c r="G61" s="17"/>
      <c r="H61" s="17"/>
      <c r="I61" s="17"/>
      <c r="J61" s="19"/>
      <c r="K61" s="19"/>
      <c r="L61" s="19"/>
      <c r="M61" s="17"/>
      <c r="N61" s="17"/>
      <c r="O61" s="17"/>
      <c r="P61" s="45"/>
      <c r="Q61" s="45"/>
      <c r="R61" s="45"/>
      <c r="S61" s="5"/>
      <c r="T61" s="46"/>
    </row>
    <row r="62" spans="1:20" x14ac:dyDescent="0.25">
      <c r="A62" s="18"/>
      <c r="B62" s="17"/>
      <c r="C62" s="18"/>
      <c r="D62" s="17"/>
      <c r="E62" s="17"/>
      <c r="F62" s="17"/>
      <c r="G62" s="17"/>
      <c r="H62" s="17"/>
      <c r="I62" s="17"/>
      <c r="J62" s="19"/>
      <c r="K62" s="19"/>
      <c r="L62" s="19"/>
      <c r="M62" s="17"/>
      <c r="N62" s="17"/>
      <c r="O62" s="17"/>
      <c r="P62" s="45"/>
      <c r="Q62" s="45"/>
      <c r="R62" s="45"/>
      <c r="S62" s="5"/>
    </row>
    <row r="63" spans="1:20" x14ac:dyDescent="0.25">
      <c r="A63" s="18"/>
      <c r="B63" s="17"/>
      <c r="C63" s="18"/>
      <c r="D63" s="17"/>
      <c r="E63" s="17"/>
      <c r="F63" s="17"/>
      <c r="G63" s="17"/>
      <c r="H63" s="17"/>
      <c r="I63" s="17"/>
      <c r="J63" s="19"/>
      <c r="K63" s="19"/>
      <c r="L63" s="19"/>
      <c r="M63" s="17"/>
      <c r="N63" s="17"/>
      <c r="O63" s="17"/>
      <c r="P63" s="45"/>
      <c r="Q63" s="45"/>
      <c r="R63" s="45"/>
      <c r="S63" s="5"/>
    </row>
    <row r="64" spans="1:20" x14ac:dyDescent="0.25">
      <c r="A64" s="18"/>
      <c r="B64" s="17"/>
      <c r="C64" s="18"/>
      <c r="D64" s="17"/>
      <c r="E64" s="17"/>
      <c r="F64" s="17"/>
      <c r="G64" s="17"/>
      <c r="H64" s="17"/>
      <c r="I64" s="17"/>
      <c r="J64" s="19"/>
      <c r="K64" s="19"/>
      <c r="L64" s="19"/>
      <c r="M64" s="17"/>
      <c r="N64" s="17"/>
      <c r="O64" s="17"/>
      <c r="P64" s="45"/>
      <c r="Q64" s="45"/>
      <c r="R64" s="45"/>
      <c r="S64" s="5"/>
    </row>
    <row r="65" spans="1:20" x14ac:dyDescent="0.25">
      <c r="A65" s="18"/>
      <c r="B65" s="17"/>
      <c r="C65" s="18"/>
      <c r="D65" s="17"/>
      <c r="E65" s="17"/>
      <c r="F65" s="17"/>
      <c r="G65" s="17"/>
      <c r="H65" s="17"/>
      <c r="I65" s="17"/>
      <c r="J65" s="19"/>
      <c r="K65" s="19"/>
      <c r="L65" s="19"/>
      <c r="M65" s="17"/>
      <c r="N65" s="17"/>
      <c r="O65" s="17"/>
      <c r="P65" s="45"/>
      <c r="Q65" s="45"/>
      <c r="R65" s="45"/>
      <c r="S65" s="5"/>
      <c r="T65" s="46"/>
    </row>
    <row r="66" spans="1:20" x14ac:dyDescent="0.25">
      <c r="A66" s="18"/>
      <c r="B66" s="17"/>
      <c r="C66" s="18"/>
      <c r="D66" s="17"/>
      <c r="E66" s="17"/>
      <c r="F66" s="17"/>
      <c r="G66" s="17"/>
      <c r="H66" s="17"/>
      <c r="I66" s="17"/>
      <c r="J66" s="19"/>
      <c r="K66" s="19"/>
      <c r="L66" s="19"/>
      <c r="M66" s="17"/>
      <c r="N66" s="17"/>
      <c r="O66" s="17"/>
      <c r="P66" s="45"/>
      <c r="Q66" s="45"/>
      <c r="R66" s="45"/>
      <c r="S66" s="5"/>
      <c r="T66" s="46"/>
    </row>
    <row r="67" spans="1:20" x14ac:dyDescent="0.25">
      <c r="A67" s="18"/>
      <c r="B67" s="17"/>
      <c r="C67" s="18"/>
      <c r="D67" s="17"/>
      <c r="E67" s="17"/>
      <c r="F67" s="17"/>
      <c r="G67" s="17"/>
      <c r="H67" s="17"/>
      <c r="I67" s="17"/>
      <c r="J67" s="19"/>
      <c r="K67" s="19"/>
      <c r="L67" s="19"/>
      <c r="M67" s="17"/>
      <c r="N67" s="17"/>
      <c r="O67" s="17"/>
      <c r="P67" s="45"/>
      <c r="Q67" s="45"/>
      <c r="R67" s="45"/>
      <c r="S67" s="5"/>
    </row>
    <row r="68" spans="1:20" x14ac:dyDescent="0.25">
      <c r="A68" s="18"/>
      <c r="B68" s="17"/>
      <c r="C68" s="18"/>
      <c r="D68" s="17"/>
      <c r="E68" s="17"/>
      <c r="F68" s="17"/>
      <c r="G68" s="17"/>
      <c r="H68" s="17"/>
      <c r="I68" s="17"/>
      <c r="J68" s="19"/>
      <c r="K68" s="19"/>
      <c r="L68" s="19"/>
      <c r="M68" s="17"/>
      <c r="N68" s="17"/>
      <c r="O68" s="17"/>
      <c r="P68" s="45"/>
      <c r="Q68" s="45"/>
      <c r="R68" s="45"/>
      <c r="S68" s="5"/>
    </row>
    <row r="69" spans="1:20" x14ac:dyDescent="0.25">
      <c r="A69" s="18"/>
      <c r="B69" s="17"/>
      <c r="C69" s="18"/>
      <c r="D69" s="17"/>
      <c r="E69" s="17"/>
      <c r="F69" s="17"/>
      <c r="G69" s="17"/>
      <c r="H69" s="17"/>
      <c r="I69" s="17"/>
      <c r="J69" s="19"/>
      <c r="K69" s="19"/>
      <c r="L69" s="19"/>
      <c r="M69" s="17"/>
      <c r="N69" s="17"/>
      <c r="O69" s="17"/>
      <c r="P69" s="45"/>
      <c r="Q69" s="45"/>
      <c r="R69" s="45"/>
      <c r="S69" s="5"/>
    </row>
    <row r="70" spans="1:20" x14ac:dyDescent="0.25">
      <c r="A70" s="18"/>
      <c r="B70" s="17"/>
      <c r="C70" s="18"/>
      <c r="D70" s="17"/>
      <c r="E70" s="17"/>
      <c r="F70" s="17"/>
      <c r="G70" s="17"/>
      <c r="H70" s="17"/>
      <c r="I70" s="17"/>
      <c r="J70" s="19"/>
      <c r="K70" s="19"/>
      <c r="L70" s="19"/>
      <c r="M70" s="17"/>
      <c r="N70" s="17"/>
      <c r="O70" s="17"/>
      <c r="P70" s="45"/>
      <c r="Q70" s="45"/>
      <c r="R70" s="45"/>
      <c r="S70" s="5"/>
    </row>
    <row r="71" spans="1:20" x14ac:dyDescent="0.25">
      <c r="A71" s="18"/>
      <c r="B71" s="17"/>
      <c r="C71" s="18"/>
      <c r="D71" s="17"/>
      <c r="E71" s="17"/>
      <c r="F71" s="17"/>
      <c r="G71" s="17"/>
      <c r="H71" s="17"/>
      <c r="I71" s="17"/>
      <c r="J71" s="19"/>
      <c r="K71" s="19"/>
      <c r="L71" s="19"/>
      <c r="M71" s="17"/>
      <c r="N71" s="17"/>
      <c r="O71" s="17"/>
      <c r="P71" s="45"/>
      <c r="Q71" s="45"/>
      <c r="R71" s="45"/>
      <c r="S71" s="5"/>
    </row>
    <row r="72" spans="1:20" x14ac:dyDescent="0.25">
      <c r="A72" s="18"/>
      <c r="B72" s="17"/>
      <c r="C72" s="18"/>
      <c r="D72" s="17"/>
      <c r="E72" s="17"/>
      <c r="F72" s="17"/>
      <c r="G72" s="17"/>
      <c r="H72" s="17"/>
      <c r="I72" s="17"/>
      <c r="J72" s="19"/>
      <c r="K72" s="19"/>
      <c r="L72" s="19"/>
      <c r="M72" s="17"/>
      <c r="N72" s="17"/>
      <c r="O72" s="17"/>
      <c r="P72" s="45"/>
      <c r="Q72" s="45"/>
      <c r="R72" s="45"/>
      <c r="S72" s="5"/>
    </row>
    <row r="73" spans="1:20" x14ac:dyDescent="0.25">
      <c r="A73" s="18"/>
      <c r="B73" s="17"/>
      <c r="C73" s="18"/>
      <c r="D73" s="17"/>
      <c r="E73" s="17"/>
      <c r="F73" s="17"/>
      <c r="G73" s="17"/>
      <c r="H73" s="17"/>
      <c r="I73" s="17"/>
      <c r="J73" s="19"/>
      <c r="K73" s="19"/>
      <c r="L73" s="19"/>
      <c r="M73" s="17"/>
      <c r="N73" s="17"/>
      <c r="O73" s="17"/>
      <c r="P73" s="45"/>
      <c r="Q73" s="45"/>
      <c r="R73" s="45"/>
      <c r="S73" s="5"/>
    </row>
    <row r="74" spans="1:20" x14ac:dyDescent="0.25">
      <c r="A74" s="18"/>
      <c r="B74" s="17"/>
      <c r="C74" s="18"/>
      <c r="D74" s="17"/>
      <c r="E74" s="17"/>
      <c r="F74" s="17"/>
      <c r="G74" s="17"/>
      <c r="H74" s="17"/>
      <c r="I74" s="17"/>
      <c r="J74" s="19"/>
      <c r="K74" s="19"/>
      <c r="L74" s="19"/>
      <c r="M74" s="17"/>
      <c r="N74" s="17"/>
      <c r="O74" s="17"/>
      <c r="P74" s="45"/>
      <c r="Q74" s="45"/>
      <c r="R74" s="45"/>
      <c r="S74" s="5"/>
    </row>
    <row r="75" spans="1:20" x14ac:dyDescent="0.25">
      <c r="A75" s="18"/>
      <c r="B75" s="17"/>
      <c r="C75" s="18"/>
      <c r="D75" s="17"/>
      <c r="E75" s="17"/>
      <c r="F75" s="17"/>
      <c r="G75" s="17"/>
      <c r="H75" s="17"/>
      <c r="I75" s="17"/>
      <c r="J75" s="19"/>
      <c r="K75" s="19"/>
      <c r="L75" s="19"/>
      <c r="M75" s="17"/>
      <c r="N75" s="17"/>
      <c r="O75" s="17"/>
      <c r="P75" s="45"/>
      <c r="Q75" s="45"/>
      <c r="R75" s="45"/>
      <c r="S75" s="5"/>
    </row>
    <row r="76" spans="1:20" x14ac:dyDescent="0.25">
      <c r="A76" s="18"/>
      <c r="B76" s="17"/>
      <c r="C76" s="18"/>
      <c r="D76" s="17"/>
      <c r="E76" s="17"/>
      <c r="F76" s="17"/>
      <c r="G76" s="17"/>
      <c r="H76" s="17"/>
      <c r="I76" s="17"/>
      <c r="J76" s="19"/>
      <c r="K76" s="19"/>
      <c r="L76" s="19"/>
      <c r="M76" s="17"/>
      <c r="N76" s="17"/>
      <c r="O76" s="17"/>
      <c r="P76" s="45"/>
      <c r="Q76" s="45"/>
      <c r="R76" s="45"/>
      <c r="S76" s="5"/>
      <c r="T76" s="46"/>
    </row>
    <row r="77" spans="1:20" x14ac:dyDescent="0.25">
      <c r="A77" s="18"/>
      <c r="B77" s="17"/>
      <c r="C77" s="18"/>
      <c r="D77" s="17"/>
      <c r="E77" s="17"/>
      <c r="F77" s="17"/>
      <c r="G77" s="17"/>
      <c r="H77" s="17"/>
      <c r="I77" s="17"/>
      <c r="J77" s="19"/>
      <c r="K77" s="19"/>
      <c r="L77" s="19"/>
      <c r="M77" s="17"/>
      <c r="N77" s="17"/>
      <c r="O77" s="17"/>
      <c r="P77" s="45"/>
      <c r="Q77" s="45"/>
      <c r="R77" s="45"/>
      <c r="S77" s="5"/>
      <c r="T77" s="46"/>
    </row>
    <row r="78" spans="1:20" x14ac:dyDescent="0.25">
      <c r="A78" s="18"/>
      <c r="B78" s="17"/>
      <c r="C78" s="18"/>
      <c r="D78" s="17"/>
      <c r="E78" s="17"/>
      <c r="F78" s="17"/>
      <c r="G78" s="17"/>
      <c r="H78" s="17"/>
      <c r="I78" s="17"/>
      <c r="J78" s="19"/>
      <c r="K78" s="19"/>
      <c r="L78" s="19"/>
      <c r="M78" s="17"/>
      <c r="N78" s="17"/>
      <c r="O78" s="17"/>
      <c r="P78" s="45"/>
      <c r="Q78" s="45"/>
      <c r="R78" s="45"/>
      <c r="S78" s="5"/>
    </row>
    <row r="79" spans="1:20" x14ac:dyDescent="0.25">
      <c r="A79" s="18"/>
      <c r="B79" s="17"/>
      <c r="C79" s="18"/>
      <c r="D79" s="17"/>
      <c r="E79" s="17"/>
      <c r="F79" s="17"/>
      <c r="G79" s="17"/>
      <c r="H79" s="17"/>
      <c r="I79" s="17"/>
      <c r="J79" s="19"/>
      <c r="K79" s="19"/>
      <c r="L79" s="19"/>
      <c r="M79" s="17"/>
      <c r="N79" s="17"/>
      <c r="O79" s="17"/>
      <c r="P79" s="45"/>
      <c r="Q79" s="45"/>
      <c r="R79" s="45"/>
      <c r="S79" s="5"/>
    </row>
    <row r="80" spans="1:20" x14ac:dyDescent="0.25">
      <c r="A80" s="18"/>
      <c r="B80" s="17"/>
      <c r="C80" s="18"/>
      <c r="D80" s="17"/>
      <c r="E80" s="17"/>
      <c r="F80" s="17"/>
      <c r="G80" s="17"/>
      <c r="H80" s="17"/>
      <c r="I80" s="17"/>
      <c r="J80" s="19"/>
      <c r="K80" s="19"/>
      <c r="L80" s="19"/>
      <c r="M80" s="17"/>
      <c r="N80" s="17"/>
      <c r="O80" s="17"/>
      <c r="P80" s="45"/>
      <c r="Q80" s="45"/>
      <c r="R80" s="45"/>
      <c r="S80" s="5"/>
    </row>
    <row r="81" spans="1:20" x14ac:dyDescent="0.25">
      <c r="A81" s="18"/>
      <c r="B81" s="17"/>
      <c r="C81" s="18"/>
      <c r="D81" s="17"/>
      <c r="E81" s="17"/>
      <c r="F81" s="17"/>
      <c r="G81" s="17"/>
      <c r="H81" s="17"/>
      <c r="I81" s="17"/>
      <c r="J81" s="19"/>
      <c r="K81" s="19"/>
      <c r="L81" s="19"/>
      <c r="M81" s="17"/>
      <c r="N81" s="17"/>
      <c r="O81" s="17"/>
      <c r="P81" s="45"/>
      <c r="Q81" s="45"/>
      <c r="R81" s="45"/>
      <c r="S81" s="5"/>
    </row>
    <row r="82" spans="1:20" x14ac:dyDescent="0.25">
      <c r="A82" s="18"/>
      <c r="B82" s="17"/>
      <c r="C82" s="18"/>
      <c r="D82" s="17"/>
      <c r="E82" s="17"/>
      <c r="F82" s="17"/>
      <c r="G82" s="17"/>
      <c r="H82" s="17"/>
      <c r="I82" s="17"/>
      <c r="J82" s="19"/>
      <c r="K82" s="19"/>
      <c r="L82" s="19"/>
      <c r="M82" s="17"/>
      <c r="N82" s="17"/>
      <c r="O82" s="17"/>
      <c r="P82" s="45"/>
      <c r="Q82" s="45"/>
      <c r="R82" s="45"/>
      <c r="S82" s="5"/>
      <c r="T82" s="46"/>
    </row>
    <row r="83" spans="1:20" x14ac:dyDescent="0.25">
      <c r="A83" s="18"/>
      <c r="B83" s="17"/>
      <c r="C83" s="18"/>
      <c r="D83" s="17"/>
      <c r="E83" s="17"/>
      <c r="F83" s="17"/>
      <c r="G83" s="17"/>
      <c r="H83" s="17"/>
      <c r="I83" s="17"/>
      <c r="J83" s="19"/>
      <c r="K83" s="19"/>
      <c r="L83" s="19"/>
      <c r="M83" s="17"/>
      <c r="N83" s="17"/>
      <c r="O83" s="17"/>
      <c r="P83" s="45"/>
      <c r="Q83" s="45"/>
      <c r="R83" s="45"/>
      <c r="S83" s="5"/>
      <c r="T83" s="46"/>
    </row>
    <row r="84" spans="1:20" x14ac:dyDescent="0.25">
      <c r="A84" s="18"/>
      <c r="B84" s="17"/>
      <c r="C84" s="18"/>
      <c r="D84" s="17"/>
      <c r="E84" s="17"/>
      <c r="F84" s="17"/>
      <c r="G84" s="17"/>
      <c r="H84" s="17"/>
      <c r="I84" s="17"/>
      <c r="J84" s="19"/>
      <c r="K84" s="19"/>
      <c r="L84" s="19"/>
      <c r="M84" s="17"/>
      <c r="N84" s="17"/>
      <c r="O84" s="17"/>
      <c r="P84" s="45"/>
      <c r="Q84" s="45"/>
      <c r="R84" s="45"/>
      <c r="S84" s="5"/>
    </row>
    <row r="85" spans="1:20" x14ac:dyDescent="0.25">
      <c r="A85" s="18"/>
      <c r="B85" s="17"/>
      <c r="C85" s="18"/>
      <c r="D85" s="17"/>
      <c r="E85" s="17"/>
      <c r="F85" s="17"/>
      <c r="G85" s="17"/>
      <c r="H85" s="17"/>
      <c r="I85" s="17"/>
      <c r="J85" s="19"/>
      <c r="K85" s="19"/>
      <c r="L85" s="19"/>
      <c r="M85" s="17"/>
      <c r="N85" s="17"/>
      <c r="O85" s="17"/>
      <c r="P85" s="45"/>
      <c r="Q85" s="45"/>
      <c r="R85" s="45"/>
      <c r="S85" s="5"/>
    </row>
    <row r="86" spans="1:20" x14ac:dyDescent="0.25">
      <c r="A86" s="18"/>
      <c r="B86" s="17"/>
      <c r="C86" s="18"/>
      <c r="D86" s="17"/>
      <c r="E86" s="17"/>
      <c r="F86" s="17"/>
      <c r="G86" s="17"/>
      <c r="H86" s="17"/>
      <c r="I86" s="17"/>
      <c r="J86" s="19"/>
      <c r="K86" s="19"/>
      <c r="L86" s="19"/>
      <c r="M86" s="17"/>
      <c r="N86" s="17"/>
      <c r="O86" s="17"/>
      <c r="P86" s="45"/>
      <c r="Q86" s="45"/>
      <c r="R86" s="45"/>
      <c r="S86" s="5"/>
    </row>
    <row r="87" spans="1:20" x14ac:dyDescent="0.25">
      <c r="A87" s="18"/>
      <c r="B87" s="17"/>
      <c r="C87" s="18"/>
      <c r="D87" s="17"/>
      <c r="E87" s="17"/>
      <c r="F87" s="17"/>
      <c r="G87" s="17"/>
      <c r="H87" s="17"/>
      <c r="I87" s="17"/>
      <c r="J87" s="19"/>
      <c r="K87" s="19"/>
      <c r="L87" s="19"/>
      <c r="M87" s="17"/>
      <c r="N87" s="17"/>
      <c r="O87" s="17"/>
      <c r="P87" s="45"/>
      <c r="Q87" s="45"/>
      <c r="R87" s="45"/>
      <c r="S87" s="5"/>
    </row>
    <row r="88" spans="1:20" x14ac:dyDescent="0.25">
      <c r="A88" s="18"/>
      <c r="B88" s="17"/>
      <c r="C88" s="18"/>
      <c r="D88" s="17"/>
      <c r="E88" s="17"/>
      <c r="F88" s="17"/>
      <c r="G88" s="17"/>
      <c r="H88" s="17"/>
      <c r="I88" s="17"/>
      <c r="J88" s="19"/>
      <c r="K88" s="19"/>
      <c r="L88" s="19"/>
      <c r="M88" s="17"/>
      <c r="N88" s="17"/>
      <c r="O88" s="17"/>
      <c r="P88" s="45"/>
      <c r="Q88" s="45"/>
      <c r="R88" s="45"/>
      <c r="S88" s="5"/>
    </row>
    <row r="89" spans="1:20" x14ac:dyDescent="0.25">
      <c r="A89" s="18"/>
      <c r="B89" s="17"/>
      <c r="C89" s="18"/>
      <c r="D89" s="17"/>
      <c r="E89" s="17"/>
      <c r="F89" s="17"/>
      <c r="G89" s="17"/>
      <c r="H89" s="17"/>
      <c r="I89" s="17"/>
      <c r="J89" s="19"/>
      <c r="K89" s="19"/>
      <c r="L89" s="19"/>
      <c r="M89" s="17"/>
      <c r="N89" s="17"/>
      <c r="O89" s="17"/>
      <c r="P89" s="45"/>
      <c r="Q89" s="45"/>
      <c r="R89" s="45"/>
      <c r="S89" s="5"/>
    </row>
    <row r="90" spans="1:20" x14ac:dyDescent="0.25">
      <c r="A90" s="18"/>
      <c r="B90" s="17"/>
      <c r="C90" s="18"/>
      <c r="D90" s="17"/>
      <c r="E90" s="17"/>
      <c r="F90" s="17"/>
      <c r="G90" s="17"/>
      <c r="H90" s="17"/>
      <c r="I90" s="17"/>
      <c r="J90" s="19"/>
      <c r="K90" s="19"/>
      <c r="L90" s="19"/>
      <c r="M90" s="17"/>
      <c r="N90" s="17"/>
      <c r="O90" s="17"/>
      <c r="P90" s="45"/>
      <c r="Q90" s="45"/>
      <c r="R90" s="45"/>
      <c r="S90" s="5"/>
      <c r="T90" s="46"/>
    </row>
    <row r="91" spans="1:20" x14ac:dyDescent="0.25">
      <c r="A91" s="18"/>
      <c r="B91" s="17"/>
      <c r="C91" s="18"/>
      <c r="D91" s="17"/>
      <c r="E91" s="17"/>
      <c r="F91" s="17"/>
      <c r="G91" s="17"/>
      <c r="H91" s="17"/>
      <c r="I91" s="17"/>
      <c r="J91" s="19"/>
      <c r="K91" s="19"/>
      <c r="L91" s="19"/>
      <c r="M91" s="17"/>
      <c r="N91" s="17"/>
      <c r="O91" s="17"/>
      <c r="P91" s="45"/>
      <c r="Q91" s="45"/>
      <c r="R91" s="45"/>
      <c r="S91" s="5"/>
      <c r="T91" s="46"/>
    </row>
    <row r="92" spans="1:20" x14ac:dyDescent="0.25">
      <c r="A92" s="18"/>
      <c r="B92" s="17"/>
      <c r="C92" s="18"/>
      <c r="D92" s="17"/>
      <c r="E92" s="17"/>
      <c r="F92" s="17"/>
      <c r="G92" s="17"/>
      <c r="H92" s="17"/>
      <c r="I92" s="17"/>
      <c r="J92" s="19"/>
      <c r="K92" s="19"/>
      <c r="L92" s="19"/>
      <c r="M92" s="17"/>
      <c r="N92" s="17"/>
      <c r="O92" s="17"/>
      <c r="P92" s="45"/>
      <c r="Q92" s="45"/>
      <c r="R92" s="45"/>
      <c r="S92" s="5"/>
    </row>
    <row r="93" spans="1:20" x14ac:dyDescent="0.25">
      <c r="A93" s="18"/>
      <c r="B93" s="17"/>
      <c r="C93" s="18"/>
      <c r="D93" s="17"/>
      <c r="E93" s="17"/>
      <c r="F93" s="17"/>
      <c r="G93" s="17"/>
      <c r="H93" s="17"/>
      <c r="I93" s="17"/>
      <c r="J93" s="19"/>
      <c r="K93" s="19"/>
      <c r="L93" s="19"/>
      <c r="M93" s="17"/>
      <c r="N93" s="17"/>
      <c r="O93" s="17"/>
      <c r="P93" s="45"/>
      <c r="Q93" s="45"/>
      <c r="R93" s="45"/>
      <c r="S93" s="5"/>
    </row>
    <row r="94" spans="1:20" x14ac:dyDescent="0.25">
      <c r="A94" s="18"/>
      <c r="B94" s="17"/>
      <c r="C94" s="18"/>
      <c r="D94" s="17"/>
      <c r="E94" s="17"/>
      <c r="F94" s="17"/>
      <c r="G94" s="17"/>
      <c r="H94" s="17"/>
      <c r="I94" s="17"/>
      <c r="J94" s="19"/>
      <c r="K94" s="19"/>
      <c r="L94" s="19"/>
      <c r="M94" s="17"/>
      <c r="N94" s="17"/>
      <c r="O94" s="17"/>
      <c r="P94" s="45"/>
      <c r="Q94" s="45"/>
      <c r="R94" s="45"/>
      <c r="S94" s="5"/>
      <c r="T94" s="46"/>
    </row>
    <row r="95" spans="1:20" x14ac:dyDescent="0.25">
      <c r="A95" s="18"/>
      <c r="B95" s="17"/>
      <c r="C95" s="18"/>
      <c r="D95" s="17"/>
      <c r="E95" s="17"/>
      <c r="F95" s="17"/>
      <c r="G95" s="17"/>
      <c r="H95" s="17"/>
      <c r="I95" s="17"/>
      <c r="J95" s="19"/>
      <c r="K95" s="19"/>
      <c r="L95" s="19"/>
      <c r="M95" s="17"/>
      <c r="N95" s="17"/>
      <c r="O95" s="17"/>
      <c r="P95" s="45"/>
      <c r="Q95" s="45"/>
      <c r="R95" s="45"/>
      <c r="S95" s="5"/>
      <c r="T95" s="46"/>
    </row>
    <row r="96" spans="1:20" x14ac:dyDescent="0.25">
      <c r="A96" s="18"/>
      <c r="B96" s="17"/>
      <c r="C96" s="18"/>
      <c r="D96" s="17"/>
      <c r="E96" s="17"/>
      <c r="F96" s="17"/>
      <c r="G96" s="17"/>
      <c r="H96" s="17"/>
      <c r="I96" s="17"/>
      <c r="J96" s="19"/>
      <c r="K96" s="19"/>
      <c r="L96" s="19"/>
      <c r="M96" s="17"/>
      <c r="N96" s="17"/>
      <c r="O96" s="17"/>
      <c r="P96" s="45"/>
      <c r="Q96" s="45"/>
      <c r="R96" s="45"/>
      <c r="S96" s="5"/>
      <c r="T96" s="46"/>
    </row>
    <row r="97" spans="1:20" x14ac:dyDescent="0.25">
      <c r="A97" s="18"/>
      <c r="B97" s="17"/>
      <c r="C97" s="18"/>
      <c r="D97" s="17"/>
      <c r="E97" s="17"/>
      <c r="F97" s="17"/>
      <c r="G97" s="17"/>
      <c r="H97" s="17"/>
      <c r="I97" s="17"/>
      <c r="J97" s="19"/>
      <c r="K97" s="19"/>
      <c r="L97" s="19"/>
      <c r="M97" s="17"/>
      <c r="N97" s="17"/>
      <c r="O97" s="17"/>
      <c r="P97" s="45"/>
      <c r="Q97" s="45"/>
      <c r="R97" s="45"/>
      <c r="S97" s="5"/>
    </row>
    <row r="98" spans="1:20" x14ac:dyDescent="0.25">
      <c r="A98" s="18"/>
      <c r="B98" s="17"/>
      <c r="C98" s="18"/>
      <c r="D98" s="17"/>
      <c r="E98" s="17"/>
      <c r="F98" s="17"/>
      <c r="G98" s="17"/>
      <c r="H98" s="17"/>
      <c r="I98" s="17"/>
      <c r="J98" s="19"/>
      <c r="K98" s="19"/>
      <c r="L98" s="19"/>
      <c r="M98" s="17"/>
      <c r="N98" s="17"/>
      <c r="O98" s="17"/>
      <c r="P98" s="45"/>
      <c r="Q98" s="45"/>
      <c r="R98" s="45"/>
      <c r="S98" s="5"/>
      <c r="T98" s="46"/>
    </row>
    <row r="99" spans="1:20" x14ac:dyDescent="0.25">
      <c r="A99" s="18"/>
      <c r="B99" s="17"/>
      <c r="C99" s="18"/>
      <c r="D99" s="17"/>
      <c r="E99" s="17"/>
      <c r="F99" s="17"/>
      <c r="G99" s="17"/>
      <c r="H99" s="17"/>
      <c r="I99" s="17"/>
      <c r="J99" s="19"/>
      <c r="K99" s="19"/>
      <c r="L99" s="19"/>
      <c r="M99" s="17"/>
      <c r="N99" s="17"/>
      <c r="O99" s="17"/>
      <c r="P99" s="45"/>
      <c r="Q99" s="45"/>
      <c r="R99" s="45"/>
      <c r="S99" s="5"/>
      <c r="T99" s="46"/>
    </row>
    <row r="100" spans="1:20" x14ac:dyDescent="0.25">
      <c r="A100" s="18"/>
      <c r="B100" s="17"/>
      <c r="C100" s="18"/>
      <c r="D100" s="17"/>
      <c r="E100" s="17"/>
      <c r="F100" s="17"/>
      <c r="G100" s="17"/>
      <c r="H100" s="17"/>
      <c r="I100" s="17"/>
      <c r="J100" s="19"/>
      <c r="K100" s="19"/>
      <c r="L100" s="19"/>
      <c r="M100" s="17"/>
      <c r="N100" s="17"/>
      <c r="O100" s="17"/>
      <c r="P100" s="45"/>
      <c r="Q100" s="45"/>
      <c r="R100" s="45"/>
      <c r="S100" s="5"/>
      <c r="T100" s="46"/>
    </row>
    <row r="101" spans="1:20" x14ac:dyDescent="0.25">
      <c r="A101" s="18"/>
      <c r="B101" s="17"/>
      <c r="C101" s="18"/>
      <c r="D101" s="17"/>
      <c r="E101" s="17"/>
      <c r="F101" s="17"/>
      <c r="G101" s="17"/>
      <c r="H101" s="17"/>
      <c r="I101" s="17"/>
      <c r="J101" s="19"/>
      <c r="K101" s="19"/>
      <c r="L101" s="19"/>
      <c r="M101" s="17"/>
      <c r="N101" s="17"/>
      <c r="O101" s="17"/>
      <c r="P101" s="45"/>
      <c r="Q101" s="45"/>
      <c r="R101" s="45"/>
      <c r="S101" s="5"/>
      <c r="T101" s="46"/>
    </row>
    <row r="102" spans="1:20" x14ac:dyDescent="0.25">
      <c r="A102" s="18"/>
      <c r="B102" s="17"/>
      <c r="C102" s="18"/>
      <c r="D102" s="17"/>
      <c r="E102" s="17"/>
      <c r="F102" s="17"/>
      <c r="G102" s="17"/>
      <c r="H102" s="17"/>
      <c r="I102" s="17"/>
      <c r="J102" s="19"/>
      <c r="K102" s="19"/>
      <c r="L102" s="19"/>
      <c r="M102" s="17"/>
      <c r="N102" s="17"/>
      <c r="O102" s="17"/>
      <c r="P102" s="45"/>
      <c r="Q102" s="45"/>
      <c r="R102" s="45"/>
      <c r="S102" s="5"/>
    </row>
    <row r="103" spans="1:20" x14ac:dyDescent="0.25">
      <c r="A103" s="18"/>
      <c r="B103" s="17"/>
      <c r="C103" s="18"/>
      <c r="D103" s="17"/>
      <c r="E103" s="17"/>
      <c r="F103" s="17"/>
      <c r="G103" s="17"/>
      <c r="H103" s="17"/>
      <c r="I103" s="17"/>
      <c r="J103" s="19"/>
      <c r="K103" s="19"/>
      <c r="L103" s="19"/>
      <c r="M103" s="17"/>
      <c r="N103" s="17"/>
      <c r="O103" s="17"/>
      <c r="P103" s="45"/>
      <c r="Q103" s="45"/>
      <c r="R103" s="45"/>
      <c r="S103" s="5"/>
    </row>
    <row r="104" spans="1:20" x14ac:dyDescent="0.25">
      <c r="A104" s="18"/>
      <c r="B104" s="17"/>
      <c r="C104" s="18"/>
      <c r="D104" s="17"/>
      <c r="E104" s="17"/>
      <c r="F104" s="17"/>
      <c r="G104" s="17"/>
      <c r="H104" s="17"/>
      <c r="I104" s="17"/>
      <c r="J104" s="19"/>
      <c r="K104" s="19"/>
      <c r="L104" s="19"/>
      <c r="M104" s="17"/>
      <c r="N104" s="17"/>
      <c r="O104" s="17"/>
      <c r="P104" s="45"/>
      <c r="Q104" s="45"/>
      <c r="R104" s="45"/>
      <c r="S104" s="5"/>
    </row>
    <row r="105" spans="1:20" x14ac:dyDescent="0.25">
      <c r="A105" s="18"/>
      <c r="B105" s="17"/>
      <c r="C105" s="18"/>
      <c r="D105" s="17"/>
      <c r="E105" s="17"/>
      <c r="F105" s="17"/>
      <c r="G105" s="17"/>
      <c r="H105" s="17"/>
      <c r="I105" s="17"/>
      <c r="J105" s="19"/>
      <c r="K105" s="19"/>
      <c r="L105" s="19"/>
      <c r="M105" s="17"/>
      <c r="N105" s="17"/>
      <c r="O105" s="17"/>
      <c r="P105" s="45"/>
      <c r="Q105" s="45"/>
      <c r="R105" s="45"/>
      <c r="S105" s="5"/>
    </row>
    <row r="106" spans="1:20" x14ac:dyDescent="0.25">
      <c r="A106" s="18"/>
      <c r="B106" s="17"/>
      <c r="C106" s="18"/>
      <c r="D106" s="17"/>
      <c r="E106" s="17"/>
      <c r="F106" s="17"/>
      <c r="G106" s="17"/>
      <c r="H106" s="17"/>
      <c r="I106" s="17"/>
      <c r="J106" s="19"/>
      <c r="K106" s="19"/>
      <c r="L106" s="19"/>
      <c r="M106" s="17"/>
      <c r="N106" s="17"/>
      <c r="O106" s="17"/>
      <c r="P106" s="45"/>
      <c r="Q106" s="45"/>
      <c r="R106" s="45"/>
      <c r="S106" s="5"/>
    </row>
    <row r="107" spans="1:20" x14ac:dyDescent="0.25">
      <c r="A107" s="18"/>
      <c r="B107" s="17"/>
      <c r="C107" s="18"/>
      <c r="D107" s="17"/>
      <c r="E107" s="17"/>
      <c r="F107" s="17"/>
      <c r="G107" s="17"/>
      <c r="H107" s="17"/>
      <c r="I107" s="17"/>
      <c r="J107" s="19"/>
      <c r="K107" s="19"/>
      <c r="L107" s="19"/>
      <c r="M107" s="17"/>
      <c r="N107" s="17"/>
      <c r="O107" s="17"/>
      <c r="P107" s="45"/>
      <c r="Q107" s="45"/>
      <c r="R107" s="45"/>
      <c r="S107" s="5"/>
    </row>
    <row r="108" spans="1:20" x14ac:dyDescent="0.25">
      <c r="A108" s="18"/>
      <c r="B108" s="17"/>
      <c r="C108" s="18"/>
      <c r="D108" s="17"/>
      <c r="E108" s="17"/>
      <c r="F108" s="17"/>
      <c r="G108" s="17"/>
      <c r="H108" s="17"/>
      <c r="I108" s="17"/>
      <c r="J108" s="19"/>
      <c r="K108" s="19"/>
      <c r="L108" s="19"/>
      <c r="M108" s="17"/>
      <c r="N108" s="17"/>
      <c r="O108" s="17"/>
      <c r="P108" s="45"/>
      <c r="Q108" s="45"/>
      <c r="R108" s="45"/>
      <c r="S108" s="5"/>
    </row>
    <row r="109" spans="1:20" x14ac:dyDescent="0.25">
      <c r="A109" s="18"/>
      <c r="B109" s="17"/>
      <c r="C109" s="18"/>
      <c r="D109" s="17"/>
      <c r="E109" s="17"/>
      <c r="F109" s="17"/>
      <c r="G109" s="17"/>
      <c r="H109" s="17"/>
      <c r="I109" s="17"/>
      <c r="J109" s="19"/>
      <c r="K109" s="19"/>
      <c r="L109" s="19"/>
      <c r="M109" s="17"/>
      <c r="N109" s="17"/>
      <c r="O109" s="17"/>
      <c r="P109" s="45"/>
      <c r="Q109" s="45"/>
      <c r="R109" s="45"/>
      <c r="S109" s="5"/>
    </row>
    <row r="110" spans="1:20" x14ac:dyDescent="0.25">
      <c r="A110" s="18"/>
      <c r="B110" s="17"/>
      <c r="C110" s="18"/>
      <c r="D110" s="17"/>
      <c r="E110" s="17"/>
      <c r="F110" s="17"/>
      <c r="G110" s="17"/>
      <c r="H110" s="17"/>
      <c r="I110" s="17"/>
      <c r="J110" s="19"/>
      <c r="K110" s="19"/>
      <c r="L110" s="19"/>
      <c r="M110" s="17"/>
      <c r="N110" s="17"/>
      <c r="O110" s="17"/>
      <c r="P110" s="45"/>
      <c r="Q110" s="45"/>
      <c r="R110" s="45"/>
      <c r="S110" s="5"/>
    </row>
    <row r="111" spans="1:20" x14ac:dyDescent="0.25">
      <c r="A111" s="18"/>
      <c r="B111" s="17"/>
      <c r="C111" s="18"/>
      <c r="D111" s="17"/>
      <c r="E111" s="17"/>
      <c r="F111" s="17"/>
      <c r="G111" s="17"/>
      <c r="H111" s="17"/>
      <c r="I111" s="17"/>
      <c r="J111" s="19"/>
      <c r="K111" s="19"/>
      <c r="L111" s="19"/>
      <c r="M111" s="17"/>
      <c r="N111" s="17"/>
      <c r="O111" s="17"/>
      <c r="P111" s="45"/>
      <c r="Q111" s="45"/>
      <c r="R111" s="45"/>
      <c r="S111" s="5"/>
    </row>
    <row r="112" spans="1:20" x14ac:dyDescent="0.25">
      <c r="A112" s="18"/>
      <c r="B112" s="17"/>
      <c r="C112" s="18"/>
      <c r="D112" s="17"/>
      <c r="E112" s="17"/>
      <c r="F112" s="17"/>
      <c r="G112" s="17"/>
      <c r="H112" s="17"/>
      <c r="I112" s="17"/>
      <c r="J112" s="19"/>
      <c r="K112" s="19"/>
      <c r="L112" s="19"/>
      <c r="M112" s="17"/>
      <c r="N112" s="17"/>
      <c r="O112" s="17"/>
      <c r="P112" s="45"/>
      <c r="Q112" s="45"/>
      <c r="R112" s="45"/>
      <c r="S112" s="5"/>
    </row>
    <row r="113" spans="1:20" x14ac:dyDescent="0.25">
      <c r="A113" s="18"/>
      <c r="B113" s="17"/>
      <c r="C113" s="18"/>
      <c r="D113" s="17"/>
      <c r="E113" s="17"/>
      <c r="F113" s="17"/>
      <c r="G113" s="17"/>
      <c r="H113" s="17"/>
      <c r="I113" s="17"/>
      <c r="J113" s="19"/>
      <c r="K113" s="19"/>
      <c r="L113" s="19"/>
      <c r="M113" s="17"/>
      <c r="N113" s="17"/>
      <c r="O113" s="17"/>
      <c r="P113" s="45"/>
      <c r="Q113" s="45"/>
      <c r="R113" s="45"/>
      <c r="S113" s="5"/>
    </row>
    <row r="114" spans="1:20" x14ac:dyDescent="0.25">
      <c r="A114" s="18"/>
      <c r="B114" s="17"/>
      <c r="C114" s="18"/>
      <c r="D114" s="17"/>
      <c r="E114" s="17"/>
      <c r="F114" s="17"/>
      <c r="G114" s="17"/>
      <c r="H114" s="17"/>
      <c r="I114" s="17"/>
      <c r="J114" s="19"/>
      <c r="K114" s="19"/>
      <c r="L114" s="19"/>
      <c r="M114" s="17"/>
      <c r="N114" s="17"/>
      <c r="O114" s="17"/>
      <c r="P114" s="45"/>
      <c r="Q114" s="45"/>
      <c r="R114" s="45"/>
      <c r="S114" s="5"/>
    </row>
    <row r="115" spans="1:20" x14ac:dyDescent="0.25">
      <c r="A115" s="18"/>
      <c r="B115" s="17"/>
      <c r="C115" s="18"/>
      <c r="D115" s="17"/>
      <c r="E115" s="17"/>
      <c r="F115" s="17"/>
      <c r="G115" s="17"/>
      <c r="H115" s="17"/>
      <c r="I115" s="17"/>
      <c r="J115" s="19"/>
      <c r="K115" s="19"/>
      <c r="L115" s="19"/>
      <c r="M115" s="17"/>
      <c r="N115" s="17"/>
      <c r="O115" s="17"/>
      <c r="P115" s="45"/>
      <c r="Q115" s="45"/>
      <c r="R115" s="45"/>
      <c r="S115" s="5"/>
    </row>
    <row r="116" spans="1:20" x14ac:dyDescent="0.25">
      <c r="A116" s="18"/>
      <c r="B116" s="17"/>
      <c r="C116" s="18"/>
      <c r="D116" s="17"/>
      <c r="E116" s="17"/>
      <c r="F116" s="17"/>
      <c r="G116" s="17"/>
      <c r="H116" s="17"/>
      <c r="I116" s="17"/>
      <c r="J116" s="19"/>
      <c r="K116" s="19"/>
      <c r="L116" s="19"/>
      <c r="M116" s="17"/>
      <c r="N116" s="17"/>
      <c r="O116" s="17"/>
      <c r="P116" s="45"/>
      <c r="Q116" s="45"/>
      <c r="R116" s="45"/>
      <c r="S116" s="5"/>
    </row>
    <row r="117" spans="1:20" x14ac:dyDescent="0.25">
      <c r="A117" s="18"/>
      <c r="B117" s="17"/>
      <c r="C117" s="18"/>
      <c r="D117" s="17"/>
      <c r="E117" s="17"/>
      <c r="F117" s="17"/>
      <c r="G117" s="17"/>
      <c r="H117" s="17"/>
      <c r="I117" s="17"/>
      <c r="J117" s="19"/>
      <c r="K117" s="19"/>
      <c r="L117" s="19"/>
      <c r="M117" s="17"/>
      <c r="N117" s="17"/>
      <c r="O117" s="17"/>
      <c r="P117" s="45"/>
      <c r="Q117" s="45"/>
      <c r="R117" s="45"/>
      <c r="S117" s="5"/>
    </row>
    <row r="118" spans="1:20" x14ac:dyDescent="0.25">
      <c r="A118" s="18"/>
      <c r="B118" s="17"/>
      <c r="C118" s="18"/>
      <c r="D118" s="17"/>
      <c r="E118" s="17"/>
      <c r="F118" s="17"/>
      <c r="G118" s="17"/>
      <c r="H118" s="17"/>
      <c r="I118" s="17"/>
      <c r="J118" s="19"/>
      <c r="K118" s="19"/>
      <c r="L118" s="19"/>
      <c r="M118" s="17"/>
      <c r="N118" s="17"/>
      <c r="O118" s="17"/>
      <c r="P118" s="45"/>
      <c r="Q118" s="45"/>
      <c r="R118" s="45"/>
      <c r="S118" s="5"/>
    </row>
    <row r="119" spans="1:20" x14ac:dyDescent="0.25">
      <c r="A119" s="18"/>
      <c r="B119" s="17"/>
      <c r="C119" s="18"/>
      <c r="D119" s="17"/>
      <c r="E119" s="17"/>
      <c r="F119" s="17"/>
      <c r="G119" s="17"/>
      <c r="H119" s="17"/>
      <c r="I119" s="17"/>
      <c r="J119" s="19"/>
      <c r="K119" s="19"/>
      <c r="L119" s="19"/>
      <c r="M119" s="17"/>
      <c r="N119" s="17"/>
      <c r="O119" s="17"/>
      <c r="P119" s="45"/>
      <c r="Q119" s="45"/>
      <c r="R119" s="45"/>
      <c r="S119" s="5"/>
    </row>
    <row r="120" spans="1:20" x14ac:dyDescent="0.25">
      <c r="A120" s="18"/>
      <c r="B120" s="17"/>
      <c r="C120" s="18"/>
      <c r="D120" s="17"/>
      <c r="E120" s="17"/>
      <c r="F120" s="17"/>
      <c r="G120" s="17"/>
      <c r="H120" s="17"/>
      <c r="I120" s="17"/>
      <c r="J120" s="19"/>
      <c r="K120" s="19"/>
      <c r="L120" s="19"/>
      <c r="M120" s="17"/>
      <c r="N120" s="17"/>
      <c r="O120" s="17"/>
      <c r="P120" s="45"/>
      <c r="Q120" s="45"/>
      <c r="R120" s="45"/>
      <c r="S120" s="5"/>
      <c r="T120" s="46"/>
    </row>
    <row r="121" spans="1:20" x14ac:dyDescent="0.25">
      <c r="A121" s="18"/>
      <c r="B121" s="17"/>
      <c r="C121" s="18"/>
      <c r="D121" s="17"/>
      <c r="E121" s="17"/>
      <c r="F121" s="17"/>
      <c r="G121" s="17"/>
      <c r="H121" s="17"/>
      <c r="I121" s="17"/>
      <c r="J121" s="19"/>
      <c r="K121" s="19"/>
      <c r="L121" s="19"/>
      <c r="M121" s="17"/>
      <c r="N121" s="17"/>
      <c r="O121" s="17"/>
      <c r="P121" s="45"/>
      <c r="Q121" s="45"/>
      <c r="R121" s="45"/>
      <c r="S121" s="5"/>
    </row>
    <row r="122" spans="1:20" x14ac:dyDescent="0.25">
      <c r="A122" s="18"/>
      <c r="B122" s="17"/>
      <c r="C122" s="18"/>
      <c r="D122" s="17"/>
      <c r="E122" s="17"/>
      <c r="F122" s="17"/>
      <c r="G122" s="17"/>
      <c r="H122" s="17"/>
      <c r="I122" s="17"/>
      <c r="J122" s="19"/>
      <c r="K122" s="19"/>
      <c r="L122" s="19"/>
      <c r="M122" s="17"/>
      <c r="N122" s="17"/>
      <c r="O122" s="17"/>
      <c r="P122" s="45"/>
      <c r="Q122" s="45"/>
      <c r="R122" s="45"/>
      <c r="S122" s="5"/>
    </row>
    <row r="123" spans="1:20" x14ac:dyDescent="0.25">
      <c r="A123" s="18"/>
      <c r="B123" s="17"/>
      <c r="C123" s="18"/>
      <c r="D123" s="17"/>
      <c r="E123" s="17"/>
      <c r="F123" s="17"/>
      <c r="G123" s="17"/>
      <c r="H123" s="17"/>
      <c r="I123" s="17"/>
      <c r="J123" s="19"/>
      <c r="K123" s="19"/>
      <c r="L123" s="19"/>
      <c r="M123" s="17"/>
      <c r="N123" s="17"/>
      <c r="O123" s="17"/>
      <c r="P123" s="45"/>
      <c r="Q123" s="45"/>
      <c r="R123" s="45"/>
      <c r="S123" s="5"/>
    </row>
    <row r="124" spans="1:20" x14ac:dyDescent="0.25">
      <c r="A124" s="18"/>
      <c r="B124" s="17"/>
      <c r="C124" s="18"/>
      <c r="D124" s="17"/>
      <c r="E124" s="17"/>
      <c r="F124" s="17"/>
      <c r="G124" s="17"/>
      <c r="H124" s="17"/>
      <c r="I124" s="17"/>
      <c r="J124" s="19"/>
      <c r="K124" s="19"/>
      <c r="L124" s="19"/>
      <c r="M124" s="17"/>
      <c r="N124" s="17"/>
      <c r="O124" s="17"/>
      <c r="P124" s="45"/>
      <c r="Q124" s="45"/>
      <c r="R124" s="45"/>
      <c r="S124" s="5"/>
    </row>
    <row r="125" spans="1:20" x14ac:dyDescent="0.25">
      <c r="A125" s="18"/>
      <c r="B125" s="17"/>
      <c r="C125" s="18"/>
      <c r="D125" s="17"/>
      <c r="E125" s="17"/>
      <c r="F125" s="17"/>
      <c r="G125" s="17"/>
      <c r="H125" s="17"/>
      <c r="I125" s="17"/>
      <c r="J125" s="19"/>
      <c r="K125" s="19"/>
      <c r="L125" s="19"/>
      <c r="M125" s="17"/>
      <c r="N125" s="17"/>
      <c r="O125" s="17"/>
      <c r="P125" s="45"/>
      <c r="Q125" s="45"/>
      <c r="R125" s="45"/>
      <c r="S125" s="5"/>
    </row>
    <row r="126" spans="1:20" x14ac:dyDescent="0.25">
      <c r="A126" s="18"/>
      <c r="B126" s="17"/>
      <c r="C126" s="18"/>
      <c r="D126" s="17"/>
      <c r="E126" s="17"/>
      <c r="F126" s="17"/>
      <c r="G126" s="17"/>
      <c r="H126" s="17"/>
      <c r="I126" s="17"/>
      <c r="J126" s="19"/>
      <c r="K126" s="19"/>
      <c r="L126" s="19"/>
      <c r="M126" s="17"/>
      <c r="N126" s="17"/>
      <c r="O126" s="17"/>
      <c r="P126" s="45"/>
      <c r="Q126" s="45"/>
      <c r="R126" s="45"/>
      <c r="S126" s="5"/>
      <c r="T126" s="46"/>
    </row>
    <row r="127" spans="1:20" x14ac:dyDescent="0.25">
      <c r="A127" s="18"/>
      <c r="B127" s="17"/>
      <c r="C127" s="18"/>
      <c r="D127" s="17"/>
      <c r="E127" s="17"/>
      <c r="F127" s="17"/>
      <c r="G127" s="17"/>
      <c r="H127" s="17"/>
      <c r="I127" s="17"/>
      <c r="J127" s="19"/>
      <c r="K127" s="19"/>
      <c r="L127" s="19"/>
      <c r="M127" s="17"/>
      <c r="N127" s="17"/>
      <c r="O127" s="17"/>
      <c r="P127" s="45"/>
      <c r="Q127" s="45"/>
      <c r="R127" s="45"/>
      <c r="S127" s="5"/>
      <c r="T127" s="46"/>
    </row>
    <row r="128" spans="1:20" x14ac:dyDescent="0.25">
      <c r="A128" s="18"/>
      <c r="B128" s="17"/>
      <c r="C128" s="18"/>
      <c r="D128" s="17"/>
      <c r="E128" s="17"/>
      <c r="F128" s="17"/>
      <c r="G128" s="17"/>
      <c r="H128" s="17"/>
      <c r="I128" s="17"/>
      <c r="J128" s="19"/>
      <c r="K128" s="19"/>
      <c r="L128" s="19"/>
      <c r="M128" s="17"/>
      <c r="N128" s="17"/>
      <c r="O128" s="17"/>
      <c r="P128" s="45"/>
      <c r="Q128" s="45"/>
      <c r="R128" s="45"/>
      <c r="S128" s="5"/>
      <c r="T128" s="46"/>
    </row>
    <row r="129" spans="1:20" x14ac:dyDescent="0.25">
      <c r="A129" s="18"/>
      <c r="B129" s="17"/>
      <c r="C129" s="18"/>
      <c r="D129" s="17"/>
      <c r="E129" s="17"/>
      <c r="F129" s="17"/>
      <c r="G129" s="17"/>
      <c r="H129" s="17"/>
      <c r="I129" s="17"/>
      <c r="J129" s="19"/>
      <c r="K129" s="19"/>
      <c r="L129" s="19"/>
      <c r="M129" s="17"/>
      <c r="N129" s="17"/>
      <c r="O129" s="17"/>
      <c r="P129" s="45"/>
      <c r="Q129" s="45"/>
      <c r="R129" s="45"/>
      <c r="S129" s="5"/>
    </row>
    <row r="130" spans="1:20" x14ac:dyDescent="0.25">
      <c r="A130" s="18"/>
      <c r="B130" s="17"/>
      <c r="C130" s="18"/>
      <c r="D130" s="17"/>
      <c r="E130" s="17"/>
      <c r="F130" s="17"/>
      <c r="G130" s="17"/>
      <c r="H130" s="17"/>
      <c r="I130" s="17"/>
      <c r="J130" s="19"/>
      <c r="K130" s="19"/>
      <c r="L130" s="19"/>
      <c r="M130" s="17"/>
      <c r="N130" s="17"/>
      <c r="O130" s="17"/>
      <c r="P130" s="45"/>
      <c r="Q130" s="45"/>
      <c r="R130" s="45"/>
      <c r="S130" s="5"/>
    </row>
    <row r="131" spans="1:20" x14ac:dyDescent="0.25">
      <c r="A131" s="18"/>
      <c r="B131" s="17"/>
      <c r="C131" s="18"/>
      <c r="D131" s="17"/>
      <c r="E131" s="17"/>
      <c r="F131" s="17"/>
      <c r="G131" s="17"/>
      <c r="H131" s="17"/>
      <c r="I131" s="17"/>
      <c r="J131" s="19"/>
      <c r="K131" s="19"/>
      <c r="L131" s="19"/>
      <c r="M131" s="17"/>
      <c r="N131" s="17"/>
      <c r="O131" s="17"/>
      <c r="P131" s="45"/>
      <c r="Q131" s="45"/>
      <c r="R131" s="45"/>
      <c r="S131" s="5"/>
    </row>
    <row r="132" spans="1:20" x14ac:dyDescent="0.25">
      <c r="A132" s="18"/>
      <c r="B132" s="17"/>
      <c r="C132" s="18"/>
      <c r="D132" s="17"/>
      <c r="E132" s="17"/>
      <c r="F132" s="17"/>
      <c r="G132" s="17"/>
      <c r="H132" s="17"/>
      <c r="I132" s="17"/>
      <c r="J132" s="19"/>
      <c r="K132" s="19"/>
      <c r="L132" s="19"/>
      <c r="M132" s="17"/>
      <c r="N132" s="17"/>
      <c r="O132" s="17"/>
      <c r="P132" s="45"/>
      <c r="Q132" s="45"/>
      <c r="R132" s="45"/>
      <c r="S132" s="5"/>
      <c r="T132" s="46"/>
    </row>
    <row r="133" spans="1:20" x14ac:dyDescent="0.25">
      <c r="A133" s="18"/>
      <c r="B133" s="17"/>
      <c r="C133" s="18"/>
      <c r="D133" s="17"/>
      <c r="E133" s="17"/>
      <c r="F133" s="17"/>
      <c r="G133" s="17"/>
      <c r="H133" s="17"/>
      <c r="I133" s="17"/>
      <c r="J133" s="19"/>
      <c r="K133" s="19"/>
      <c r="L133" s="19"/>
      <c r="M133" s="17"/>
      <c r="N133" s="17"/>
      <c r="O133" s="17"/>
      <c r="P133" s="45"/>
      <c r="Q133" s="45"/>
      <c r="R133" s="45"/>
      <c r="S133" s="5"/>
      <c r="T133" s="46"/>
    </row>
    <row r="134" spans="1:20" x14ac:dyDescent="0.25">
      <c r="A134" s="18"/>
      <c r="B134" s="17"/>
      <c r="C134" s="18"/>
      <c r="D134" s="17"/>
      <c r="E134" s="17"/>
      <c r="F134" s="17"/>
      <c r="G134" s="17"/>
      <c r="H134" s="17"/>
      <c r="I134" s="17"/>
      <c r="J134" s="19"/>
      <c r="K134" s="19"/>
      <c r="L134" s="19"/>
      <c r="M134" s="17"/>
      <c r="N134" s="17"/>
      <c r="O134" s="17"/>
      <c r="P134" s="45"/>
      <c r="Q134" s="45"/>
      <c r="R134" s="45"/>
      <c r="S134" s="5"/>
    </row>
    <row r="135" spans="1:20" x14ac:dyDescent="0.25">
      <c r="A135" s="18"/>
      <c r="B135" s="17"/>
      <c r="C135" s="18"/>
      <c r="D135" s="17"/>
      <c r="E135" s="17"/>
      <c r="F135" s="17"/>
      <c r="G135" s="17"/>
      <c r="H135" s="17"/>
      <c r="I135" s="17"/>
      <c r="J135" s="19"/>
      <c r="K135" s="19"/>
      <c r="L135" s="19"/>
      <c r="M135" s="17"/>
      <c r="N135" s="17"/>
      <c r="O135" s="17"/>
      <c r="P135" s="45"/>
      <c r="Q135" s="45"/>
      <c r="R135" s="45"/>
      <c r="S135" s="5"/>
    </row>
    <row r="136" spans="1:20" x14ac:dyDescent="0.25">
      <c r="A136" s="18"/>
      <c r="B136" s="17"/>
      <c r="C136" s="18"/>
      <c r="D136" s="17"/>
      <c r="E136" s="17"/>
      <c r="F136" s="17"/>
      <c r="G136" s="17"/>
      <c r="H136" s="17"/>
      <c r="I136" s="17"/>
      <c r="J136" s="19"/>
      <c r="K136" s="19"/>
      <c r="L136" s="19"/>
      <c r="M136" s="17"/>
      <c r="N136" s="17"/>
      <c r="O136" s="17"/>
      <c r="P136" s="45"/>
      <c r="Q136" s="45"/>
      <c r="R136" s="45"/>
      <c r="S136" s="5"/>
    </row>
    <row r="137" spans="1:20" x14ac:dyDescent="0.25">
      <c r="A137" s="18"/>
      <c r="B137" s="17"/>
      <c r="C137" s="18"/>
      <c r="D137" s="17"/>
      <c r="E137" s="17"/>
      <c r="F137" s="17"/>
      <c r="G137" s="17"/>
      <c r="H137" s="17"/>
      <c r="I137" s="17"/>
      <c r="J137" s="19"/>
      <c r="K137" s="19"/>
      <c r="L137" s="19"/>
      <c r="M137" s="17"/>
      <c r="N137" s="17"/>
      <c r="O137" s="17"/>
      <c r="P137" s="45"/>
      <c r="Q137" s="45"/>
      <c r="R137" s="45"/>
      <c r="S137" s="5"/>
    </row>
    <row r="138" spans="1:20" x14ac:dyDescent="0.25">
      <c r="A138" s="18"/>
      <c r="B138" s="17"/>
      <c r="C138" s="18"/>
      <c r="D138" s="17"/>
      <c r="E138" s="17"/>
      <c r="F138" s="17"/>
      <c r="G138" s="17"/>
      <c r="H138" s="17"/>
      <c r="I138" s="17"/>
      <c r="J138" s="19"/>
      <c r="K138" s="19"/>
      <c r="L138" s="19"/>
      <c r="M138" s="17"/>
      <c r="N138" s="17"/>
      <c r="O138" s="17"/>
      <c r="P138" s="45"/>
      <c r="Q138" s="45"/>
      <c r="R138" s="45"/>
      <c r="S138" s="5"/>
    </row>
    <row r="139" spans="1:20" x14ac:dyDescent="0.25">
      <c r="A139" s="18"/>
      <c r="B139" s="17"/>
      <c r="C139" s="18"/>
      <c r="D139" s="17"/>
      <c r="E139" s="17"/>
      <c r="F139" s="17"/>
      <c r="G139" s="17"/>
      <c r="H139" s="17"/>
      <c r="I139" s="17"/>
      <c r="J139" s="19"/>
      <c r="K139" s="19"/>
      <c r="L139" s="19"/>
      <c r="M139" s="17"/>
      <c r="N139" s="17"/>
      <c r="O139" s="17"/>
      <c r="P139" s="45"/>
      <c r="Q139" s="45"/>
      <c r="R139" s="45"/>
      <c r="S139" s="5"/>
    </row>
    <row r="140" spans="1:20" x14ac:dyDescent="0.25">
      <c r="A140" s="18"/>
      <c r="B140" s="17"/>
      <c r="C140" s="18"/>
      <c r="D140" s="17"/>
      <c r="E140" s="17"/>
      <c r="F140" s="17"/>
      <c r="G140" s="17"/>
      <c r="H140" s="17"/>
      <c r="I140" s="17"/>
      <c r="J140" s="19"/>
      <c r="K140" s="19"/>
      <c r="L140" s="19"/>
      <c r="M140" s="17"/>
      <c r="N140" s="17"/>
      <c r="O140" s="17"/>
      <c r="P140" s="45"/>
      <c r="Q140" s="45"/>
      <c r="R140" s="45"/>
      <c r="S140" s="5"/>
    </row>
    <row r="141" spans="1:20" x14ac:dyDescent="0.25">
      <c r="A141" s="18"/>
      <c r="B141" s="17"/>
      <c r="C141" s="18"/>
      <c r="D141" s="17"/>
      <c r="E141" s="17"/>
      <c r="F141" s="17"/>
      <c r="G141" s="17"/>
      <c r="H141" s="17"/>
      <c r="I141" s="17"/>
      <c r="J141" s="19"/>
      <c r="K141" s="19"/>
      <c r="L141" s="19"/>
      <c r="M141" s="17"/>
      <c r="N141" s="17"/>
      <c r="O141" s="17"/>
      <c r="P141" s="45"/>
      <c r="Q141" s="45"/>
      <c r="R141" s="45"/>
      <c r="S141" s="5"/>
    </row>
    <row r="142" spans="1:20" x14ac:dyDescent="0.25">
      <c r="A142" s="18"/>
      <c r="B142" s="17"/>
      <c r="C142" s="18"/>
      <c r="D142" s="17"/>
      <c r="E142" s="17"/>
      <c r="F142" s="17"/>
      <c r="G142" s="17"/>
      <c r="H142" s="17"/>
      <c r="I142" s="17"/>
      <c r="J142" s="19"/>
      <c r="K142" s="19"/>
      <c r="L142" s="19"/>
      <c r="M142" s="17"/>
      <c r="N142" s="17"/>
      <c r="O142" s="17"/>
      <c r="P142" s="45"/>
      <c r="Q142" s="45"/>
      <c r="R142" s="45"/>
      <c r="S142" s="5"/>
    </row>
    <row r="143" spans="1:20" x14ac:dyDescent="0.25">
      <c r="A143" s="18"/>
      <c r="B143" s="17"/>
      <c r="C143" s="18"/>
      <c r="D143" s="17"/>
      <c r="E143" s="17"/>
      <c r="F143" s="17"/>
      <c r="G143" s="17"/>
      <c r="H143" s="17"/>
      <c r="I143" s="17"/>
      <c r="J143" s="19"/>
      <c r="K143" s="19"/>
      <c r="L143" s="19"/>
      <c r="M143" s="17"/>
      <c r="N143" s="17"/>
      <c r="O143" s="17"/>
      <c r="P143" s="45"/>
      <c r="Q143" s="45"/>
      <c r="R143" s="45"/>
      <c r="S143" s="5"/>
    </row>
    <row r="144" spans="1:20" x14ac:dyDescent="0.25">
      <c r="A144" s="18"/>
      <c r="B144" s="17"/>
      <c r="C144" s="18"/>
      <c r="D144" s="17"/>
      <c r="E144" s="17"/>
      <c r="F144" s="17"/>
      <c r="G144" s="17"/>
      <c r="H144" s="17"/>
      <c r="I144" s="17"/>
      <c r="J144" s="19"/>
      <c r="K144" s="19"/>
      <c r="L144" s="19"/>
      <c r="M144" s="17"/>
      <c r="N144" s="17"/>
      <c r="O144" s="17"/>
      <c r="P144" s="45"/>
      <c r="Q144" s="45"/>
      <c r="R144" s="45"/>
      <c r="S144" s="5"/>
    </row>
    <row r="145" spans="1:20" x14ac:dyDescent="0.25">
      <c r="A145" s="18"/>
      <c r="B145" s="17"/>
      <c r="C145" s="18"/>
      <c r="D145" s="17"/>
      <c r="E145" s="17"/>
      <c r="F145" s="17"/>
      <c r="G145" s="17"/>
      <c r="H145" s="17"/>
      <c r="I145" s="17"/>
      <c r="J145" s="19"/>
      <c r="K145" s="19"/>
      <c r="L145" s="19"/>
      <c r="M145" s="17"/>
      <c r="N145" s="17"/>
      <c r="O145" s="17"/>
      <c r="P145" s="45"/>
      <c r="Q145" s="45"/>
      <c r="R145" s="45"/>
      <c r="S145" s="5"/>
      <c r="T145" s="46"/>
    </row>
    <row r="146" spans="1:20" x14ac:dyDescent="0.25">
      <c r="A146" s="18"/>
      <c r="B146" s="17"/>
      <c r="C146" s="18"/>
      <c r="D146" s="17"/>
      <c r="E146" s="17"/>
      <c r="F146" s="17"/>
      <c r="G146" s="17"/>
      <c r="H146" s="17"/>
      <c r="I146" s="17"/>
      <c r="J146" s="19"/>
      <c r="K146" s="19"/>
      <c r="L146" s="19"/>
      <c r="M146" s="17"/>
      <c r="N146" s="17"/>
      <c r="O146" s="17"/>
      <c r="P146" s="45"/>
      <c r="Q146" s="45"/>
      <c r="R146" s="45"/>
      <c r="S146" s="5"/>
      <c r="T146" s="46"/>
    </row>
    <row r="147" spans="1:20" x14ac:dyDescent="0.25">
      <c r="A147" s="18"/>
      <c r="B147" s="17"/>
      <c r="C147" s="18"/>
      <c r="D147" s="17"/>
      <c r="E147" s="17"/>
      <c r="F147" s="17"/>
      <c r="G147" s="17"/>
      <c r="H147" s="17"/>
      <c r="I147" s="17"/>
      <c r="J147" s="19"/>
      <c r="K147" s="19"/>
      <c r="L147" s="19"/>
      <c r="M147" s="17"/>
      <c r="N147" s="17"/>
      <c r="O147" s="17"/>
      <c r="P147" s="45"/>
      <c r="Q147" s="45"/>
      <c r="R147" s="45"/>
      <c r="S147" s="5"/>
      <c r="T147" s="46"/>
    </row>
    <row r="148" spans="1:20" x14ac:dyDescent="0.25">
      <c r="A148" s="18"/>
      <c r="B148" s="17"/>
      <c r="C148" s="18"/>
      <c r="D148" s="17"/>
      <c r="E148" s="17"/>
      <c r="F148" s="17"/>
      <c r="G148" s="17"/>
      <c r="H148" s="17"/>
      <c r="I148" s="17"/>
      <c r="J148" s="19"/>
      <c r="K148" s="19"/>
      <c r="L148" s="19"/>
      <c r="M148" s="17"/>
      <c r="N148" s="17"/>
      <c r="O148" s="17"/>
      <c r="P148" s="45"/>
      <c r="Q148" s="45"/>
      <c r="R148" s="45"/>
      <c r="S148" s="5"/>
    </row>
    <row r="149" spans="1:20" x14ac:dyDescent="0.25">
      <c r="A149" s="18"/>
      <c r="B149" s="17"/>
      <c r="C149" s="18"/>
      <c r="D149" s="17"/>
      <c r="E149" s="17"/>
      <c r="F149" s="17"/>
      <c r="G149" s="17"/>
      <c r="H149" s="17"/>
      <c r="I149" s="17"/>
      <c r="J149" s="19"/>
      <c r="K149" s="19"/>
      <c r="L149" s="19"/>
      <c r="M149" s="17"/>
      <c r="N149" s="17"/>
      <c r="O149" s="17"/>
      <c r="P149" s="45"/>
      <c r="Q149" s="45"/>
      <c r="R149" s="45"/>
      <c r="S149" s="5"/>
      <c r="T149" s="46"/>
    </row>
    <row r="150" spans="1:20" x14ac:dyDescent="0.25">
      <c r="A150" s="18"/>
      <c r="B150" s="17"/>
      <c r="C150" s="18"/>
      <c r="D150" s="17"/>
      <c r="E150" s="17"/>
      <c r="F150" s="17"/>
      <c r="G150" s="17"/>
      <c r="H150" s="17"/>
      <c r="I150" s="17"/>
      <c r="J150" s="19"/>
      <c r="K150" s="19"/>
      <c r="L150" s="19"/>
      <c r="M150" s="17"/>
      <c r="N150" s="17"/>
      <c r="O150" s="17"/>
      <c r="P150" s="45"/>
      <c r="Q150" s="45"/>
      <c r="R150" s="45"/>
      <c r="S150" s="5"/>
      <c r="T150" s="46"/>
    </row>
    <row r="151" spans="1:20" x14ac:dyDescent="0.25">
      <c r="A151" s="18"/>
      <c r="B151" s="17"/>
      <c r="C151" s="18"/>
      <c r="D151" s="17"/>
      <c r="E151" s="17"/>
      <c r="F151" s="17"/>
      <c r="G151" s="17"/>
      <c r="H151" s="17"/>
      <c r="I151" s="17"/>
      <c r="J151" s="19"/>
      <c r="K151" s="19"/>
      <c r="L151" s="19"/>
      <c r="M151" s="17"/>
      <c r="N151" s="17"/>
      <c r="O151" s="17"/>
      <c r="P151" s="45"/>
      <c r="Q151" s="45"/>
      <c r="R151" s="45"/>
      <c r="S151" s="5"/>
      <c r="T151" s="46"/>
    </row>
    <row r="152" spans="1:20" x14ac:dyDescent="0.25">
      <c r="A152" s="18"/>
      <c r="B152" s="17"/>
      <c r="C152" s="18"/>
      <c r="D152" s="17"/>
      <c r="E152" s="17"/>
      <c r="F152" s="17"/>
      <c r="G152" s="17"/>
      <c r="H152" s="17"/>
      <c r="I152" s="17"/>
      <c r="J152" s="19"/>
      <c r="K152" s="19"/>
      <c r="L152" s="19"/>
      <c r="M152" s="17"/>
      <c r="N152" s="17"/>
      <c r="O152" s="17"/>
      <c r="P152" s="45"/>
      <c r="Q152" s="45"/>
      <c r="R152" s="45"/>
      <c r="S152" s="5"/>
      <c r="T152" s="46"/>
    </row>
    <row r="153" spans="1:20" x14ac:dyDescent="0.25">
      <c r="A153" s="18"/>
      <c r="B153" s="17"/>
      <c r="C153" s="18"/>
      <c r="D153" s="17"/>
      <c r="E153" s="17"/>
      <c r="F153" s="17"/>
      <c r="G153" s="17"/>
      <c r="H153" s="17"/>
      <c r="I153" s="17"/>
      <c r="J153" s="19"/>
      <c r="K153" s="19"/>
      <c r="L153" s="19"/>
      <c r="M153" s="17"/>
      <c r="N153" s="17"/>
      <c r="O153" s="17"/>
      <c r="P153" s="45"/>
      <c r="Q153" s="45"/>
      <c r="R153" s="45"/>
      <c r="S153" s="5"/>
      <c r="T153" s="46"/>
    </row>
    <row r="154" spans="1:20" x14ac:dyDescent="0.25">
      <c r="A154" s="18"/>
      <c r="B154" s="17"/>
      <c r="C154" s="18"/>
      <c r="D154" s="17"/>
      <c r="E154" s="17"/>
      <c r="F154" s="17"/>
      <c r="G154" s="17"/>
      <c r="H154" s="17"/>
      <c r="I154" s="17"/>
      <c r="J154" s="19"/>
      <c r="K154" s="19"/>
      <c r="L154" s="19"/>
      <c r="M154" s="17"/>
      <c r="N154" s="17"/>
      <c r="O154" s="17"/>
      <c r="P154" s="45"/>
      <c r="Q154" s="45"/>
      <c r="R154" s="45"/>
      <c r="S154" s="5"/>
    </row>
    <row r="155" spans="1:20" x14ac:dyDescent="0.25">
      <c r="A155" s="18"/>
      <c r="B155" s="17"/>
      <c r="C155" s="18"/>
      <c r="D155" s="17"/>
      <c r="E155" s="17"/>
      <c r="F155" s="17"/>
      <c r="G155" s="17"/>
      <c r="H155" s="17"/>
      <c r="I155" s="17"/>
      <c r="J155" s="19"/>
      <c r="K155" s="19"/>
      <c r="L155" s="19"/>
      <c r="M155" s="17"/>
      <c r="N155" s="17"/>
      <c r="O155" s="17"/>
      <c r="P155" s="45"/>
      <c r="Q155" s="45"/>
      <c r="R155" s="45"/>
      <c r="S155" s="5"/>
    </row>
    <row r="156" spans="1:20" x14ac:dyDescent="0.25">
      <c r="A156" s="18"/>
      <c r="B156" s="17"/>
      <c r="C156" s="18"/>
      <c r="D156" s="17"/>
      <c r="E156" s="17"/>
      <c r="F156" s="17"/>
      <c r="G156" s="17"/>
      <c r="H156" s="17"/>
      <c r="I156" s="17"/>
      <c r="J156" s="19"/>
      <c r="K156" s="19"/>
      <c r="L156" s="19"/>
      <c r="M156" s="17"/>
      <c r="N156" s="17"/>
      <c r="O156" s="17"/>
      <c r="P156" s="45"/>
      <c r="Q156" s="45"/>
      <c r="R156" s="45"/>
      <c r="S156" s="5"/>
    </row>
    <row r="157" spans="1:20" x14ac:dyDescent="0.25">
      <c r="A157" s="18"/>
      <c r="B157" s="17"/>
      <c r="C157" s="18"/>
      <c r="D157" s="17"/>
      <c r="E157" s="17"/>
      <c r="F157" s="17"/>
      <c r="G157" s="17"/>
      <c r="H157" s="17"/>
      <c r="I157" s="17"/>
      <c r="J157" s="19"/>
      <c r="K157" s="19"/>
      <c r="L157" s="19"/>
      <c r="M157" s="17"/>
      <c r="N157" s="17"/>
      <c r="O157" s="17"/>
      <c r="P157" s="45"/>
      <c r="Q157" s="45"/>
      <c r="R157" s="45"/>
      <c r="S157" s="5"/>
    </row>
    <row r="158" spans="1:20" x14ac:dyDescent="0.25">
      <c r="A158" s="18"/>
      <c r="B158" s="17"/>
      <c r="C158" s="18"/>
      <c r="D158" s="17"/>
      <c r="E158" s="17"/>
      <c r="F158" s="17"/>
      <c r="G158" s="17"/>
      <c r="H158" s="17"/>
      <c r="I158" s="17"/>
      <c r="J158" s="19"/>
      <c r="K158" s="19"/>
      <c r="L158" s="19"/>
      <c r="M158" s="17"/>
      <c r="N158" s="17"/>
      <c r="O158" s="17"/>
      <c r="P158" s="45"/>
      <c r="Q158" s="45"/>
      <c r="R158" s="45"/>
      <c r="S158" s="5"/>
      <c r="T158" s="46"/>
    </row>
    <row r="159" spans="1:20" x14ac:dyDescent="0.25">
      <c r="A159" s="18"/>
      <c r="B159" s="17"/>
      <c r="C159" s="18"/>
      <c r="D159" s="17"/>
      <c r="E159" s="17"/>
      <c r="F159" s="17"/>
      <c r="G159" s="17"/>
      <c r="H159" s="17"/>
      <c r="I159" s="17"/>
      <c r="J159" s="19"/>
      <c r="K159" s="19"/>
      <c r="L159" s="19"/>
      <c r="M159" s="17"/>
      <c r="N159" s="17"/>
      <c r="O159" s="17"/>
      <c r="P159" s="45"/>
      <c r="Q159" s="45"/>
      <c r="R159" s="45"/>
      <c r="S159" s="5"/>
      <c r="T159" s="46"/>
    </row>
    <row r="160" spans="1:20" x14ac:dyDescent="0.25">
      <c r="A160" s="18"/>
      <c r="B160" s="17"/>
      <c r="C160" s="18"/>
      <c r="D160" s="17"/>
      <c r="E160" s="17"/>
      <c r="F160" s="17"/>
      <c r="G160" s="17"/>
      <c r="H160" s="17"/>
      <c r="I160" s="17"/>
      <c r="J160" s="19"/>
      <c r="K160" s="19"/>
      <c r="L160" s="19"/>
      <c r="M160" s="17"/>
      <c r="N160" s="17"/>
      <c r="O160" s="17"/>
      <c r="P160" s="45"/>
      <c r="Q160" s="45"/>
      <c r="R160" s="45"/>
      <c r="S160" s="5"/>
    </row>
    <row r="161" spans="1:20" x14ac:dyDescent="0.25">
      <c r="A161" s="18"/>
      <c r="B161" s="17"/>
      <c r="C161" s="18"/>
      <c r="D161" s="17"/>
      <c r="E161" s="17"/>
      <c r="F161" s="17"/>
      <c r="G161" s="17"/>
      <c r="H161" s="17"/>
      <c r="I161" s="17"/>
      <c r="J161" s="19"/>
      <c r="K161" s="19"/>
      <c r="L161" s="19"/>
      <c r="M161" s="17"/>
      <c r="N161" s="17"/>
      <c r="O161" s="17"/>
      <c r="P161" s="45"/>
      <c r="Q161" s="45"/>
      <c r="R161" s="45"/>
      <c r="S161" s="5"/>
    </row>
    <row r="162" spans="1:20" x14ac:dyDescent="0.25">
      <c r="A162" s="18"/>
      <c r="B162" s="17"/>
      <c r="C162" s="18"/>
      <c r="D162" s="17"/>
      <c r="E162" s="17"/>
      <c r="F162" s="17"/>
      <c r="G162" s="17"/>
      <c r="H162" s="17"/>
      <c r="I162" s="17"/>
      <c r="J162" s="19"/>
      <c r="K162" s="19"/>
      <c r="L162" s="19"/>
      <c r="M162" s="17"/>
      <c r="N162" s="17"/>
      <c r="O162" s="17"/>
      <c r="P162" s="45"/>
      <c r="Q162" s="45"/>
      <c r="R162" s="45"/>
      <c r="S162" s="5"/>
      <c r="T162" s="46"/>
    </row>
    <row r="163" spans="1:20" x14ac:dyDescent="0.25">
      <c r="A163" s="18"/>
      <c r="B163" s="17"/>
      <c r="C163" s="18"/>
      <c r="D163" s="17"/>
      <c r="E163" s="17"/>
      <c r="F163" s="17"/>
      <c r="G163" s="17"/>
      <c r="H163" s="17"/>
      <c r="I163" s="17"/>
      <c r="J163" s="19"/>
      <c r="K163" s="19"/>
      <c r="L163" s="19"/>
      <c r="M163" s="17"/>
      <c r="N163" s="17"/>
      <c r="O163" s="17"/>
      <c r="P163" s="45"/>
      <c r="Q163" s="45"/>
      <c r="R163" s="45"/>
      <c r="S163" s="5"/>
      <c r="T163" s="46"/>
    </row>
    <row r="164" spans="1:20" x14ac:dyDescent="0.25">
      <c r="A164" s="18"/>
      <c r="B164" s="17"/>
      <c r="C164" s="18"/>
      <c r="D164" s="17"/>
      <c r="E164" s="17"/>
      <c r="F164" s="17"/>
      <c r="G164" s="17"/>
      <c r="H164" s="17"/>
      <c r="I164" s="17"/>
      <c r="J164" s="19"/>
      <c r="K164" s="19"/>
      <c r="L164" s="19"/>
      <c r="M164" s="17"/>
      <c r="N164" s="17"/>
      <c r="O164" s="17"/>
      <c r="P164" s="45"/>
      <c r="Q164" s="45"/>
      <c r="R164" s="45"/>
      <c r="S164" s="5"/>
      <c r="T164" s="46"/>
    </row>
    <row r="165" spans="1:20" x14ac:dyDescent="0.25">
      <c r="A165" s="18"/>
      <c r="B165" s="17"/>
      <c r="C165" s="18"/>
      <c r="D165" s="17"/>
      <c r="E165" s="17"/>
      <c r="F165" s="17"/>
      <c r="G165" s="17"/>
      <c r="H165" s="17"/>
      <c r="I165" s="17"/>
      <c r="J165" s="19"/>
      <c r="K165" s="19"/>
      <c r="L165" s="19"/>
      <c r="M165" s="17"/>
      <c r="N165" s="17"/>
      <c r="O165" s="17"/>
      <c r="P165" s="45"/>
      <c r="Q165" s="45"/>
      <c r="R165" s="45"/>
      <c r="S165" s="5"/>
      <c r="T165" s="46"/>
    </row>
    <row r="166" spans="1:20" x14ac:dyDescent="0.25">
      <c r="A166" s="18"/>
      <c r="B166" s="17"/>
      <c r="C166" s="18"/>
      <c r="D166" s="17"/>
      <c r="E166" s="17"/>
      <c r="F166" s="17"/>
      <c r="G166" s="17"/>
      <c r="H166" s="17"/>
      <c r="I166" s="17"/>
      <c r="J166" s="19"/>
      <c r="K166" s="19"/>
      <c r="L166" s="19"/>
      <c r="M166" s="17"/>
      <c r="N166" s="17"/>
      <c r="O166" s="17"/>
      <c r="P166" s="45"/>
      <c r="Q166" s="45"/>
      <c r="R166" s="45"/>
      <c r="S166" s="5"/>
      <c r="T166" s="46"/>
    </row>
    <row r="167" spans="1:20" x14ac:dyDescent="0.25">
      <c r="A167" s="18"/>
      <c r="B167" s="17"/>
      <c r="C167" s="18"/>
      <c r="D167" s="17"/>
      <c r="E167" s="17"/>
      <c r="F167" s="17"/>
      <c r="G167" s="17"/>
      <c r="H167" s="17"/>
      <c r="I167" s="17"/>
      <c r="J167" s="19"/>
      <c r="K167" s="19"/>
      <c r="L167" s="19"/>
      <c r="M167" s="17"/>
      <c r="N167" s="17"/>
      <c r="O167" s="17"/>
      <c r="P167" s="45"/>
      <c r="Q167" s="45"/>
      <c r="R167" s="45"/>
      <c r="S167" s="5"/>
      <c r="T167" s="46"/>
    </row>
    <row r="168" spans="1:20" x14ac:dyDescent="0.25">
      <c r="A168" s="18"/>
      <c r="B168" s="17"/>
      <c r="C168" s="18"/>
      <c r="D168" s="17"/>
      <c r="E168" s="17"/>
      <c r="F168" s="17"/>
      <c r="G168" s="17"/>
      <c r="H168" s="17"/>
      <c r="I168" s="17"/>
      <c r="J168" s="19"/>
      <c r="K168" s="19"/>
      <c r="L168" s="19"/>
      <c r="M168" s="17"/>
      <c r="N168" s="17"/>
      <c r="O168" s="17"/>
      <c r="P168" s="45"/>
      <c r="Q168" s="45"/>
      <c r="R168" s="45"/>
      <c r="S168" s="5"/>
    </row>
    <row r="169" spans="1:20" x14ac:dyDescent="0.25">
      <c r="A169" s="18"/>
      <c r="B169" s="17"/>
      <c r="C169" s="18"/>
      <c r="D169" s="17"/>
      <c r="E169" s="17"/>
      <c r="F169" s="17"/>
      <c r="G169" s="17"/>
      <c r="H169" s="17"/>
      <c r="I169" s="17"/>
      <c r="J169" s="19"/>
      <c r="K169" s="19"/>
      <c r="L169" s="19"/>
      <c r="M169" s="17"/>
      <c r="N169" s="17"/>
      <c r="O169" s="17"/>
      <c r="P169" s="45"/>
      <c r="Q169" s="45"/>
      <c r="R169" s="45"/>
      <c r="S169" s="5"/>
    </row>
    <row r="170" spans="1:20" x14ac:dyDescent="0.25">
      <c r="A170" s="18"/>
      <c r="B170" s="17"/>
      <c r="C170" s="18"/>
      <c r="D170" s="17"/>
      <c r="E170" s="17"/>
      <c r="F170" s="17"/>
      <c r="G170" s="17"/>
      <c r="H170" s="17"/>
      <c r="I170" s="17"/>
      <c r="J170" s="19"/>
      <c r="K170" s="19"/>
      <c r="L170" s="19"/>
      <c r="M170" s="17"/>
      <c r="N170" s="17"/>
      <c r="O170" s="17"/>
      <c r="P170" s="45"/>
      <c r="Q170" s="45"/>
      <c r="R170" s="45"/>
      <c r="S170" s="5"/>
    </row>
    <row r="171" spans="1:20" x14ac:dyDescent="0.25">
      <c r="A171" s="18"/>
      <c r="B171" s="17"/>
      <c r="C171" s="18"/>
      <c r="D171" s="17"/>
      <c r="E171" s="17"/>
      <c r="F171" s="17"/>
      <c r="G171" s="17"/>
      <c r="H171" s="17"/>
      <c r="I171" s="17"/>
      <c r="J171" s="19"/>
      <c r="K171" s="19"/>
      <c r="L171" s="19"/>
      <c r="M171" s="17"/>
      <c r="N171" s="17"/>
      <c r="O171" s="17"/>
      <c r="P171" s="45"/>
      <c r="Q171" s="45"/>
      <c r="R171" s="45"/>
      <c r="S171" s="5"/>
    </row>
    <row r="172" spans="1:20" x14ac:dyDescent="0.25">
      <c r="P172" s="45"/>
      <c r="Q172" s="45"/>
      <c r="R172" s="45"/>
      <c r="S172" s="5"/>
      <c r="T172" s="46"/>
    </row>
    <row r="173" spans="1:20" x14ac:dyDescent="0.25">
      <c r="P173" s="45"/>
      <c r="Q173" s="45"/>
      <c r="R173" s="45"/>
      <c r="S173" s="5"/>
      <c r="T173" s="46"/>
    </row>
    <row r="174" spans="1:20" x14ac:dyDescent="0.25">
      <c r="P174" s="45"/>
      <c r="Q174" s="45"/>
      <c r="R174" s="45"/>
      <c r="S174" s="5"/>
      <c r="T174" s="46"/>
    </row>
    <row r="175" spans="1:20" x14ac:dyDescent="0.25">
      <c r="A175" s="18"/>
      <c r="B175" s="17"/>
      <c r="C175" s="18"/>
      <c r="D175" s="17"/>
      <c r="E175" s="17"/>
      <c r="F175" s="17"/>
      <c r="G175" s="17"/>
      <c r="H175" s="17"/>
      <c r="I175" s="17"/>
      <c r="J175" s="19"/>
      <c r="K175" s="19"/>
      <c r="L175" s="19"/>
      <c r="M175" s="17"/>
      <c r="N175" s="17"/>
      <c r="O175" s="17"/>
      <c r="P175" s="45"/>
      <c r="Q175" s="45"/>
      <c r="R175" s="45"/>
      <c r="S175" s="5"/>
    </row>
    <row r="176" spans="1:20" x14ac:dyDescent="0.25">
      <c r="P176" s="45"/>
      <c r="Q176" s="45"/>
      <c r="R176" s="45"/>
      <c r="S176" s="5"/>
    </row>
    <row r="177" spans="1:20" x14ac:dyDescent="0.25">
      <c r="P177" s="45"/>
      <c r="Q177" s="45"/>
      <c r="R177" s="45"/>
      <c r="S177" s="5"/>
      <c r="T177" s="46"/>
    </row>
    <row r="178" spans="1:20" x14ac:dyDescent="0.25">
      <c r="P178" s="45"/>
      <c r="Q178" s="45"/>
      <c r="R178" s="45"/>
      <c r="S178" s="5"/>
      <c r="T178" s="46"/>
    </row>
    <row r="179" spans="1:20" x14ac:dyDescent="0.25">
      <c r="P179" s="45"/>
      <c r="Q179" s="45"/>
      <c r="R179" s="45"/>
      <c r="S179" s="5"/>
      <c r="T179" s="46"/>
    </row>
    <row r="180" spans="1:20" x14ac:dyDescent="0.25">
      <c r="P180" s="45"/>
      <c r="Q180" s="45"/>
      <c r="R180" s="45"/>
      <c r="S180" s="5"/>
    </row>
    <row r="181" spans="1:20" x14ac:dyDescent="0.25">
      <c r="P181" s="45"/>
      <c r="Q181" s="45"/>
      <c r="R181" s="45"/>
      <c r="S181" s="5"/>
      <c r="T181" s="46"/>
    </row>
    <row r="182" spans="1:20" x14ac:dyDescent="0.25">
      <c r="A182" s="18"/>
      <c r="B182" s="17"/>
      <c r="C182" s="18"/>
      <c r="D182" s="17"/>
      <c r="E182" s="17"/>
      <c r="F182" s="17"/>
      <c r="G182" s="17"/>
      <c r="H182" s="17"/>
      <c r="I182" s="17"/>
      <c r="J182" s="19"/>
      <c r="K182" s="19"/>
      <c r="L182" s="19"/>
      <c r="M182" s="17"/>
      <c r="N182" s="17"/>
      <c r="O182" s="17"/>
      <c r="P182" s="45"/>
      <c r="Q182" s="45"/>
      <c r="R182" s="45"/>
      <c r="S182" s="5"/>
    </row>
    <row r="183" spans="1:20" x14ac:dyDescent="0.25">
      <c r="A183" s="18"/>
      <c r="B183" s="17"/>
      <c r="C183" s="18"/>
      <c r="D183" s="17"/>
      <c r="E183" s="17"/>
      <c r="F183" s="17"/>
      <c r="G183" s="17"/>
      <c r="H183" s="17"/>
      <c r="I183" s="17"/>
      <c r="J183" s="19"/>
      <c r="K183" s="19"/>
      <c r="L183" s="19"/>
      <c r="M183" s="17"/>
      <c r="N183" s="17"/>
      <c r="O183" s="17"/>
      <c r="P183" s="45"/>
      <c r="Q183" s="45"/>
      <c r="R183" s="45"/>
      <c r="S183" s="5"/>
    </row>
    <row r="184" spans="1:20" x14ac:dyDescent="0.25">
      <c r="A184" s="18"/>
      <c r="B184" s="17"/>
      <c r="C184" s="18"/>
      <c r="D184" s="17"/>
      <c r="E184" s="17"/>
      <c r="F184" s="17"/>
      <c r="G184" s="17"/>
      <c r="H184" s="17"/>
      <c r="I184" s="17"/>
      <c r="J184" s="19"/>
      <c r="K184" s="19"/>
      <c r="L184" s="19"/>
      <c r="M184" s="17"/>
      <c r="N184" s="17"/>
      <c r="O184" s="17"/>
      <c r="P184" s="45"/>
      <c r="Q184" s="45"/>
      <c r="R184" s="45"/>
      <c r="S184" s="5"/>
    </row>
    <row r="185" spans="1:20" x14ac:dyDescent="0.25">
      <c r="A185" s="18"/>
      <c r="B185" s="17"/>
      <c r="C185" s="18"/>
      <c r="D185" s="17"/>
      <c r="E185" s="17"/>
      <c r="F185" s="17"/>
      <c r="G185" s="17"/>
      <c r="H185" s="17"/>
      <c r="I185" s="17"/>
      <c r="J185" s="19"/>
      <c r="K185" s="19"/>
      <c r="L185" s="19"/>
      <c r="M185" s="17"/>
      <c r="N185" s="17"/>
      <c r="O185" s="17"/>
      <c r="P185" s="45"/>
      <c r="Q185" s="45"/>
      <c r="R185" s="45"/>
      <c r="S185" s="5"/>
    </row>
    <row r="186" spans="1:20" x14ac:dyDescent="0.25">
      <c r="A186" s="18"/>
      <c r="B186" s="17"/>
      <c r="C186" s="18"/>
      <c r="D186" s="17"/>
      <c r="E186" s="17"/>
      <c r="F186" s="17"/>
      <c r="G186" s="17"/>
      <c r="H186" s="17"/>
      <c r="I186" s="17"/>
      <c r="J186" s="19"/>
      <c r="K186" s="19"/>
      <c r="L186" s="19"/>
      <c r="M186" s="17"/>
      <c r="N186" s="17"/>
      <c r="O186" s="17"/>
      <c r="P186" s="45"/>
      <c r="Q186" s="45"/>
      <c r="R186" s="45"/>
      <c r="S186" s="5"/>
    </row>
    <row r="187" spans="1:20" x14ac:dyDescent="0.25">
      <c r="A187" s="18"/>
      <c r="B187" s="17"/>
      <c r="C187" s="18"/>
      <c r="D187" s="17"/>
      <c r="E187" s="17"/>
      <c r="F187" s="17"/>
      <c r="G187" s="17"/>
      <c r="H187" s="17"/>
      <c r="I187" s="17"/>
      <c r="J187" s="19"/>
      <c r="K187" s="19"/>
      <c r="L187" s="19"/>
      <c r="M187" s="17"/>
      <c r="N187" s="17"/>
      <c r="O187" s="17"/>
      <c r="P187" s="45"/>
      <c r="Q187" s="45"/>
      <c r="R187" s="45"/>
      <c r="S187" s="5"/>
    </row>
    <row r="188" spans="1:20" x14ac:dyDescent="0.25">
      <c r="P188" s="45"/>
      <c r="Q188" s="45"/>
      <c r="R188" s="45"/>
      <c r="S188" s="5"/>
    </row>
    <row r="189" spans="1:20" x14ac:dyDescent="0.25">
      <c r="A189" s="18"/>
      <c r="B189" s="17"/>
      <c r="C189" s="18"/>
      <c r="D189" s="17"/>
      <c r="E189" s="17"/>
      <c r="F189" s="17"/>
      <c r="G189" s="17"/>
      <c r="H189" s="17"/>
      <c r="I189" s="17"/>
      <c r="J189" s="19"/>
      <c r="K189" s="19"/>
      <c r="L189" s="19"/>
      <c r="M189" s="17"/>
      <c r="N189" s="17"/>
      <c r="O189" s="17"/>
      <c r="P189" s="45"/>
      <c r="Q189" s="45"/>
      <c r="R189" s="45"/>
      <c r="S189" s="5"/>
    </row>
    <row r="190" spans="1:20" x14ac:dyDescent="0.25">
      <c r="A190" s="18"/>
      <c r="B190" s="17"/>
      <c r="C190" s="18"/>
      <c r="D190" s="17"/>
      <c r="E190" s="17"/>
      <c r="F190" s="17"/>
      <c r="G190" s="17"/>
      <c r="H190" s="17"/>
      <c r="I190" s="17"/>
      <c r="J190" s="19"/>
      <c r="K190" s="19"/>
      <c r="L190" s="19"/>
      <c r="M190" s="17"/>
      <c r="N190" s="17"/>
      <c r="O190" s="17"/>
      <c r="P190" s="45"/>
      <c r="Q190" s="45"/>
      <c r="R190" s="45"/>
      <c r="S190" s="5"/>
    </row>
    <row r="191" spans="1:20" x14ac:dyDescent="0.25">
      <c r="A191" s="18"/>
      <c r="B191" s="17"/>
      <c r="C191" s="18"/>
      <c r="D191" s="17"/>
      <c r="E191" s="17"/>
      <c r="F191" s="17"/>
      <c r="G191" s="17"/>
      <c r="H191" s="17"/>
      <c r="I191" s="17"/>
      <c r="J191" s="19"/>
      <c r="K191" s="19"/>
      <c r="L191" s="19"/>
      <c r="M191" s="17"/>
      <c r="N191" s="17"/>
      <c r="O191" s="17"/>
      <c r="P191" s="45"/>
      <c r="Q191" s="45"/>
      <c r="R191" s="45"/>
      <c r="S191" s="5"/>
    </row>
    <row r="192" spans="1:20" x14ac:dyDescent="0.25">
      <c r="A192" s="18"/>
      <c r="B192" s="17"/>
      <c r="C192" s="18"/>
      <c r="D192" s="17"/>
      <c r="E192" s="17"/>
      <c r="F192" s="17"/>
      <c r="G192" s="17"/>
      <c r="H192" s="17"/>
      <c r="I192" s="17"/>
      <c r="J192" s="19"/>
      <c r="K192" s="19"/>
      <c r="L192" s="19"/>
      <c r="M192" s="17"/>
      <c r="N192" s="17"/>
      <c r="O192" s="17"/>
      <c r="P192" s="45"/>
      <c r="Q192" s="45"/>
      <c r="R192" s="45"/>
      <c r="S192" s="5"/>
    </row>
    <row r="193" spans="1:20" x14ac:dyDescent="0.25">
      <c r="A193" s="18"/>
      <c r="B193" s="17"/>
      <c r="C193" s="18"/>
      <c r="D193" s="17"/>
      <c r="E193" s="17"/>
      <c r="F193" s="17"/>
      <c r="G193" s="17"/>
      <c r="H193" s="17"/>
      <c r="I193" s="17"/>
      <c r="J193" s="19"/>
      <c r="K193" s="19"/>
      <c r="L193" s="19"/>
      <c r="M193" s="17"/>
      <c r="N193" s="17"/>
      <c r="O193" s="17"/>
      <c r="P193" s="45"/>
      <c r="Q193" s="45"/>
      <c r="R193" s="45"/>
      <c r="S193" s="5"/>
    </row>
    <row r="194" spans="1:20" x14ac:dyDescent="0.25">
      <c r="A194" s="18"/>
      <c r="B194" s="17"/>
      <c r="C194" s="18"/>
      <c r="D194" s="17"/>
      <c r="E194" s="17"/>
      <c r="F194" s="17"/>
      <c r="G194" s="17"/>
      <c r="H194" s="17"/>
      <c r="I194" s="17"/>
      <c r="J194" s="19"/>
      <c r="K194" s="19"/>
      <c r="L194" s="19"/>
      <c r="M194" s="17"/>
      <c r="N194" s="17"/>
      <c r="O194" s="17"/>
      <c r="P194" s="45"/>
      <c r="Q194" s="45"/>
      <c r="R194" s="45"/>
      <c r="S194" s="5"/>
    </row>
    <row r="195" spans="1:20" x14ac:dyDescent="0.25">
      <c r="A195" s="18"/>
      <c r="B195" s="17"/>
      <c r="C195" s="18"/>
      <c r="D195" s="17"/>
      <c r="E195" s="17"/>
      <c r="F195" s="17"/>
      <c r="G195" s="17"/>
      <c r="H195" s="17"/>
      <c r="I195" s="17"/>
      <c r="J195" s="19"/>
      <c r="K195" s="19"/>
      <c r="L195" s="19"/>
      <c r="M195" s="17"/>
      <c r="N195" s="17"/>
      <c r="O195" s="17"/>
      <c r="P195" s="45"/>
      <c r="Q195" s="45"/>
      <c r="R195" s="45"/>
      <c r="S195" s="5"/>
    </row>
    <row r="196" spans="1:20" x14ac:dyDescent="0.25">
      <c r="A196" s="18"/>
      <c r="B196" s="17"/>
      <c r="C196" s="18"/>
      <c r="D196" s="17"/>
      <c r="E196" s="17"/>
      <c r="F196" s="17"/>
      <c r="G196" s="17"/>
      <c r="H196" s="17"/>
      <c r="I196" s="17"/>
      <c r="J196" s="19"/>
      <c r="K196" s="19"/>
      <c r="L196" s="19"/>
      <c r="M196" s="17"/>
      <c r="N196" s="17"/>
      <c r="O196" s="17"/>
      <c r="P196" s="45"/>
      <c r="Q196" s="45"/>
      <c r="R196" s="45"/>
      <c r="S196" s="5"/>
    </row>
    <row r="197" spans="1:20" x14ac:dyDescent="0.25">
      <c r="A197" s="18"/>
      <c r="B197" s="17"/>
      <c r="C197" s="18"/>
      <c r="D197" s="17"/>
      <c r="E197" s="17"/>
      <c r="F197" s="17"/>
      <c r="G197" s="17"/>
      <c r="H197" s="17"/>
      <c r="I197" s="17"/>
      <c r="J197" s="19"/>
      <c r="K197" s="19"/>
      <c r="L197" s="19"/>
      <c r="M197" s="17"/>
      <c r="N197" s="17"/>
      <c r="O197" s="17"/>
      <c r="P197" s="45"/>
      <c r="Q197" s="45"/>
      <c r="R197" s="45"/>
      <c r="S197" s="5"/>
    </row>
    <row r="198" spans="1:20" x14ac:dyDescent="0.25">
      <c r="A198" s="18"/>
      <c r="B198" s="17"/>
      <c r="C198" s="18"/>
      <c r="D198" s="17"/>
      <c r="E198" s="17"/>
      <c r="F198" s="17"/>
      <c r="G198" s="17"/>
      <c r="H198" s="17"/>
      <c r="I198" s="17"/>
      <c r="J198" s="19"/>
      <c r="K198" s="19"/>
      <c r="L198" s="19"/>
      <c r="M198" s="17"/>
      <c r="N198" s="17"/>
      <c r="O198" s="17"/>
      <c r="P198" s="45"/>
      <c r="Q198" s="45"/>
      <c r="R198" s="45"/>
      <c r="S198" s="5"/>
    </row>
    <row r="199" spans="1:20" x14ac:dyDescent="0.25">
      <c r="A199" s="18"/>
      <c r="B199" s="17"/>
      <c r="C199" s="18"/>
      <c r="D199" s="17"/>
      <c r="E199" s="17"/>
      <c r="F199" s="17"/>
      <c r="G199" s="17"/>
      <c r="H199" s="17"/>
      <c r="I199" s="17"/>
      <c r="J199" s="19"/>
      <c r="K199" s="19"/>
      <c r="L199" s="19"/>
      <c r="M199" s="17"/>
      <c r="N199" s="17"/>
      <c r="O199" s="17"/>
      <c r="P199" s="45"/>
      <c r="Q199" s="45"/>
      <c r="R199" s="45"/>
      <c r="S199" s="5"/>
    </row>
    <row r="200" spans="1:20" x14ac:dyDescent="0.25">
      <c r="P200" s="45"/>
      <c r="Q200" s="45"/>
      <c r="R200" s="45"/>
      <c r="S200" s="5"/>
      <c r="T200" s="46"/>
    </row>
    <row r="201" spans="1:20" x14ac:dyDescent="0.25">
      <c r="P201" s="45"/>
      <c r="Q201" s="45"/>
      <c r="R201" s="45"/>
      <c r="S201" s="5"/>
    </row>
    <row r="202" spans="1:20" x14ac:dyDescent="0.25">
      <c r="P202" s="45"/>
      <c r="Q202" s="45"/>
      <c r="R202" s="45"/>
      <c r="S202" s="5"/>
    </row>
    <row r="203" spans="1:20" x14ac:dyDescent="0.25">
      <c r="P203" s="45"/>
      <c r="Q203" s="45"/>
      <c r="R203" s="45"/>
      <c r="S203" s="5"/>
    </row>
    <row r="204" spans="1:20" x14ac:dyDescent="0.25">
      <c r="P204" s="45"/>
      <c r="Q204" s="45"/>
      <c r="R204" s="45"/>
      <c r="S204" s="5"/>
    </row>
    <row r="205" spans="1:20" x14ac:dyDescent="0.25">
      <c r="A205" s="18"/>
      <c r="B205" s="17"/>
      <c r="C205" s="18"/>
      <c r="D205" s="17"/>
      <c r="E205" s="17"/>
      <c r="F205" s="17"/>
      <c r="G205" s="17"/>
      <c r="H205" s="17"/>
      <c r="I205" s="17"/>
      <c r="J205" s="19"/>
      <c r="K205" s="19"/>
      <c r="L205" s="19"/>
      <c r="M205" s="17"/>
      <c r="N205" s="17"/>
      <c r="O205" s="17"/>
      <c r="P205" s="45"/>
      <c r="Q205" s="45"/>
      <c r="R205" s="45"/>
      <c r="S205" s="5"/>
    </row>
    <row r="206" spans="1:20" x14ac:dyDescent="0.25">
      <c r="P206" s="45"/>
      <c r="Q206" s="45"/>
      <c r="R206" s="45"/>
      <c r="S206" s="5"/>
    </row>
    <row r="207" spans="1:20" x14ac:dyDescent="0.25">
      <c r="P207" s="45"/>
      <c r="Q207" s="45"/>
      <c r="R207" s="45"/>
      <c r="S207" s="5"/>
    </row>
    <row r="208" spans="1:20" x14ac:dyDescent="0.25">
      <c r="P208" s="45"/>
      <c r="Q208" s="45"/>
      <c r="R208" s="45"/>
      <c r="S208" s="5"/>
    </row>
    <row r="209" spans="16:19" x14ac:dyDescent="0.25">
      <c r="P209" s="45"/>
      <c r="Q209" s="45"/>
      <c r="R209" s="45"/>
      <c r="S209" s="5"/>
    </row>
    <row r="210" spans="16:19" x14ac:dyDescent="0.25">
      <c r="P210" s="45"/>
      <c r="Q210" s="45"/>
      <c r="R210" s="45"/>
      <c r="S210" s="5"/>
    </row>
    <row r="211" spans="16:19" x14ac:dyDescent="0.25">
      <c r="P211" s="45"/>
      <c r="Q211" s="45"/>
      <c r="R211" s="45"/>
      <c r="S211" s="5"/>
    </row>
    <row r="212" spans="16:19" x14ac:dyDescent="0.25">
      <c r="P212" s="45"/>
      <c r="Q212" s="45"/>
      <c r="R212" s="45"/>
      <c r="S212" s="5"/>
    </row>
    <row r="213" spans="16:19" x14ac:dyDescent="0.25">
      <c r="P213" s="45"/>
      <c r="Q213" s="45"/>
      <c r="R213" s="45"/>
      <c r="S213" s="5"/>
    </row>
    <row r="214" spans="16:19" x14ac:dyDescent="0.25">
      <c r="P214" s="45"/>
      <c r="Q214" s="45"/>
      <c r="R214" s="45"/>
      <c r="S214" s="5"/>
    </row>
    <row r="215" spans="16:19" x14ac:dyDescent="0.25">
      <c r="P215" s="45"/>
      <c r="Q215" s="45"/>
      <c r="R215" s="45"/>
      <c r="S215" s="5"/>
    </row>
    <row r="216" spans="16:19" x14ac:dyDescent="0.25">
      <c r="P216" s="45"/>
      <c r="Q216" s="45"/>
      <c r="R216" s="45"/>
      <c r="S216" s="5"/>
    </row>
    <row r="217" spans="16:19" x14ac:dyDescent="0.25">
      <c r="P217" s="45"/>
      <c r="Q217" s="45"/>
      <c r="R217" s="45"/>
      <c r="S217" s="5"/>
    </row>
    <row r="218" spans="16:19" x14ac:dyDescent="0.25">
      <c r="P218" s="45"/>
      <c r="Q218" s="45"/>
      <c r="R218" s="45"/>
      <c r="S218" s="5"/>
    </row>
    <row r="219" spans="16:19" x14ac:dyDescent="0.25">
      <c r="P219" s="45"/>
      <c r="Q219" s="45"/>
      <c r="R219" s="45"/>
      <c r="S219" s="5"/>
    </row>
    <row r="220" spans="16:19" x14ac:dyDescent="0.25">
      <c r="P220" s="45"/>
      <c r="Q220" s="45"/>
      <c r="R220" s="49"/>
      <c r="S220" s="5"/>
    </row>
    <row r="221" spans="16:19" x14ac:dyDescent="0.25">
      <c r="P221" s="45"/>
      <c r="Q221" s="45"/>
      <c r="R221" s="49"/>
      <c r="S221" s="5"/>
    </row>
    <row r="222" spans="16:19" x14ac:dyDescent="0.25">
      <c r="P222" s="45"/>
      <c r="Q222" s="45"/>
      <c r="R222" s="49"/>
      <c r="S222" s="5"/>
    </row>
    <row r="223" spans="16:19" x14ac:dyDescent="0.25">
      <c r="P223" s="45"/>
      <c r="Q223" s="45"/>
      <c r="R223" s="49"/>
      <c r="S223" s="5"/>
    </row>
    <row r="224" spans="16:19" x14ac:dyDescent="0.25">
      <c r="P224" s="45"/>
      <c r="Q224" s="45"/>
      <c r="R224" s="49"/>
      <c r="S224" s="5"/>
    </row>
    <row r="225" spans="16:19" x14ac:dyDescent="0.25">
      <c r="P225" s="45"/>
      <c r="Q225" s="45"/>
      <c r="R225" s="45"/>
      <c r="S225" s="5"/>
    </row>
    <row r="226" spans="16:19" x14ac:dyDescent="0.25">
      <c r="P226" s="45"/>
      <c r="Q226" s="45"/>
      <c r="R226" s="45"/>
      <c r="S226" s="5"/>
    </row>
    <row r="227" spans="16:19" x14ac:dyDescent="0.25">
      <c r="P227" s="45"/>
      <c r="Q227" s="45"/>
      <c r="R227" s="45"/>
      <c r="S227" s="5"/>
    </row>
    <row r="228" spans="16:19" x14ac:dyDescent="0.25">
      <c r="P228" s="45"/>
      <c r="Q228" s="45"/>
      <c r="R228" s="45"/>
      <c r="S228" s="5"/>
    </row>
    <row r="229" spans="16:19" x14ac:dyDescent="0.25">
      <c r="P229" s="45"/>
      <c r="Q229" s="45"/>
      <c r="R229" s="49"/>
      <c r="S229" s="5"/>
    </row>
    <row r="230" spans="16:19" x14ac:dyDescent="0.25">
      <c r="P230" s="45"/>
      <c r="Q230" s="45"/>
      <c r="R230" s="49"/>
      <c r="S230" s="5"/>
    </row>
    <row r="231" spans="16:19" x14ac:dyDescent="0.25">
      <c r="P231" s="45"/>
      <c r="Q231" s="45"/>
      <c r="R231" s="49"/>
      <c r="S231" s="5"/>
    </row>
    <row r="232" spans="16:19" x14ac:dyDescent="0.25">
      <c r="P232" s="45"/>
      <c r="Q232" s="45"/>
      <c r="R232" s="49"/>
      <c r="S232" s="5"/>
    </row>
    <row r="233" spans="16:19" x14ac:dyDescent="0.25">
      <c r="P233" s="45"/>
      <c r="Q233" s="45"/>
      <c r="R233" s="45"/>
      <c r="S233" s="5"/>
    </row>
    <row r="234" spans="16:19" x14ac:dyDescent="0.25">
      <c r="P234" s="45"/>
      <c r="Q234" s="45"/>
      <c r="R234" s="45"/>
      <c r="S234" s="5"/>
    </row>
    <row r="235" spans="16:19" x14ac:dyDescent="0.25">
      <c r="P235" s="45"/>
      <c r="Q235" s="45"/>
      <c r="R235" s="45"/>
      <c r="S235" s="5"/>
    </row>
    <row r="236" spans="16:19" x14ac:dyDescent="0.25">
      <c r="P236" s="45"/>
      <c r="Q236" s="45"/>
      <c r="R236" s="45"/>
      <c r="S236" s="5"/>
    </row>
    <row r="237" spans="16:19" x14ac:dyDescent="0.25">
      <c r="P237" s="45"/>
      <c r="Q237" s="45"/>
      <c r="R237" s="45"/>
      <c r="S237" s="5"/>
    </row>
    <row r="238" spans="16:19" x14ac:dyDescent="0.25">
      <c r="P238" s="45"/>
      <c r="Q238" s="45"/>
      <c r="R238" s="49"/>
      <c r="S238" s="5"/>
    </row>
    <row r="239" spans="16:19" x14ac:dyDescent="0.25">
      <c r="P239" s="45"/>
      <c r="Q239" s="45"/>
      <c r="R239" s="49"/>
      <c r="S239" s="5"/>
    </row>
    <row r="240" spans="16:19" x14ac:dyDescent="0.25">
      <c r="P240" s="45"/>
      <c r="Q240" s="45"/>
      <c r="R240" s="49"/>
      <c r="S240" s="5"/>
    </row>
    <row r="241" spans="1:19" x14ac:dyDescent="0.25">
      <c r="P241" s="45"/>
      <c r="Q241" s="45"/>
      <c r="R241" s="49"/>
      <c r="S241" s="5"/>
    </row>
    <row r="242" spans="1:19" x14ac:dyDescent="0.25">
      <c r="P242" s="45"/>
      <c r="Q242" s="45"/>
      <c r="R242" s="49"/>
      <c r="S242" s="5"/>
    </row>
    <row r="243" spans="1:19" x14ac:dyDescent="0.25">
      <c r="P243" s="45"/>
      <c r="Q243" s="45"/>
      <c r="R243" s="45"/>
      <c r="S243" s="5"/>
    </row>
    <row r="244" spans="1:19" x14ac:dyDescent="0.25">
      <c r="P244" s="45"/>
      <c r="Q244" s="45"/>
      <c r="R244" s="49"/>
      <c r="S244" s="5"/>
    </row>
    <row r="245" spans="1:19" x14ac:dyDescent="0.25">
      <c r="P245" s="45"/>
      <c r="Q245" s="45"/>
      <c r="R245" s="45"/>
      <c r="S245" s="5"/>
    </row>
    <row r="246" spans="1:19" x14ac:dyDescent="0.25">
      <c r="P246" s="45"/>
      <c r="Q246" s="45"/>
      <c r="R246" s="45"/>
      <c r="S246" s="5"/>
    </row>
    <row r="247" spans="1:19" x14ac:dyDescent="0.25">
      <c r="P247" s="45"/>
      <c r="Q247" s="45"/>
      <c r="R247" s="45"/>
      <c r="S247" s="5"/>
    </row>
    <row r="248" spans="1:19" x14ac:dyDescent="0.25">
      <c r="P248" s="45"/>
      <c r="Q248" s="45"/>
      <c r="R248" s="49"/>
      <c r="S248" s="5"/>
    </row>
    <row r="249" spans="1:19" x14ac:dyDescent="0.25">
      <c r="P249" s="45"/>
      <c r="Q249" s="45"/>
      <c r="R249" s="45"/>
      <c r="S249" s="5"/>
    </row>
    <row r="250" spans="1:19" s="46" customFormat="1" x14ac:dyDescent="0.25">
      <c r="A250" s="18"/>
      <c r="B250" s="17"/>
      <c r="C250" s="18"/>
      <c r="D250" s="17"/>
      <c r="E250" s="17"/>
      <c r="F250" s="17"/>
      <c r="G250" s="17"/>
      <c r="H250" s="17"/>
      <c r="I250" s="17"/>
      <c r="J250" s="19"/>
      <c r="K250" s="19"/>
      <c r="L250" s="19"/>
      <c r="M250" s="17"/>
      <c r="N250" s="17"/>
      <c r="O250" s="17"/>
      <c r="P250" s="45"/>
      <c r="Q250" s="45"/>
      <c r="R250" s="45"/>
      <c r="S250" s="5"/>
    </row>
    <row r="251" spans="1:19" s="46" customFormat="1" x14ac:dyDescent="0.25">
      <c r="A251" s="18"/>
      <c r="B251" s="17"/>
      <c r="C251" s="18"/>
      <c r="D251" s="17"/>
      <c r="E251" s="17"/>
      <c r="F251" s="17"/>
      <c r="G251" s="17"/>
      <c r="H251" s="17"/>
      <c r="I251" s="17"/>
      <c r="J251" s="19"/>
      <c r="K251" s="19"/>
      <c r="L251" s="19"/>
      <c r="M251" s="17"/>
      <c r="N251" s="17"/>
      <c r="O251" s="17"/>
      <c r="P251" s="45"/>
      <c r="Q251" s="45"/>
      <c r="R251" s="45"/>
      <c r="S251" s="5"/>
    </row>
    <row r="252" spans="1:19" s="46" customFormat="1" x14ac:dyDescent="0.25">
      <c r="A252" s="18"/>
      <c r="B252" s="17"/>
      <c r="C252" s="18"/>
      <c r="D252" s="17"/>
      <c r="E252" s="17"/>
      <c r="F252" s="17"/>
      <c r="G252" s="17"/>
      <c r="H252" s="17"/>
      <c r="I252" s="17"/>
      <c r="J252" s="19"/>
      <c r="K252" s="19"/>
      <c r="L252" s="19"/>
      <c r="M252" s="17"/>
      <c r="N252" s="17"/>
      <c r="O252" s="17"/>
      <c r="P252" s="45"/>
      <c r="Q252" s="45"/>
      <c r="R252" s="45"/>
      <c r="S252" s="5"/>
    </row>
    <row r="253" spans="1:19" s="46" customFormat="1" x14ac:dyDescent="0.25">
      <c r="A253" s="18"/>
      <c r="B253" s="17"/>
      <c r="C253" s="18"/>
      <c r="D253" s="17"/>
      <c r="E253" s="17"/>
      <c r="F253" s="17"/>
      <c r="G253" s="17"/>
      <c r="H253" s="17"/>
      <c r="I253" s="17"/>
      <c r="J253" s="19"/>
      <c r="K253" s="19"/>
      <c r="L253" s="19"/>
      <c r="M253" s="17"/>
      <c r="N253" s="17"/>
      <c r="O253" s="17"/>
      <c r="P253" s="45"/>
      <c r="Q253" s="45"/>
      <c r="R253" s="45"/>
      <c r="S253" s="5"/>
    </row>
    <row r="254" spans="1:19" s="46" customFormat="1" x14ac:dyDescent="0.25">
      <c r="A254" s="18"/>
      <c r="B254" s="17"/>
      <c r="C254" s="18"/>
      <c r="D254" s="17"/>
      <c r="E254" s="17"/>
      <c r="F254" s="17"/>
      <c r="G254" s="17"/>
      <c r="H254" s="17"/>
      <c r="I254" s="17"/>
      <c r="J254" s="19"/>
      <c r="K254" s="19"/>
      <c r="L254" s="19"/>
      <c r="M254" s="17"/>
      <c r="N254" s="17"/>
      <c r="O254" s="17"/>
      <c r="P254" s="45"/>
      <c r="Q254" s="45"/>
      <c r="R254" s="45"/>
      <c r="S254" s="5"/>
    </row>
    <row r="255" spans="1:19" s="46" customFormat="1" x14ac:dyDescent="0.25">
      <c r="A255" s="18"/>
      <c r="B255" s="17"/>
      <c r="C255" s="18"/>
      <c r="D255" s="17"/>
      <c r="E255" s="17"/>
      <c r="F255" s="17"/>
      <c r="G255" s="17"/>
      <c r="H255" s="17"/>
      <c r="I255" s="17"/>
      <c r="J255" s="19"/>
      <c r="K255" s="19"/>
      <c r="L255" s="19"/>
      <c r="M255" s="17"/>
      <c r="N255" s="17"/>
      <c r="O255" s="17"/>
      <c r="P255" s="45"/>
      <c r="Q255" s="45"/>
      <c r="R255" s="45"/>
      <c r="S255" s="5"/>
    </row>
    <row r="256" spans="1:19" s="46" customFormat="1" x14ac:dyDescent="0.25">
      <c r="A256" s="18"/>
      <c r="B256" s="17"/>
      <c r="C256" s="18"/>
      <c r="D256" s="17"/>
      <c r="E256" s="17"/>
      <c r="F256" s="17"/>
      <c r="G256" s="17"/>
      <c r="H256" s="17"/>
      <c r="I256" s="17"/>
      <c r="J256" s="19"/>
      <c r="K256" s="19"/>
      <c r="L256" s="19"/>
      <c r="M256" s="17"/>
      <c r="N256" s="17"/>
      <c r="O256" s="17"/>
      <c r="P256" s="45"/>
      <c r="Q256" s="45"/>
      <c r="R256" s="45"/>
      <c r="S256" s="5"/>
    </row>
    <row r="257" spans="1:20" s="46" customFormat="1" x14ac:dyDescent="0.25">
      <c r="A257" s="18"/>
      <c r="B257" s="17"/>
      <c r="C257" s="18"/>
      <c r="D257" s="17"/>
      <c r="E257" s="17"/>
      <c r="F257" s="17"/>
      <c r="G257" s="17"/>
      <c r="H257" s="17"/>
      <c r="I257" s="17"/>
      <c r="J257" s="19"/>
      <c r="K257" s="19"/>
      <c r="L257" s="19"/>
      <c r="M257" s="17"/>
      <c r="N257" s="17"/>
      <c r="O257" s="17"/>
      <c r="P257" s="45"/>
      <c r="Q257" s="45"/>
      <c r="R257" s="45"/>
      <c r="S257" s="5"/>
    </row>
    <row r="258" spans="1:20" s="46" customFormat="1" x14ac:dyDescent="0.25">
      <c r="A258" s="18"/>
      <c r="B258" s="17"/>
      <c r="C258" s="18"/>
      <c r="D258" s="17"/>
      <c r="E258" s="17"/>
      <c r="F258" s="17"/>
      <c r="G258" s="17"/>
      <c r="H258" s="17"/>
      <c r="I258" s="17"/>
      <c r="J258" s="19"/>
      <c r="K258" s="19"/>
      <c r="L258" s="19"/>
      <c r="M258" s="17"/>
      <c r="N258" s="17"/>
      <c r="O258" s="17"/>
      <c r="P258" s="45"/>
      <c r="Q258" s="45"/>
      <c r="R258" s="45"/>
      <c r="S258" s="5"/>
    </row>
    <row r="259" spans="1:20" s="46" customFormat="1" x14ac:dyDescent="0.25">
      <c r="A259" s="18"/>
      <c r="B259" s="17"/>
      <c r="C259" s="18"/>
      <c r="D259" s="17"/>
      <c r="E259" s="17"/>
      <c r="F259" s="17"/>
      <c r="G259" s="17"/>
      <c r="H259" s="17"/>
      <c r="I259" s="17"/>
      <c r="J259" s="19"/>
      <c r="K259" s="19"/>
      <c r="L259" s="19"/>
      <c r="M259" s="17"/>
      <c r="N259" s="17"/>
      <c r="O259" s="17"/>
      <c r="P259" s="45"/>
      <c r="Q259" s="45"/>
      <c r="R259" s="45"/>
      <c r="S259" s="5"/>
    </row>
    <row r="260" spans="1:20" s="46" customFormat="1" x14ac:dyDescent="0.25">
      <c r="A260" s="18"/>
      <c r="B260" s="17"/>
      <c r="C260" s="18"/>
      <c r="D260" s="17"/>
      <c r="E260" s="17"/>
      <c r="F260" s="17"/>
      <c r="G260" s="17"/>
      <c r="H260" s="17"/>
      <c r="I260" s="17"/>
      <c r="J260" s="19"/>
      <c r="K260" s="19"/>
      <c r="L260" s="19"/>
      <c r="M260" s="17"/>
      <c r="N260" s="17"/>
      <c r="O260" s="17"/>
      <c r="P260" s="45"/>
      <c r="Q260" s="45"/>
      <c r="R260" s="45"/>
      <c r="S260" s="5"/>
    </row>
    <row r="261" spans="1:20" s="46" customFormat="1" x14ac:dyDescent="0.25">
      <c r="A261" s="18"/>
      <c r="B261" s="17"/>
      <c r="C261" s="18"/>
      <c r="D261" s="17"/>
      <c r="E261" s="17"/>
      <c r="F261" s="17"/>
      <c r="G261" s="17"/>
      <c r="H261" s="17"/>
      <c r="I261" s="17"/>
      <c r="J261" s="19"/>
      <c r="K261" s="19"/>
      <c r="L261" s="19"/>
      <c r="M261" s="17"/>
      <c r="N261" s="17"/>
      <c r="O261" s="17"/>
      <c r="P261" s="45"/>
      <c r="Q261" s="45"/>
      <c r="R261" s="45"/>
      <c r="S261" s="5"/>
      <c r="T261" s="3"/>
    </row>
    <row r="262" spans="1:20" s="46" customFormat="1" x14ac:dyDescent="0.25">
      <c r="A262" s="18"/>
      <c r="B262" s="17"/>
      <c r="C262" s="18"/>
      <c r="D262" s="17"/>
      <c r="E262" s="17"/>
      <c r="F262" s="17"/>
      <c r="G262" s="17"/>
      <c r="H262" s="17"/>
      <c r="I262" s="17"/>
      <c r="J262" s="19"/>
      <c r="K262" s="19"/>
      <c r="L262" s="19"/>
      <c r="M262" s="17"/>
      <c r="N262" s="17"/>
      <c r="O262" s="17"/>
      <c r="P262" s="45"/>
      <c r="Q262" s="45"/>
      <c r="R262" s="45"/>
      <c r="S262" s="5"/>
    </row>
    <row r="263" spans="1:20" s="46" customFormat="1" x14ac:dyDescent="0.25">
      <c r="A263" s="18"/>
      <c r="B263" s="17"/>
      <c r="C263" s="18"/>
      <c r="D263" s="17"/>
      <c r="E263" s="17"/>
      <c r="F263" s="17"/>
      <c r="G263" s="17"/>
      <c r="H263" s="17"/>
      <c r="I263" s="17"/>
      <c r="J263" s="19"/>
      <c r="K263" s="19"/>
      <c r="L263" s="19"/>
      <c r="M263" s="17"/>
      <c r="N263" s="17"/>
      <c r="O263" s="17"/>
      <c r="P263" s="45"/>
      <c r="Q263" s="45"/>
      <c r="R263" s="45"/>
      <c r="S263" s="5"/>
    </row>
    <row r="264" spans="1:20" s="46" customFormat="1" x14ac:dyDescent="0.25">
      <c r="A264" s="18"/>
      <c r="B264" s="17"/>
      <c r="C264" s="18"/>
      <c r="D264" s="17"/>
      <c r="E264" s="17"/>
      <c r="F264" s="17"/>
      <c r="G264" s="17"/>
      <c r="H264" s="17"/>
      <c r="I264" s="17"/>
      <c r="J264" s="19"/>
      <c r="K264" s="19"/>
      <c r="L264" s="19"/>
      <c r="M264" s="17"/>
      <c r="N264" s="17"/>
      <c r="O264" s="17"/>
      <c r="P264" s="45"/>
      <c r="Q264" s="45"/>
      <c r="R264" s="45"/>
      <c r="S264" s="5"/>
      <c r="T264" s="3"/>
    </row>
    <row r="265" spans="1:20" s="46" customFormat="1" x14ac:dyDescent="0.25">
      <c r="A265" s="18"/>
      <c r="B265" s="17"/>
      <c r="C265" s="18"/>
      <c r="D265" s="17"/>
      <c r="E265" s="17"/>
      <c r="F265" s="17"/>
      <c r="G265" s="17"/>
      <c r="H265" s="17"/>
      <c r="I265" s="17"/>
      <c r="J265" s="19"/>
      <c r="K265" s="19"/>
      <c r="L265" s="19"/>
      <c r="M265" s="17"/>
      <c r="N265" s="17"/>
      <c r="O265" s="17"/>
      <c r="P265" s="45"/>
      <c r="Q265" s="45"/>
      <c r="R265" s="45"/>
      <c r="S265" s="5"/>
    </row>
    <row r="266" spans="1:20" s="46" customFormat="1" x14ac:dyDescent="0.25">
      <c r="A266" s="18"/>
      <c r="B266" s="17"/>
      <c r="C266" s="18"/>
      <c r="D266" s="17"/>
      <c r="E266" s="17"/>
      <c r="F266" s="17"/>
      <c r="G266" s="17"/>
      <c r="H266" s="17"/>
      <c r="I266" s="17"/>
      <c r="J266" s="19"/>
      <c r="K266" s="19"/>
      <c r="L266" s="19"/>
      <c r="M266" s="17"/>
      <c r="N266" s="17"/>
      <c r="O266" s="17"/>
      <c r="P266" s="45"/>
      <c r="Q266" s="45"/>
      <c r="R266" s="45"/>
      <c r="S266" s="5"/>
    </row>
    <row r="267" spans="1:20" s="46" customFormat="1" x14ac:dyDescent="0.25">
      <c r="A267" s="18"/>
      <c r="B267" s="17"/>
      <c r="C267" s="18"/>
      <c r="D267" s="17"/>
      <c r="E267" s="17"/>
      <c r="F267" s="17"/>
      <c r="G267" s="17"/>
      <c r="H267" s="17"/>
      <c r="I267" s="17"/>
      <c r="J267" s="19"/>
      <c r="K267" s="19"/>
      <c r="L267" s="19"/>
      <c r="M267" s="17"/>
      <c r="N267" s="17"/>
      <c r="O267" s="17"/>
      <c r="P267" s="45"/>
      <c r="Q267" s="45"/>
      <c r="R267" s="45"/>
      <c r="S267" s="5"/>
    </row>
    <row r="268" spans="1:20" s="46" customFormat="1" x14ac:dyDescent="0.25">
      <c r="A268" s="18"/>
      <c r="B268" s="17"/>
      <c r="C268" s="18"/>
      <c r="D268" s="17"/>
      <c r="E268" s="17"/>
      <c r="F268" s="17"/>
      <c r="G268" s="17"/>
      <c r="H268" s="17"/>
      <c r="I268" s="17"/>
      <c r="J268" s="19"/>
      <c r="K268" s="19"/>
      <c r="L268" s="19"/>
      <c r="M268" s="17"/>
      <c r="N268" s="17"/>
      <c r="O268" s="17"/>
      <c r="P268" s="45"/>
      <c r="Q268" s="45"/>
      <c r="R268" s="45"/>
      <c r="S268" s="5"/>
    </row>
    <row r="269" spans="1:20" s="46" customFormat="1" x14ac:dyDescent="0.25">
      <c r="A269" s="18"/>
      <c r="B269" s="17"/>
      <c r="C269" s="18"/>
      <c r="D269" s="17"/>
      <c r="E269" s="17"/>
      <c r="F269" s="17"/>
      <c r="G269" s="17"/>
      <c r="H269" s="17"/>
      <c r="I269" s="17"/>
      <c r="J269" s="19"/>
      <c r="K269" s="19"/>
      <c r="L269" s="19"/>
      <c r="M269" s="17"/>
      <c r="N269" s="17"/>
      <c r="O269" s="17"/>
      <c r="P269" s="45"/>
      <c r="Q269" s="45"/>
      <c r="R269" s="45"/>
      <c r="S269" s="5"/>
    </row>
    <row r="270" spans="1:20" s="46" customFormat="1" x14ac:dyDescent="0.25">
      <c r="A270" s="18"/>
      <c r="B270" s="17"/>
      <c r="C270" s="18"/>
      <c r="D270" s="17"/>
      <c r="E270" s="17"/>
      <c r="F270" s="17"/>
      <c r="G270" s="17"/>
      <c r="H270" s="17"/>
      <c r="I270" s="17"/>
      <c r="J270" s="19"/>
      <c r="K270" s="19"/>
      <c r="L270" s="19"/>
      <c r="M270" s="17"/>
      <c r="N270" s="17"/>
      <c r="O270" s="17"/>
      <c r="P270" s="45"/>
      <c r="Q270" s="45"/>
      <c r="R270" s="45"/>
      <c r="S270" s="5"/>
    </row>
    <row r="271" spans="1:20" s="46" customFormat="1" x14ac:dyDescent="0.25">
      <c r="A271" s="18"/>
      <c r="B271" s="17"/>
      <c r="C271" s="18"/>
      <c r="D271" s="17"/>
      <c r="E271" s="17"/>
      <c r="F271" s="17"/>
      <c r="G271" s="17"/>
      <c r="H271" s="17"/>
      <c r="I271" s="17"/>
      <c r="J271" s="19"/>
      <c r="K271" s="19"/>
      <c r="L271" s="19"/>
      <c r="M271" s="17"/>
      <c r="N271" s="17"/>
      <c r="O271" s="17"/>
      <c r="P271" s="45"/>
      <c r="Q271" s="45"/>
      <c r="R271" s="45"/>
      <c r="S271" s="5"/>
    </row>
    <row r="272" spans="1:20" s="46" customFormat="1" x14ac:dyDescent="0.25">
      <c r="A272" s="18"/>
      <c r="B272" s="17"/>
      <c r="C272" s="18"/>
      <c r="D272" s="17"/>
      <c r="E272" s="17"/>
      <c r="F272" s="17"/>
      <c r="G272" s="17"/>
      <c r="H272" s="17"/>
      <c r="I272" s="17"/>
      <c r="J272" s="19"/>
      <c r="K272" s="19"/>
      <c r="L272" s="19"/>
      <c r="M272" s="17"/>
      <c r="N272" s="17"/>
      <c r="O272" s="17"/>
      <c r="P272" s="45"/>
      <c r="Q272" s="45"/>
      <c r="R272" s="45"/>
      <c r="S272" s="5"/>
    </row>
    <row r="273" spans="1:19" s="46" customFormat="1" x14ac:dyDescent="0.25">
      <c r="A273" s="18"/>
      <c r="B273" s="17"/>
      <c r="C273" s="18"/>
      <c r="D273" s="17"/>
      <c r="E273" s="17"/>
      <c r="F273" s="17"/>
      <c r="G273" s="17"/>
      <c r="H273" s="17"/>
      <c r="I273" s="17"/>
      <c r="J273" s="19"/>
      <c r="K273" s="19"/>
      <c r="L273" s="19"/>
      <c r="M273" s="17"/>
      <c r="N273" s="17"/>
      <c r="O273" s="17"/>
      <c r="P273" s="45"/>
      <c r="Q273" s="45"/>
      <c r="R273" s="45"/>
      <c r="S273" s="5"/>
    </row>
    <row r="274" spans="1:19" s="46" customFormat="1" x14ac:dyDescent="0.25">
      <c r="A274" s="18"/>
      <c r="B274" s="17"/>
      <c r="C274" s="18"/>
      <c r="D274" s="17"/>
      <c r="E274" s="17"/>
      <c r="F274" s="17"/>
      <c r="G274" s="17"/>
      <c r="H274" s="17"/>
      <c r="I274" s="17"/>
      <c r="J274" s="19"/>
      <c r="K274" s="19"/>
      <c r="L274" s="19"/>
      <c r="M274" s="17"/>
      <c r="N274" s="17"/>
      <c r="O274" s="17"/>
      <c r="P274" s="45"/>
      <c r="Q274" s="45"/>
      <c r="R274" s="45"/>
      <c r="S274" s="5"/>
    </row>
    <row r="275" spans="1:19" s="46" customFormat="1" x14ac:dyDescent="0.25">
      <c r="A275" s="18"/>
      <c r="B275" s="17"/>
      <c r="C275" s="18"/>
      <c r="D275" s="17"/>
      <c r="E275" s="17"/>
      <c r="F275" s="17"/>
      <c r="G275" s="17"/>
      <c r="H275" s="17"/>
      <c r="I275" s="17"/>
      <c r="J275" s="19"/>
      <c r="K275" s="19"/>
      <c r="L275" s="19"/>
      <c r="M275" s="17"/>
      <c r="N275" s="17"/>
      <c r="O275" s="17"/>
      <c r="P275" s="45"/>
      <c r="Q275" s="45"/>
      <c r="R275" s="45"/>
      <c r="S275" s="5"/>
    </row>
    <row r="276" spans="1:19" s="46" customFormat="1" x14ac:dyDescent="0.25">
      <c r="A276" s="18"/>
      <c r="B276" s="17"/>
      <c r="C276" s="18"/>
      <c r="D276" s="17"/>
      <c r="E276" s="17"/>
      <c r="F276" s="17"/>
      <c r="G276" s="17"/>
      <c r="H276" s="17"/>
      <c r="I276" s="17"/>
      <c r="J276" s="19"/>
      <c r="K276" s="19"/>
      <c r="L276" s="19"/>
      <c r="M276" s="17"/>
      <c r="N276" s="17"/>
      <c r="O276" s="17"/>
      <c r="P276" s="45"/>
      <c r="Q276" s="45"/>
      <c r="R276" s="45"/>
      <c r="S276" s="5"/>
    </row>
    <row r="277" spans="1:19" s="46" customFormat="1" x14ac:dyDescent="0.25">
      <c r="A277" s="18"/>
      <c r="B277" s="17"/>
      <c r="C277" s="18"/>
      <c r="D277" s="17"/>
      <c r="E277" s="17"/>
      <c r="F277" s="17"/>
      <c r="G277" s="17"/>
      <c r="H277" s="17"/>
      <c r="I277" s="17"/>
      <c r="J277" s="19"/>
      <c r="K277" s="19"/>
      <c r="L277" s="19"/>
      <c r="M277" s="17"/>
      <c r="N277" s="17"/>
      <c r="O277" s="17"/>
      <c r="P277" s="45"/>
      <c r="Q277" s="45"/>
      <c r="R277" s="45"/>
      <c r="S277" s="5"/>
    </row>
    <row r="278" spans="1:19" s="46" customFormat="1" x14ac:dyDescent="0.25">
      <c r="A278" s="18"/>
      <c r="B278" s="17"/>
      <c r="C278" s="18"/>
      <c r="D278" s="17"/>
      <c r="E278" s="17"/>
      <c r="F278" s="17"/>
      <c r="G278" s="17"/>
      <c r="H278" s="17"/>
      <c r="I278" s="17"/>
      <c r="J278" s="19"/>
      <c r="K278" s="19"/>
      <c r="L278" s="19"/>
      <c r="M278" s="17"/>
      <c r="N278" s="17"/>
      <c r="O278" s="17"/>
      <c r="P278" s="45"/>
      <c r="Q278" s="45"/>
      <c r="R278" s="45"/>
      <c r="S278" s="5"/>
    </row>
    <row r="279" spans="1:19" s="46" customFormat="1" x14ac:dyDescent="0.25">
      <c r="A279" s="18"/>
      <c r="B279" s="17"/>
      <c r="C279" s="18"/>
      <c r="D279" s="17"/>
      <c r="E279" s="17"/>
      <c r="F279" s="17"/>
      <c r="G279" s="17"/>
      <c r="H279" s="17"/>
      <c r="I279" s="17"/>
      <c r="J279" s="19"/>
      <c r="K279" s="19"/>
      <c r="L279" s="19"/>
      <c r="M279" s="17"/>
      <c r="N279" s="17"/>
      <c r="O279" s="17"/>
      <c r="P279" s="45"/>
      <c r="Q279" s="45"/>
      <c r="R279" s="45"/>
      <c r="S279" s="5"/>
    </row>
    <row r="280" spans="1:19" s="46" customFormat="1" x14ac:dyDescent="0.25">
      <c r="A280" s="18"/>
      <c r="B280" s="17"/>
      <c r="C280" s="18"/>
      <c r="D280" s="17"/>
      <c r="E280" s="17"/>
      <c r="F280" s="17"/>
      <c r="G280" s="17"/>
      <c r="H280" s="17"/>
      <c r="I280" s="17"/>
      <c r="J280" s="19"/>
      <c r="K280" s="19"/>
      <c r="L280" s="19"/>
      <c r="M280" s="17"/>
      <c r="N280" s="17"/>
      <c r="O280" s="17"/>
      <c r="P280" s="45"/>
      <c r="Q280" s="45"/>
      <c r="R280" s="45"/>
      <c r="S280" s="5"/>
    </row>
    <row r="281" spans="1:19" x14ac:dyDescent="0.25">
      <c r="P281" s="45"/>
      <c r="Q281" s="45"/>
      <c r="R281" s="45"/>
      <c r="S281" s="5"/>
    </row>
    <row r="282" spans="1:19" x14ac:dyDescent="0.25">
      <c r="P282" s="45"/>
      <c r="Q282" s="45"/>
      <c r="R282" s="45"/>
      <c r="S282" s="5"/>
    </row>
    <row r="283" spans="1:19" x14ac:dyDescent="0.25">
      <c r="P283" s="45"/>
      <c r="Q283" s="45"/>
      <c r="R283" s="45"/>
      <c r="S283" s="5"/>
    </row>
    <row r="284" spans="1:19" x14ac:dyDescent="0.25">
      <c r="P284" s="45"/>
      <c r="Q284" s="45"/>
      <c r="R284" s="45"/>
      <c r="S284" s="5"/>
    </row>
    <row r="285" spans="1:19" x14ac:dyDescent="0.25">
      <c r="P285" s="45"/>
      <c r="Q285" s="45"/>
      <c r="R285" s="45"/>
      <c r="S285" s="5"/>
    </row>
    <row r="286" spans="1:19" x14ac:dyDescent="0.25">
      <c r="P286" s="45"/>
      <c r="Q286" s="45"/>
      <c r="R286" s="45"/>
      <c r="S286" s="5"/>
    </row>
    <row r="287" spans="1:19" x14ac:dyDescent="0.25">
      <c r="P287" s="45"/>
      <c r="Q287" s="45"/>
      <c r="R287" s="45"/>
      <c r="S287" s="5"/>
    </row>
    <row r="288" spans="1:19" x14ac:dyDescent="0.25">
      <c r="P288" s="45"/>
      <c r="Q288" s="45"/>
      <c r="R288" s="45"/>
      <c r="S288" s="5"/>
    </row>
    <row r="289" spans="16:19" x14ac:dyDescent="0.25">
      <c r="P289" s="45"/>
      <c r="Q289" s="45"/>
      <c r="R289" s="45"/>
      <c r="S289" s="5"/>
    </row>
    <row r="290" spans="16:19" x14ac:dyDescent="0.25">
      <c r="P290" s="45"/>
      <c r="Q290" s="45"/>
      <c r="R290" s="45"/>
      <c r="S290" s="5"/>
    </row>
    <row r="291" spans="16:19" x14ac:dyDescent="0.25">
      <c r="P291" s="45"/>
      <c r="Q291" s="45"/>
      <c r="R291" s="45"/>
      <c r="S291" s="5"/>
    </row>
    <row r="292" spans="16:19" x14ac:dyDescent="0.25">
      <c r="P292" s="45"/>
      <c r="Q292" s="45"/>
      <c r="R292" s="45"/>
      <c r="S292" s="5"/>
    </row>
    <row r="293" spans="16:19" x14ac:dyDescent="0.25">
      <c r="P293" s="45"/>
      <c r="Q293" s="45"/>
      <c r="R293" s="45"/>
      <c r="S293" s="5"/>
    </row>
    <row r="294" spans="16:19" x14ac:dyDescent="0.25">
      <c r="P294" s="45"/>
      <c r="Q294" s="45"/>
      <c r="R294" s="45"/>
      <c r="S294" s="5"/>
    </row>
    <row r="295" spans="16:19" x14ac:dyDescent="0.25">
      <c r="P295" s="45"/>
      <c r="Q295" s="45"/>
      <c r="R295" s="45"/>
      <c r="S295" s="5"/>
    </row>
    <row r="296" spans="16:19" x14ac:dyDescent="0.25">
      <c r="P296" s="45"/>
      <c r="Q296" s="45"/>
      <c r="R296" s="45"/>
      <c r="S296" s="5"/>
    </row>
    <row r="297" spans="16:19" x14ac:dyDescent="0.25">
      <c r="P297" s="45"/>
      <c r="Q297" s="45"/>
      <c r="R297" s="45"/>
      <c r="S297" s="5"/>
    </row>
    <row r="298" spans="16:19" x14ac:dyDescent="0.25">
      <c r="P298" s="45"/>
      <c r="Q298" s="45"/>
      <c r="R298" s="45"/>
      <c r="S298" s="5"/>
    </row>
    <row r="299" spans="16:19" x14ac:dyDescent="0.25">
      <c r="P299" s="45"/>
      <c r="Q299" s="45"/>
      <c r="R299" s="45"/>
      <c r="S299" s="5"/>
    </row>
    <row r="300" spans="16:19" x14ac:dyDescent="0.25">
      <c r="P300" s="45"/>
      <c r="Q300" s="45"/>
      <c r="R300" s="45"/>
      <c r="S300" s="5"/>
    </row>
    <row r="301" spans="16:19" x14ac:dyDescent="0.25">
      <c r="P301" s="45"/>
      <c r="Q301" s="45"/>
      <c r="R301" s="45"/>
      <c r="S301" s="5"/>
    </row>
    <row r="302" spans="16:19" x14ac:dyDescent="0.25">
      <c r="P302" s="45"/>
      <c r="Q302" s="45"/>
      <c r="R302" s="45"/>
      <c r="S302" s="5"/>
    </row>
    <row r="303" spans="16:19" x14ac:dyDescent="0.25">
      <c r="P303" s="45"/>
      <c r="Q303" s="45"/>
      <c r="R303" s="45"/>
      <c r="S303" s="5"/>
    </row>
    <row r="304" spans="16:19" x14ac:dyDescent="0.25">
      <c r="P304" s="45"/>
      <c r="Q304" s="45"/>
      <c r="R304" s="45"/>
      <c r="S304" s="5"/>
    </row>
    <row r="305" spans="16:19" x14ac:dyDescent="0.25">
      <c r="P305" s="45"/>
      <c r="Q305" s="45"/>
      <c r="R305" s="45"/>
      <c r="S305" s="5"/>
    </row>
    <row r="306" spans="16:19" x14ac:dyDescent="0.25">
      <c r="P306" s="45"/>
      <c r="Q306" s="45"/>
      <c r="R306" s="45"/>
      <c r="S306" s="5"/>
    </row>
    <row r="307" spans="16:19" x14ac:dyDescent="0.25">
      <c r="P307" s="45"/>
      <c r="Q307" s="45"/>
      <c r="R307" s="45"/>
      <c r="S307" s="5"/>
    </row>
    <row r="308" spans="16:19" x14ac:dyDescent="0.25">
      <c r="P308" s="45"/>
      <c r="Q308" s="45"/>
      <c r="R308" s="45"/>
      <c r="S308" s="5"/>
    </row>
    <row r="309" spans="16:19" x14ac:dyDescent="0.25">
      <c r="P309" s="45"/>
      <c r="Q309" s="45"/>
      <c r="R309" s="45"/>
      <c r="S309" s="5"/>
    </row>
    <row r="310" spans="16:19" x14ac:dyDescent="0.25">
      <c r="P310" s="45"/>
      <c r="Q310" s="45"/>
      <c r="R310" s="45"/>
      <c r="S310" s="5"/>
    </row>
    <row r="311" spans="16:19" x14ac:dyDescent="0.25">
      <c r="P311" s="45"/>
      <c r="Q311" s="45"/>
      <c r="R311" s="45"/>
      <c r="S311" s="5"/>
    </row>
    <row r="312" spans="16:19" x14ac:dyDescent="0.25">
      <c r="P312" s="45"/>
      <c r="Q312" s="45"/>
      <c r="R312" s="45"/>
      <c r="S312" s="5"/>
    </row>
    <row r="313" spans="16:19" x14ac:dyDescent="0.25">
      <c r="P313" s="45"/>
      <c r="Q313" s="45"/>
      <c r="R313" s="45"/>
      <c r="S313" s="5"/>
    </row>
    <row r="314" spans="16:19" x14ac:dyDescent="0.25">
      <c r="P314" s="45"/>
      <c r="Q314" s="45"/>
      <c r="R314" s="45"/>
      <c r="S314" s="5"/>
    </row>
    <row r="315" spans="16:19" x14ac:dyDescent="0.25">
      <c r="P315" s="45"/>
      <c r="Q315" s="45"/>
      <c r="R315" s="45"/>
      <c r="S315" s="5"/>
    </row>
    <row r="316" spans="16:19" x14ac:dyDescent="0.25">
      <c r="P316" s="45"/>
      <c r="Q316" s="45"/>
      <c r="R316" s="45"/>
      <c r="S316" s="5"/>
    </row>
    <row r="317" spans="16:19" x14ac:dyDescent="0.25">
      <c r="P317" s="45"/>
      <c r="Q317" s="45"/>
      <c r="R317" s="45"/>
      <c r="S317" s="5"/>
    </row>
    <row r="318" spans="16:19" x14ac:dyDescent="0.25">
      <c r="P318" s="45"/>
      <c r="Q318" s="45"/>
      <c r="R318" s="45"/>
      <c r="S318" s="5"/>
    </row>
    <row r="319" spans="16:19" x14ac:dyDescent="0.25">
      <c r="P319" s="45"/>
      <c r="Q319" s="45"/>
      <c r="R319" s="45"/>
      <c r="S319" s="5"/>
    </row>
    <row r="320" spans="16:19" x14ac:dyDescent="0.25">
      <c r="P320" s="45"/>
      <c r="Q320" s="45"/>
      <c r="R320" s="45"/>
      <c r="S320" s="5"/>
    </row>
    <row r="321" spans="16:19" x14ac:dyDescent="0.25">
      <c r="P321" s="45"/>
      <c r="Q321" s="45"/>
      <c r="R321" s="45"/>
      <c r="S321" s="5"/>
    </row>
    <row r="322" spans="16:19" x14ac:dyDescent="0.25">
      <c r="P322" s="45"/>
      <c r="Q322" s="45"/>
      <c r="R322" s="45"/>
      <c r="S322" s="5"/>
    </row>
    <row r="323" spans="16:19" x14ac:dyDescent="0.25">
      <c r="P323" s="45"/>
      <c r="Q323" s="45"/>
      <c r="R323" s="45"/>
      <c r="S323" s="5"/>
    </row>
    <row r="324" spans="16:19" x14ac:dyDescent="0.25">
      <c r="P324" s="45"/>
      <c r="Q324" s="45"/>
      <c r="R324" s="45"/>
      <c r="S324" s="5"/>
    </row>
    <row r="325" spans="16:19" x14ac:dyDescent="0.25">
      <c r="P325" s="45"/>
      <c r="Q325" s="45"/>
      <c r="R325" s="45"/>
      <c r="S325" s="5"/>
    </row>
    <row r="326" spans="16:19" x14ac:dyDescent="0.25">
      <c r="P326" s="45"/>
      <c r="Q326" s="45"/>
      <c r="R326" s="45"/>
      <c r="S326" s="5"/>
    </row>
    <row r="327" spans="16:19" x14ac:dyDescent="0.25">
      <c r="P327" s="45"/>
      <c r="Q327" s="45"/>
      <c r="R327" s="45"/>
      <c r="S327" s="5"/>
    </row>
    <row r="328" spans="16:19" x14ac:dyDescent="0.25">
      <c r="P328" s="45"/>
      <c r="Q328" s="45"/>
      <c r="R328" s="45"/>
      <c r="S328" s="5"/>
    </row>
    <row r="329" spans="16:19" x14ac:dyDescent="0.25">
      <c r="P329" s="45"/>
      <c r="Q329" s="45"/>
      <c r="R329" s="45"/>
      <c r="S329" s="5"/>
    </row>
    <row r="330" spans="16:19" x14ac:dyDescent="0.25">
      <c r="P330" s="45"/>
      <c r="Q330" s="45"/>
      <c r="R330" s="45"/>
      <c r="S330" s="5"/>
    </row>
    <row r="331" spans="16:19" x14ac:dyDescent="0.25">
      <c r="P331" s="45"/>
      <c r="Q331" s="45"/>
      <c r="R331" s="45"/>
      <c r="S331" s="5"/>
    </row>
    <row r="332" spans="16:19" x14ac:dyDescent="0.25">
      <c r="P332" s="45"/>
      <c r="Q332" s="45"/>
      <c r="R332" s="45"/>
      <c r="S332" s="5"/>
    </row>
    <row r="333" spans="16:19" x14ac:dyDescent="0.25">
      <c r="P333" s="45"/>
      <c r="Q333" s="45"/>
      <c r="R333" s="45"/>
      <c r="S333" s="5"/>
    </row>
    <row r="334" spans="16:19" x14ac:dyDescent="0.25">
      <c r="P334" s="45"/>
      <c r="Q334" s="45"/>
      <c r="R334" s="45"/>
      <c r="S334" s="5"/>
    </row>
    <row r="335" spans="16:19" x14ac:dyDescent="0.25">
      <c r="P335" s="45"/>
      <c r="Q335" s="45"/>
      <c r="R335" s="45"/>
      <c r="S335" s="5"/>
    </row>
    <row r="336" spans="16:19" x14ac:dyDescent="0.25">
      <c r="P336" s="45"/>
      <c r="Q336" s="45"/>
      <c r="R336" s="45"/>
      <c r="S336" s="5"/>
    </row>
    <row r="337" spans="16:19" x14ac:dyDescent="0.25">
      <c r="P337" s="45"/>
      <c r="Q337" s="45"/>
      <c r="R337" s="45"/>
      <c r="S337" s="5"/>
    </row>
    <row r="338" spans="16:19" x14ac:dyDescent="0.25">
      <c r="P338" s="45"/>
      <c r="Q338" s="45"/>
      <c r="R338" s="45"/>
      <c r="S338" s="5"/>
    </row>
    <row r="339" spans="16:19" x14ac:dyDescent="0.25">
      <c r="P339" s="45"/>
      <c r="Q339" s="45"/>
      <c r="R339" s="45"/>
      <c r="S339" s="5"/>
    </row>
    <row r="340" spans="16:19" x14ac:dyDescent="0.25">
      <c r="P340" s="45"/>
      <c r="Q340" s="45"/>
      <c r="R340" s="45"/>
      <c r="S340" s="5"/>
    </row>
    <row r="341" spans="16:19" x14ac:dyDescent="0.25">
      <c r="P341" s="45"/>
      <c r="Q341" s="45"/>
      <c r="R341" s="45"/>
      <c r="S341" s="5"/>
    </row>
    <row r="342" spans="16:19" x14ac:dyDescent="0.25">
      <c r="P342" s="45"/>
      <c r="Q342" s="45"/>
      <c r="R342" s="45"/>
      <c r="S342" s="5"/>
    </row>
    <row r="343" spans="16:19" x14ac:dyDescent="0.25">
      <c r="P343" s="45"/>
      <c r="Q343" s="45"/>
      <c r="R343" s="45"/>
      <c r="S343" s="5"/>
    </row>
    <row r="344" spans="16:19" x14ac:dyDescent="0.25">
      <c r="P344" s="45"/>
      <c r="Q344" s="45"/>
      <c r="R344" s="45"/>
      <c r="S344" s="5"/>
    </row>
    <row r="345" spans="16:19" x14ac:dyDescent="0.25">
      <c r="P345" s="45"/>
      <c r="Q345" s="45"/>
      <c r="R345" s="45"/>
      <c r="S345" s="5"/>
    </row>
    <row r="346" spans="16:19" x14ac:dyDescent="0.25">
      <c r="P346" s="45"/>
      <c r="Q346" s="45"/>
      <c r="R346" s="45"/>
      <c r="S346" s="5"/>
    </row>
    <row r="347" spans="16:19" x14ac:dyDescent="0.25">
      <c r="P347" s="45"/>
      <c r="Q347" s="45"/>
      <c r="R347" s="45"/>
      <c r="S347" s="5"/>
    </row>
    <row r="348" spans="16:19" x14ac:dyDescent="0.25">
      <c r="P348" s="45"/>
      <c r="Q348" s="45"/>
      <c r="R348" s="45"/>
      <c r="S348" s="5"/>
    </row>
    <row r="349" spans="16:19" x14ac:dyDescent="0.25">
      <c r="P349" s="45"/>
      <c r="Q349" s="45"/>
      <c r="R349" s="45"/>
      <c r="S349" s="5"/>
    </row>
    <row r="350" spans="16:19" x14ac:dyDescent="0.25">
      <c r="P350" s="45"/>
      <c r="Q350" s="45"/>
      <c r="R350" s="45"/>
      <c r="S350" s="5"/>
    </row>
    <row r="351" spans="16:19" x14ac:dyDescent="0.25">
      <c r="P351" s="45"/>
      <c r="Q351" s="45"/>
      <c r="R351" s="45"/>
      <c r="S351" s="5"/>
    </row>
    <row r="352" spans="16:19" x14ac:dyDescent="0.25">
      <c r="P352" s="45"/>
      <c r="Q352" s="45"/>
      <c r="R352" s="45"/>
      <c r="S352" s="5"/>
    </row>
    <row r="353" spans="16:19" x14ac:dyDescent="0.25">
      <c r="P353" s="45"/>
      <c r="Q353" s="45"/>
      <c r="R353" s="45"/>
      <c r="S353" s="5"/>
    </row>
    <row r="354" spans="16:19" x14ac:dyDescent="0.25">
      <c r="P354" s="45"/>
      <c r="Q354" s="45"/>
      <c r="R354" s="45"/>
      <c r="S354" s="5"/>
    </row>
    <row r="355" spans="16:19" x14ac:dyDescent="0.25">
      <c r="P355" s="45"/>
      <c r="Q355" s="45"/>
      <c r="R355" s="45"/>
      <c r="S355" s="5"/>
    </row>
    <row r="356" spans="16:19" x14ac:dyDescent="0.25">
      <c r="P356" s="45"/>
      <c r="Q356" s="45"/>
      <c r="R356" s="45"/>
      <c r="S356" s="5"/>
    </row>
    <row r="357" spans="16:19" x14ac:dyDescent="0.25">
      <c r="P357" s="45"/>
      <c r="Q357" s="45"/>
      <c r="R357" s="45"/>
      <c r="S357" s="5"/>
    </row>
    <row r="358" spans="16:19" x14ac:dyDescent="0.25">
      <c r="P358" s="45"/>
      <c r="Q358" s="45"/>
      <c r="R358" s="45"/>
      <c r="S358" s="5"/>
    </row>
    <row r="359" spans="16:19" x14ac:dyDescent="0.25">
      <c r="P359" s="45"/>
      <c r="Q359" s="45"/>
      <c r="R359" s="45"/>
      <c r="S359" s="5"/>
    </row>
    <row r="360" spans="16:19" x14ac:dyDescent="0.25">
      <c r="P360" s="45"/>
      <c r="Q360" s="45"/>
      <c r="R360" s="45"/>
      <c r="S360" s="5"/>
    </row>
    <row r="361" spans="16:19" x14ac:dyDescent="0.25">
      <c r="P361" s="45"/>
      <c r="Q361" s="45"/>
      <c r="R361" s="45"/>
      <c r="S361" s="5"/>
    </row>
    <row r="362" spans="16:19" x14ac:dyDescent="0.25">
      <c r="P362" s="45"/>
      <c r="Q362" s="45"/>
      <c r="R362" s="45"/>
      <c r="S362" s="5"/>
    </row>
    <row r="363" spans="16:19" x14ac:dyDescent="0.25">
      <c r="P363" s="45"/>
      <c r="Q363" s="45"/>
      <c r="R363" s="45"/>
      <c r="S363" s="5"/>
    </row>
    <row r="364" spans="16:19" x14ac:dyDescent="0.25">
      <c r="P364" s="45"/>
      <c r="Q364" s="45"/>
      <c r="R364" s="45"/>
      <c r="S364" s="5"/>
    </row>
    <row r="365" spans="16:19" x14ac:dyDescent="0.25">
      <c r="P365" s="45"/>
      <c r="Q365" s="45"/>
      <c r="R365" s="45"/>
      <c r="S365" s="5"/>
    </row>
    <row r="366" spans="16:19" x14ac:dyDescent="0.25">
      <c r="P366" s="45"/>
      <c r="Q366" s="45"/>
      <c r="R366" s="45"/>
      <c r="S366" s="5"/>
    </row>
    <row r="367" spans="16:19" x14ac:dyDescent="0.25">
      <c r="P367" s="45"/>
      <c r="Q367" s="45"/>
      <c r="R367" s="45"/>
      <c r="S367" s="5"/>
    </row>
    <row r="368" spans="16:19" x14ac:dyDescent="0.25">
      <c r="P368" s="45"/>
      <c r="Q368" s="45"/>
      <c r="R368" s="45"/>
      <c r="S368" s="5"/>
    </row>
    <row r="369" spans="16:19" x14ac:dyDescent="0.25">
      <c r="P369" s="45"/>
      <c r="Q369" s="45"/>
      <c r="R369" s="45"/>
      <c r="S369" s="5"/>
    </row>
    <row r="370" spans="16:19" x14ac:dyDescent="0.25">
      <c r="P370" s="45"/>
      <c r="Q370" s="45"/>
      <c r="R370" s="45"/>
      <c r="S370" s="5"/>
    </row>
    <row r="371" spans="16:19" x14ac:dyDescent="0.25">
      <c r="P371" s="45"/>
      <c r="Q371" s="45"/>
      <c r="R371" s="45"/>
      <c r="S371" s="5"/>
    </row>
    <row r="372" spans="16:19" x14ac:dyDescent="0.25">
      <c r="P372" s="45"/>
      <c r="Q372" s="45"/>
      <c r="R372" s="45"/>
      <c r="S372" s="5"/>
    </row>
    <row r="373" spans="16:19" x14ac:dyDescent="0.25">
      <c r="P373" s="45"/>
      <c r="Q373" s="45"/>
      <c r="R373" s="45"/>
      <c r="S373" s="5"/>
    </row>
    <row r="374" spans="16:19" x14ac:dyDescent="0.25">
      <c r="P374" s="45"/>
      <c r="Q374" s="45"/>
      <c r="R374" s="45"/>
      <c r="S374" s="5"/>
    </row>
    <row r="375" spans="16:19" x14ac:dyDescent="0.25">
      <c r="P375" s="45"/>
      <c r="Q375" s="45"/>
      <c r="R375" s="45"/>
      <c r="S375" s="5"/>
    </row>
    <row r="376" spans="16:19" x14ac:dyDescent="0.25">
      <c r="P376" s="45"/>
      <c r="Q376" s="45"/>
      <c r="R376" s="45"/>
      <c r="S376" s="5"/>
    </row>
    <row r="377" spans="16:19" x14ac:dyDescent="0.25">
      <c r="P377" s="45"/>
      <c r="Q377" s="45"/>
      <c r="R377" s="45"/>
      <c r="S377" s="5"/>
    </row>
    <row r="378" spans="16:19" x14ac:dyDescent="0.25">
      <c r="P378" s="45"/>
      <c r="Q378" s="45"/>
      <c r="R378" s="45"/>
      <c r="S378" s="5"/>
    </row>
    <row r="379" spans="16:19" x14ac:dyDescent="0.25">
      <c r="P379" s="45"/>
      <c r="Q379" s="45"/>
      <c r="R379" s="45"/>
      <c r="S379" s="5"/>
    </row>
    <row r="380" spans="16:19" x14ac:dyDescent="0.25">
      <c r="P380" s="45"/>
      <c r="Q380" s="45"/>
      <c r="R380" s="45"/>
      <c r="S380" s="5"/>
    </row>
    <row r="381" spans="16:19" x14ac:dyDescent="0.25">
      <c r="P381" s="45"/>
      <c r="Q381" s="45"/>
      <c r="R381" s="45"/>
      <c r="S381" s="5"/>
    </row>
    <row r="382" spans="16:19" x14ac:dyDescent="0.25">
      <c r="P382" s="45"/>
      <c r="Q382" s="45"/>
      <c r="R382" s="45"/>
      <c r="S382" s="5"/>
    </row>
    <row r="383" spans="16:19" x14ac:dyDescent="0.25">
      <c r="P383" s="45"/>
      <c r="Q383" s="45"/>
      <c r="R383" s="45"/>
      <c r="S383" s="5"/>
    </row>
    <row r="384" spans="16:19" x14ac:dyDescent="0.25">
      <c r="P384" s="45"/>
      <c r="Q384" s="45"/>
      <c r="R384" s="45"/>
      <c r="S384" s="5"/>
    </row>
    <row r="385" spans="3:19" x14ac:dyDescent="0.25">
      <c r="P385" s="45"/>
      <c r="Q385" s="45"/>
      <c r="R385" s="45"/>
      <c r="S385" s="5"/>
    </row>
    <row r="386" spans="3:19" x14ac:dyDescent="0.25">
      <c r="P386" s="45"/>
      <c r="Q386" s="45"/>
      <c r="R386" s="45"/>
      <c r="S386" s="5"/>
    </row>
    <row r="387" spans="3:19" x14ac:dyDescent="0.25">
      <c r="P387" s="45"/>
      <c r="Q387" s="45"/>
      <c r="R387" s="45"/>
      <c r="S387" s="5"/>
    </row>
    <row r="388" spans="3:19" x14ac:dyDescent="0.25">
      <c r="P388" s="45"/>
      <c r="Q388" s="45"/>
      <c r="R388" s="45"/>
      <c r="S388" s="5"/>
    </row>
    <row r="389" spans="3:19" x14ac:dyDescent="0.25">
      <c r="P389" s="45"/>
      <c r="Q389" s="45"/>
      <c r="R389" s="45"/>
      <c r="S389" s="5"/>
    </row>
    <row r="390" spans="3:19" x14ac:dyDescent="0.25">
      <c r="P390" s="45"/>
      <c r="Q390" s="45"/>
      <c r="R390" s="45"/>
      <c r="S390" s="5"/>
    </row>
    <row r="391" spans="3:19" x14ac:dyDescent="0.25">
      <c r="P391" s="45"/>
      <c r="Q391" s="45"/>
      <c r="R391" s="45"/>
      <c r="S391" s="5"/>
    </row>
    <row r="392" spans="3:19" x14ac:dyDescent="0.25">
      <c r="P392" s="45"/>
      <c r="Q392" s="45"/>
      <c r="R392" s="45"/>
      <c r="S392" s="5"/>
    </row>
    <row r="393" spans="3:19" x14ac:dyDescent="0.25">
      <c r="P393" s="45"/>
      <c r="Q393" s="45"/>
      <c r="R393" s="45"/>
      <c r="S393" s="5"/>
    </row>
    <row r="394" spans="3:19" x14ac:dyDescent="0.25">
      <c r="P394" s="45"/>
      <c r="Q394" s="45"/>
      <c r="R394" s="45"/>
      <c r="S394" s="5"/>
    </row>
    <row r="395" spans="3:19" x14ac:dyDescent="0.25">
      <c r="P395" s="45"/>
      <c r="Q395" s="45"/>
      <c r="R395" s="45"/>
      <c r="S395" s="5"/>
    </row>
    <row r="396" spans="3:19" x14ac:dyDescent="0.25">
      <c r="P396" s="45"/>
      <c r="Q396" s="45"/>
      <c r="R396" s="45"/>
      <c r="S396" s="5"/>
    </row>
    <row r="397" spans="3:19" x14ac:dyDescent="0.25">
      <c r="P397" s="45"/>
      <c r="Q397" s="45"/>
      <c r="R397" s="45"/>
      <c r="S397" s="5"/>
    </row>
    <row r="398" spans="3:19" x14ac:dyDescent="0.25">
      <c r="C398" s="3"/>
      <c r="P398" s="45"/>
      <c r="Q398" s="45"/>
      <c r="R398" s="45"/>
      <c r="S398" s="5"/>
    </row>
    <row r="399" spans="3:19" x14ac:dyDescent="0.25">
      <c r="C399" s="3"/>
      <c r="P399" s="45"/>
      <c r="Q399" s="45"/>
      <c r="R399" s="45"/>
      <c r="S399" s="5"/>
    </row>
    <row r="400" spans="3:19" x14ac:dyDescent="0.25">
      <c r="C400" s="3"/>
      <c r="P400" s="45"/>
      <c r="Q400" s="45"/>
      <c r="R400" s="45"/>
      <c r="S400" s="5"/>
    </row>
    <row r="401" spans="3:19" x14ac:dyDescent="0.25">
      <c r="C401" s="3"/>
      <c r="P401" s="45"/>
      <c r="Q401" s="45"/>
      <c r="R401" s="45"/>
      <c r="S401" s="5"/>
    </row>
    <row r="402" spans="3:19" x14ac:dyDescent="0.25">
      <c r="C402" s="3"/>
      <c r="P402" s="45"/>
      <c r="Q402" s="45"/>
      <c r="R402" s="45"/>
      <c r="S402" s="5"/>
    </row>
    <row r="403" spans="3:19" x14ac:dyDescent="0.25">
      <c r="C403" s="3"/>
      <c r="P403" s="45"/>
      <c r="Q403" s="45"/>
      <c r="R403" s="45"/>
      <c r="S403" s="5"/>
    </row>
    <row r="404" spans="3:19" x14ac:dyDescent="0.25">
      <c r="C404" s="3"/>
      <c r="P404" s="45"/>
      <c r="Q404" s="45"/>
      <c r="R404" s="45"/>
      <c r="S404" s="5"/>
    </row>
    <row r="405" spans="3:19" x14ac:dyDescent="0.25">
      <c r="C405" s="3"/>
      <c r="P405" s="45"/>
      <c r="Q405" s="45"/>
      <c r="R405" s="45"/>
      <c r="S405" s="5"/>
    </row>
    <row r="406" spans="3:19" x14ac:dyDescent="0.25">
      <c r="C406" s="3"/>
      <c r="P406" s="45"/>
      <c r="Q406" s="45"/>
      <c r="R406" s="45"/>
      <c r="S406" s="5"/>
    </row>
    <row r="407" spans="3:19" x14ac:dyDescent="0.25">
      <c r="C407" s="3"/>
      <c r="P407" s="45"/>
      <c r="Q407" s="45"/>
      <c r="R407" s="45"/>
      <c r="S407" s="5"/>
    </row>
    <row r="408" spans="3:19" x14ac:dyDescent="0.25">
      <c r="C408" s="3"/>
      <c r="P408" s="45"/>
      <c r="Q408" s="45"/>
      <c r="R408" s="45"/>
      <c r="S408" s="5"/>
    </row>
    <row r="409" spans="3:19" x14ac:dyDescent="0.25">
      <c r="C409" s="3"/>
      <c r="P409" s="45"/>
      <c r="Q409" s="45"/>
      <c r="R409" s="45"/>
      <c r="S409" s="5"/>
    </row>
    <row r="410" spans="3:19" x14ac:dyDescent="0.25">
      <c r="C410" s="3"/>
      <c r="P410" s="45"/>
      <c r="Q410" s="45"/>
      <c r="R410" s="45"/>
      <c r="S410" s="5"/>
    </row>
    <row r="411" spans="3:19" x14ac:dyDescent="0.25">
      <c r="C411" s="3"/>
      <c r="P411" s="45"/>
      <c r="Q411" s="45"/>
      <c r="R411" s="45"/>
      <c r="S411" s="5"/>
    </row>
    <row r="412" spans="3:19" x14ac:dyDescent="0.25">
      <c r="C412" s="3"/>
      <c r="P412" s="45"/>
      <c r="Q412" s="45"/>
      <c r="R412" s="45"/>
      <c r="S412" s="5"/>
    </row>
    <row r="413" spans="3:19" x14ac:dyDescent="0.25">
      <c r="C413" s="3"/>
      <c r="P413" s="45"/>
      <c r="Q413" s="45"/>
      <c r="R413" s="45"/>
      <c r="S413" s="5"/>
    </row>
    <row r="414" spans="3:19" x14ac:dyDescent="0.25">
      <c r="C414" s="3"/>
      <c r="P414" s="45"/>
      <c r="Q414" s="45"/>
      <c r="R414" s="45"/>
      <c r="S414" s="5"/>
    </row>
    <row r="415" spans="3:19" x14ac:dyDescent="0.25">
      <c r="C415" s="3"/>
      <c r="P415" s="45"/>
      <c r="Q415" s="45"/>
      <c r="R415" s="45"/>
      <c r="S415" s="5"/>
    </row>
    <row r="416" spans="3:19" x14ac:dyDescent="0.25">
      <c r="C416" s="3"/>
      <c r="P416" s="45"/>
      <c r="Q416" s="45"/>
      <c r="R416" s="45"/>
      <c r="S416" s="5"/>
    </row>
    <row r="417" spans="3:19" x14ac:dyDescent="0.25">
      <c r="C417" s="3"/>
      <c r="P417" s="45"/>
      <c r="Q417" s="45"/>
      <c r="R417" s="45"/>
      <c r="S417" s="5"/>
    </row>
    <row r="418" spans="3:19" x14ac:dyDescent="0.25">
      <c r="C418" s="3"/>
      <c r="P418" s="45"/>
      <c r="Q418" s="45"/>
      <c r="R418" s="45"/>
      <c r="S418" s="5"/>
    </row>
    <row r="419" spans="3:19" x14ac:dyDescent="0.25">
      <c r="C419" s="3"/>
      <c r="P419" s="45"/>
      <c r="Q419" s="45"/>
      <c r="R419" s="45"/>
      <c r="S419" s="5"/>
    </row>
    <row r="420" spans="3:19" x14ac:dyDescent="0.25">
      <c r="C420" s="3"/>
      <c r="P420" s="45"/>
      <c r="Q420" s="45"/>
      <c r="R420" s="45"/>
      <c r="S420" s="5"/>
    </row>
    <row r="421" spans="3:19" x14ac:dyDescent="0.25">
      <c r="C421" s="3"/>
      <c r="P421" s="45"/>
      <c r="Q421" s="45"/>
      <c r="R421" s="45"/>
      <c r="S421" s="5"/>
    </row>
    <row r="422" spans="3:19" x14ac:dyDescent="0.25">
      <c r="C422" s="3"/>
      <c r="P422" s="45"/>
      <c r="Q422" s="45"/>
      <c r="R422" s="45"/>
      <c r="S422" s="5"/>
    </row>
    <row r="423" spans="3:19" x14ac:dyDescent="0.25">
      <c r="C423" s="3"/>
      <c r="P423" s="45"/>
      <c r="Q423" s="45"/>
      <c r="R423" s="45"/>
      <c r="S423" s="5"/>
    </row>
    <row r="424" spans="3:19" x14ac:dyDescent="0.25">
      <c r="C424" s="3"/>
      <c r="P424" s="45"/>
      <c r="Q424" s="45"/>
      <c r="R424" s="45"/>
      <c r="S424" s="5"/>
    </row>
    <row r="425" spans="3:19" x14ac:dyDescent="0.25">
      <c r="C425" s="3"/>
      <c r="P425" s="45"/>
      <c r="Q425" s="45"/>
      <c r="R425" s="45"/>
      <c r="S425" s="5"/>
    </row>
    <row r="426" spans="3:19" x14ac:dyDescent="0.25">
      <c r="C426" s="3"/>
      <c r="P426" s="45"/>
      <c r="Q426" s="45"/>
      <c r="R426" s="45"/>
      <c r="S426" s="5"/>
    </row>
    <row r="427" spans="3:19" x14ac:dyDescent="0.25">
      <c r="C427" s="3"/>
      <c r="P427" s="45"/>
      <c r="Q427" s="45"/>
      <c r="R427" s="45"/>
      <c r="S427" s="5"/>
    </row>
    <row r="428" spans="3:19" x14ac:dyDescent="0.25">
      <c r="C428" s="3"/>
      <c r="P428" s="45"/>
      <c r="Q428" s="45"/>
      <c r="R428" s="45"/>
      <c r="S428" s="5"/>
    </row>
    <row r="429" spans="3:19" x14ac:dyDescent="0.25">
      <c r="C429" s="3"/>
      <c r="P429" s="45"/>
      <c r="Q429" s="45"/>
      <c r="R429" s="45"/>
      <c r="S429" s="5"/>
    </row>
    <row r="430" spans="3:19" x14ac:dyDescent="0.25">
      <c r="C430" s="3"/>
      <c r="P430" s="45"/>
      <c r="Q430" s="45"/>
      <c r="R430" s="45"/>
      <c r="S430" s="5"/>
    </row>
    <row r="431" spans="3:19" x14ac:dyDescent="0.25">
      <c r="C431" s="3"/>
      <c r="P431" s="45"/>
      <c r="Q431" s="45"/>
      <c r="R431" s="45"/>
      <c r="S431" s="5"/>
    </row>
    <row r="432" spans="3:19" x14ac:dyDescent="0.25">
      <c r="C432" s="3"/>
      <c r="P432" s="45"/>
      <c r="Q432" s="45"/>
      <c r="R432" s="45"/>
      <c r="S432" s="5"/>
    </row>
    <row r="433" spans="3:19" x14ac:dyDescent="0.25">
      <c r="C433" s="3"/>
      <c r="P433" s="45"/>
      <c r="Q433" s="45"/>
      <c r="R433" s="45"/>
      <c r="S433" s="5"/>
    </row>
    <row r="434" spans="3:19" x14ac:dyDescent="0.25">
      <c r="C434" s="3"/>
      <c r="P434" s="45"/>
      <c r="Q434" s="45"/>
      <c r="R434" s="45"/>
      <c r="S434" s="5"/>
    </row>
    <row r="435" spans="3:19" x14ac:dyDescent="0.25">
      <c r="C435" s="3"/>
      <c r="P435" s="45"/>
      <c r="Q435" s="45"/>
      <c r="R435" s="45"/>
      <c r="S435" s="5"/>
    </row>
    <row r="436" spans="3:19" x14ac:dyDescent="0.25">
      <c r="C436" s="3"/>
      <c r="P436" s="45"/>
      <c r="Q436" s="45"/>
      <c r="R436" s="45"/>
      <c r="S436" s="5"/>
    </row>
    <row r="437" spans="3:19" x14ac:dyDescent="0.25">
      <c r="C437" s="3"/>
      <c r="P437" s="45"/>
      <c r="Q437" s="45"/>
      <c r="R437" s="45"/>
      <c r="S437" s="5"/>
    </row>
    <row r="438" spans="3:19" x14ac:dyDescent="0.25">
      <c r="C438" s="3"/>
      <c r="P438" s="45"/>
      <c r="Q438" s="45"/>
      <c r="R438" s="45"/>
      <c r="S438" s="5"/>
    </row>
    <row r="439" spans="3:19" x14ac:dyDescent="0.25">
      <c r="C439" s="3"/>
      <c r="P439" s="45"/>
      <c r="Q439" s="45"/>
      <c r="R439" s="45"/>
      <c r="S439" s="5"/>
    </row>
    <row r="440" spans="3:19" x14ac:dyDescent="0.25">
      <c r="C440" s="3"/>
      <c r="P440" s="45"/>
      <c r="Q440" s="45"/>
      <c r="R440" s="45"/>
      <c r="S440" s="5"/>
    </row>
    <row r="441" spans="3:19" x14ac:dyDescent="0.25">
      <c r="C441" s="3"/>
      <c r="P441" s="45"/>
      <c r="Q441" s="45"/>
      <c r="R441" s="45"/>
      <c r="S441" s="5"/>
    </row>
    <row r="442" spans="3:19" x14ac:dyDescent="0.25">
      <c r="C442" s="3"/>
      <c r="P442" s="45"/>
      <c r="Q442" s="45"/>
      <c r="R442" s="45"/>
      <c r="S442" s="5"/>
    </row>
    <row r="443" spans="3:19" x14ac:dyDescent="0.25">
      <c r="C443" s="3"/>
      <c r="P443" s="45"/>
      <c r="Q443" s="45"/>
      <c r="R443" s="45"/>
      <c r="S443" s="5"/>
    </row>
    <row r="444" spans="3:19" x14ac:dyDescent="0.25">
      <c r="C444" s="3"/>
      <c r="P444" s="45"/>
      <c r="Q444" s="45"/>
      <c r="R444" s="45"/>
      <c r="S444" s="5"/>
    </row>
    <row r="445" spans="3:19" x14ac:dyDescent="0.25">
      <c r="C445" s="3"/>
      <c r="P445" s="45"/>
      <c r="Q445" s="45"/>
      <c r="R445" s="45"/>
      <c r="S445" s="5"/>
    </row>
    <row r="446" spans="3:19" x14ac:dyDescent="0.25">
      <c r="C446" s="3"/>
      <c r="P446" s="45"/>
      <c r="Q446" s="45"/>
      <c r="R446" s="45"/>
      <c r="S446" s="5"/>
    </row>
    <row r="447" spans="3:19" x14ac:dyDescent="0.25">
      <c r="C447" s="3"/>
      <c r="P447" s="45"/>
      <c r="Q447" s="45"/>
      <c r="R447" s="45"/>
      <c r="S447" s="5"/>
    </row>
    <row r="448" spans="3:19" x14ac:dyDescent="0.25">
      <c r="C448" s="3"/>
      <c r="P448" s="45"/>
      <c r="Q448" s="45"/>
      <c r="R448" s="45"/>
      <c r="S448" s="5"/>
    </row>
    <row r="449" spans="3:19" x14ac:dyDescent="0.25">
      <c r="C449" s="3"/>
      <c r="P449" s="45"/>
      <c r="Q449" s="45"/>
      <c r="R449" s="45"/>
      <c r="S449" s="5"/>
    </row>
    <row r="450" spans="3:19" x14ac:dyDescent="0.25">
      <c r="C450" s="3"/>
      <c r="P450" s="45"/>
      <c r="Q450" s="45"/>
      <c r="R450" s="45"/>
      <c r="S450" s="5"/>
    </row>
    <row r="451" spans="3:19" x14ac:dyDescent="0.25">
      <c r="C451" s="3"/>
      <c r="P451" s="45"/>
      <c r="Q451" s="45"/>
      <c r="R451" s="45"/>
      <c r="S451" s="5"/>
    </row>
    <row r="452" spans="3:19" x14ac:dyDescent="0.25">
      <c r="C452" s="3"/>
      <c r="P452" s="45"/>
      <c r="Q452" s="45"/>
      <c r="R452" s="45"/>
      <c r="S452" s="5"/>
    </row>
    <row r="453" spans="3:19" x14ac:dyDescent="0.25">
      <c r="C453" s="3"/>
      <c r="P453" s="45"/>
      <c r="Q453" s="45"/>
      <c r="R453" s="45"/>
      <c r="S453" s="5"/>
    </row>
    <row r="454" spans="3:19" x14ac:dyDescent="0.25">
      <c r="C454" s="3"/>
      <c r="P454" s="45"/>
      <c r="Q454" s="45"/>
      <c r="R454" s="45"/>
      <c r="S454" s="5"/>
    </row>
    <row r="455" spans="3:19" x14ac:dyDescent="0.25">
      <c r="C455" s="3"/>
      <c r="P455" s="45"/>
      <c r="Q455" s="45"/>
      <c r="R455" s="45"/>
      <c r="S455" s="5"/>
    </row>
    <row r="456" spans="3:19" x14ac:dyDescent="0.25">
      <c r="C456" s="3"/>
      <c r="P456" s="45"/>
      <c r="Q456" s="45"/>
      <c r="R456" s="45"/>
      <c r="S456" s="5"/>
    </row>
    <row r="457" spans="3:19" x14ac:dyDescent="0.25">
      <c r="C457" s="3"/>
      <c r="P457" s="45"/>
      <c r="Q457" s="45"/>
      <c r="R457" s="45"/>
      <c r="S457" s="5"/>
    </row>
    <row r="458" spans="3:19" x14ac:dyDescent="0.25">
      <c r="C458" s="3"/>
      <c r="P458" s="45"/>
      <c r="Q458" s="45"/>
      <c r="R458" s="45"/>
      <c r="S458" s="5"/>
    </row>
    <row r="459" spans="3:19" x14ac:dyDescent="0.25">
      <c r="C459" s="3"/>
      <c r="P459" s="45"/>
      <c r="Q459" s="45"/>
      <c r="R459" s="45"/>
      <c r="S459" s="5"/>
    </row>
    <row r="460" spans="3:19" x14ac:dyDescent="0.25">
      <c r="C460" s="3"/>
      <c r="P460" s="45"/>
      <c r="Q460" s="45"/>
      <c r="R460" s="45"/>
      <c r="S460" s="5"/>
    </row>
    <row r="461" spans="3:19" x14ac:dyDescent="0.25">
      <c r="C461" s="3"/>
      <c r="P461" s="45"/>
      <c r="Q461" s="45"/>
      <c r="R461" s="45"/>
      <c r="S461" s="5"/>
    </row>
    <row r="462" spans="3:19" x14ac:dyDescent="0.25">
      <c r="C462" s="3"/>
      <c r="P462" s="45"/>
      <c r="Q462" s="45"/>
      <c r="R462" s="45"/>
      <c r="S462" s="5"/>
    </row>
    <row r="463" spans="3:19" x14ac:dyDescent="0.25">
      <c r="C463" s="3"/>
      <c r="P463" s="45"/>
      <c r="Q463" s="45"/>
      <c r="R463" s="45"/>
      <c r="S463" s="5"/>
    </row>
    <row r="464" spans="3:19" x14ac:dyDescent="0.25">
      <c r="C464" s="3"/>
      <c r="P464" s="45"/>
      <c r="Q464" s="45"/>
      <c r="R464" s="45"/>
      <c r="S464" s="5"/>
    </row>
    <row r="465" spans="3:19" x14ac:dyDescent="0.25">
      <c r="C465" s="3"/>
      <c r="P465" s="45"/>
      <c r="Q465" s="45"/>
      <c r="R465" s="45"/>
      <c r="S465" s="5"/>
    </row>
    <row r="466" spans="3:19" x14ac:dyDescent="0.25">
      <c r="C466" s="3"/>
      <c r="P466" s="45"/>
      <c r="Q466" s="45"/>
      <c r="R466" s="45"/>
      <c r="S466" s="5"/>
    </row>
    <row r="467" spans="3:19" x14ac:dyDescent="0.25">
      <c r="C467" s="3"/>
      <c r="P467" s="45"/>
      <c r="Q467" s="45"/>
      <c r="R467" s="45"/>
      <c r="S467" s="5"/>
    </row>
    <row r="468" spans="3:19" x14ac:dyDescent="0.25">
      <c r="C468" s="3"/>
      <c r="P468" s="45"/>
      <c r="Q468" s="45"/>
      <c r="R468" s="45"/>
      <c r="S468" s="5"/>
    </row>
    <row r="469" spans="3:19" x14ac:dyDescent="0.25">
      <c r="C469" s="3"/>
      <c r="P469" s="45"/>
      <c r="Q469" s="45"/>
      <c r="R469" s="45"/>
      <c r="S469" s="5"/>
    </row>
    <row r="470" spans="3:19" x14ac:dyDescent="0.25">
      <c r="C470" s="3"/>
      <c r="P470" s="45"/>
      <c r="Q470" s="45"/>
      <c r="R470" s="45"/>
      <c r="S470" s="5"/>
    </row>
    <row r="471" spans="3:19" x14ac:dyDescent="0.25">
      <c r="C471" s="3"/>
      <c r="P471" s="45"/>
      <c r="Q471" s="45"/>
      <c r="R471" s="45"/>
      <c r="S471" s="5"/>
    </row>
    <row r="472" spans="3:19" x14ac:dyDescent="0.25">
      <c r="C472" s="3"/>
      <c r="P472" s="45"/>
      <c r="Q472" s="45"/>
      <c r="R472" s="45"/>
      <c r="S472" s="5"/>
    </row>
    <row r="473" spans="3:19" x14ac:dyDescent="0.25">
      <c r="C473" s="3"/>
      <c r="P473" s="45"/>
      <c r="Q473" s="45"/>
      <c r="R473" s="45"/>
      <c r="S473" s="5"/>
    </row>
    <row r="474" spans="3:19" x14ac:dyDescent="0.25">
      <c r="C474" s="3"/>
      <c r="P474" s="45"/>
      <c r="Q474" s="45"/>
      <c r="R474" s="45"/>
      <c r="S474" s="5"/>
    </row>
    <row r="475" spans="3:19" x14ac:dyDescent="0.25">
      <c r="C475" s="3"/>
      <c r="P475" s="45"/>
      <c r="Q475" s="45"/>
      <c r="R475" s="45"/>
      <c r="S475" s="5"/>
    </row>
    <row r="476" spans="3:19" x14ac:dyDescent="0.25">
      <c r="C476" s="3"/>
      <c r="P476" s="45"/>
      <c r="Q476" s="45"/>
      <c r="R476" s="45"/>
      <c r="S476" s="5"/>
    </row>
    <row r="477" spans="3:19" x14ac:dyDescent="0.25">
      <c r="C477" s="3"/>
      <c r="P477" s="45"/>
      <c r="Q477" s="45"/>
      <c r="R477" s="45"/>
      <c r="S477" s="5"/>
    </row>
    <row r="478" spans="3:19" x14ac:dyDescent="0.25">
      <c r="C478" s="3"/>
      <c r="P478" s="45"/>
      <c r="Q478" s="45"/>
      <c r="R478" s="45"/>
      <c r="S478" s="5"/>
    </row>
    <row r="479" spans="3:19" x14ac:dyDescent="0.25">
      <c r="C479" s="3"/>
      <c r="P479" s="45"/>
      <c r="Q479" s="45"/>
      <c r="R479" s="45"/>
      <c r="S479" s="5"/>
    </row>
    <row r="480" spans="3:19" x14ac:dyDescent="0.25">
      <c r="C480" s="3"/>
      <c r="P480" s="45"/>
      <c r="Q480" s="45"/>
      <c r="R480" s="45"/>
      <c r="S480" s="5"/>
    </row>
    <row r="481" spans="3:19" x14ac:dyDescent="0.25">
      <c r="C481" s="3"/>
      <c r="P481" s="45"/>
      <c r="Q481" s="45"/>
      <c r="R481" s="45"/>
      <c r="S481" s="5"/>
    </row>
    <row r="482" spans="3:19" x14ac:dyDescent="0.25">
      <c r="C482" s="3"/>
      <c r="P482" s="45"/>
      <c r="Q482" s="45"/>
      <c r="R482" s="45"/>
      <c r="S482" s="5"/>
    </row>
    <row r="483" spans="3:19" x14ac:dyDescent="0.25">
      <c r="C483" s="3"/>
      <c r="P483" s="45"/>
      <c r="Q483" s="45"/>
      <c r="R483" s="45"/>
      <c r="S483" s="5"/>
    </row>
    <row r="484" spans="3:19" x14ac:dyDescent="0.25">
      <c r="C484" s="3"/>
      <c r="P484" s="45"/>
      <c r="Q484" s="45"/>
      <c r="R484" s="45"/>
      <c r="S484" s="5"/>
    </row>
    <row r="485" spans="3:19" x14ac:dyDescent="0.25">
      <c r="C485" s="3"/>
      <c r="P485" s="45"/>
      <c r="Q485" s="45"/>
      <c r="R485" s="45"/>
      <c r="S485" s="5"/>
    </row>
    <row r="486" spans="3:19" x14ac:dyDescent="0.25">
      <c r="C486" s="3"/>
      <c r="P486" s="45"/>
      <c r="Q486" s="45"/>
      <c r="R486" s="45"/>
      <c r="S486" s="5"/>
    </row>
    <row r="487" spans="3:19" x14ac:dyDescent="0.25">
      <c r="C487" s="3"/>
      <c r="P487" s="45"/>
      <c r="Q487" s="45"/>
      <c r="R487" s="45"/>
      <c r="S487" s="5"/>
    </row>
    <row r="488" spans="3:19" x14ac:dyDescent="0.25">
      <c r="C488" s="3"/>
      <c r="P488" s="45"/>
      <c r="Q488" s="45"/>
      <c r="R488" s="45"/>
      <c r="S488" s="5"/>
    </row>
    <row r="489" spans="3:19" x14ac:dyDescent="0.25">
      <c r="C489" s="3"/>
      <c r="P489" s="45"/>
      <c r="Q489" s="45"/>
      <c r="R489" s="45"/>
      <c r="S489" s="5"/>
    </row>
    <row r="490" spans="3:19" x14ac:dyDescent="0.25">
      <c r="C490" s="3"/>
      <c r="P490" s="45"/>
      <c r="Q490" s="45"/>
      <c r="R490" s="45"/>
      <c r="S490" s="5"/>
    </row>
    <row r="491" spans="3:19" x14ac:dyDescent="0.25">
      <c r="C491" s="3"/>
      <c r="P491" s="45"/>
      <c r="Q491" s="45"/>
      <c r="R491" s="45"/>
      <c r="S491" s="5"/>
    </row>
    <row r="492" spans="3:19" x14ac:dyDescent="0.25">
      <c r="C492" s="3"/>
      <c r="P492" s="45"/>
      <c r="Q492" s="45"/>
      <c r="R492" s="45"/>
      <c r="S492" s="5"/>
    </row>
    <row r="493" spans="3:19" x14ac:dyDescent="0.25">
      <c r="C493" s="3"/>
      <c r="P493" s="45"/>
      <c r="Q493" s="45"/>
      <c r="R493" s="45"/>
      <c r="S493" s="5"/>
    </row>
    <row r="494" spans="3:19" x14ac:dyDescent="0.25">
      <c r="C494" s="3"/>
      <c r="P494" s="45"/>
      <c r="Q494" s="45"/>
      <c r="R494" s="45"/>
      <c r="S494" s="5"/>
    </row>
    <row r="495" spans="3:19" x14ac:dyDescent="0.25">
      <c r="C495" s="3"/>
      <c r="P495" s="45"/>
      <c r="Q495" s="45"/>
      <c r="R495" s="45"/>
      <c r="S495" s="5"/>
    </row>
    <row r="496" spans="3:19" x14ac:dyDescent="0.25">
      <c r="C496" s="3"/>
      <c r="P496" s="45"/>
      <c r="Q496" s="45"/>
      <c r="R496" s="45"/>
      <c r="S496" s="5"/>
    </row>
    <row r="497" spans="3:19" x14ac:dyDescent="0.25">
      <c r="C497" s="3"/>
      <c r="P497" s="45"/>
      <c r="Q497" s="45"/>
      <c r="R497" s="45"/>
      <c r="S497" s="5"/>
    </row>
    <row r="498" spans="3:19" x14ac:dyDescent="0.25">
      <c r="C498" s="3"/>
      <c r="P498" s="45"/>
      <c r="Q498" s="45"/>
      <c r="R498" s="45"/>
      <c r="S498" s="5"/>
    </row>
    <row r="499" spans="3:19" x14ac:dyDescent="0.25">
      <c r="C499" s="3"/>
      <c r="P499" s="45"/>
      <c r="Q499" s="45"/>
      <c r="R499" s="45"/>
      <c r="S499" s="5"/>
    </row>
    <row r="500" spans="3:19" x14ac:dyDescent="0.25">
      <c r="C500" s="3"/>
      <c r="P500" s="45"/>
      <c r="Q500" s="45"/>
      <c r="R500" s="45"/>
      <c r="S500" s="5"/>
    </row>
    <row r="501" spans="3:19" x14ac:dyDescent="0.25">
      <c r="C501" s="3"/>
      <c r="P501" s="45"/>
      <c r="Q501" s="45"/>
      <c r="R501" s="45"/>
      <c r="S501" s="5"/>
    </row>
    <row r="502" spans="3:19" x14ac:dyDescent="0.25">
      <c r="C502" s="3"/>
      <c r="P502" s="45"/>
      <c r="Q502" s="45"/>
      <c r="R502" s="45"/>
      <c r="S502" s="5"/>
    </row>
    <row r="503" spans="3:19" x14ac:dyDescent="0.25">
      <c r="C503" s="3"/>
      <c r="P503" s="45"/>
      <c r="Q503" s="45"/>
      <c r="R503" s="45"/>
      <c r="S503" s="5"/>
    </row>
    <row r="504" spans="3:19" x14ac:dyDescent="0.25">
      <c r="C504" s="3"/>
      <c r="P504" s="45"/>
      <c r="Q504" s="45"/>
      <c r="R504" s="45"/>
      <c r="S504" s="5"/>
    </row>
    <row r="505" spans="3:19" x14ac:dyDescent="0.25">
      <c r="C505" s="3"/>
      <c r="P505" s="45"/>
      <c r="Q505" s="45"/>
      <c r="R505" s="45"/>
      <c r="S505" s="5"/>
    </row>
    <row r="506" spans="3:19" x14ac:dyDescent="0.25">
      <c r="C506" s="3"/>
      <c r="P506" s="45"/>
      <c r="Q506" s="45"/>
      <c r="R506" s="45"/>
      <c r="S506" s="5"/>
    </row>
    <row r="507" spans="3:19" x14ac:dyDescent="0.25">
      <c r="C507" s="3"/>
      <c r="P507" s="45"/>
      <c r="Q507" s="45"/>
      <c r="R507" s="45"/>
      <c r="S507" s="5"/>
    </row>
    <row r="508" spans="3:19" x14ac:dyDescent="0.25">
      <c r="C508" s="3"/>
      <c r="P508" s="45"/>
      <c r="Q508" s="45"/>
      <c r="R508" s="45"/>
      <c r="S508" s="5"/>
    </row>
    <row r="509" spans="3:19" x14ac:dyDescent="0.25">
      <c r="C509" s="3"/>
      <c r="P509" s="45"/>
      <c r="Q509" s="45"/>
      <c r="R509" s="45"/>
      <c r="S509" s="5"/>
    </row>
    <row r="510" spans="3:19" x14ac:dyDescent="0.25">
      <c r="C510" s="3"/>
      <c r="P510" s="45"/>
      <c r="Q510" s="45"/>
      <c r="R510" s="45"/>
      <c r="S510" s="5"/>
    </row>
    <row r="511" spans="3:19" x14ac:dyDescent="0.25">
      <c r="C511" s="3"/>
      <c r="P511" s="45"/>
      <c r="Q511" s="45"/>
      <c r="R511" s="45"/>
      <c r="S511" s="5"/>
    </row>
    <row r="512" spans="3:19" x14ac:dyDescent="0.25">
      <c r="C512" s="3"/>
      <c r="P512" s="45"/>
      <c r="Q512" s="45"/>
      <c r="R512" s="45"/>
      <c r="S512" s="5"/>
    </row>
    <row r="513" spans="3:19" x14ac:dyDescent="0.25">
      <c r="C513" s="3"/>
      <c r="P513" s="45"/>
      <c r="Q513" s="45"/>
      <c r="R513" s="45"/>
      <c r="S513" s="5"/>
    </row>
    <row r="514" spans="3:19" x14ac:dyDescent="0.25">
      <c r="C514" s="3"/>
      <c r="P514" s="45"/>
      <c r="Q514" s="45"/>
      <c r="R514" s="45"/>
      <c r="S514" s="5"/>
    </row>
    <row r="515" spans="3:19" x14ac:dyDescent="0.25">
      <c r="C515" s="3"/>
      <c r="P515" s="45"/>
      <c r="Q515" s="45"/>
      <c r="R515" s="45"/>
      <c r="S515" s="5"/>
    </row>
    <row r="516" spans="3:19" x14ac:dyDescent="0.25">
      <c r="C516" s="3"/>
      <c r="P516" s="45"/>
      <c r="Q516" s="45"/>
      <c r="R516" s="45"/>
      <c r="S516" s="5"/>
    </row>
    <row r="517" spans="3:19" x14ac:dyDescent="0.25">
      <c r="C517" s="3"/>
      <c r="P517" s="45"/>
      <c r="Q517" s="45"/>
      <c r="R517" s="45"/>
      <c r="S517" s="5"/>
    </row>
    <row r="518" spans="3:19" x14ac:dyDescent="0.25">
      <c r="C518" s="3"/>
      <c r="P518" s="45"/>
      <c r="Q518" s="45"/>
      <c r="R518" s="45"/>
      <c r="S518" s="5"/>
    </row>
    <row r="519" spans="3:19" x14ac:dyDescent="0.25">
      <c r="C519" s="3"/>
      <c r="P519" s="45"/>
      <c r="Q519" s="45"/>
      <c r="R519" s="45"/>
      <c r="S519" s="5"/>
    </row>
    <row r="520" spans="3:19" x14ac:dyDescent="0.25">
      <c r="C520" s="3"/>
      <c r="P520" s="45"/>
      <c r="Q520" s="45"/>
      <c r="R520" s="45"/>
      <c r="S520" s="5"/>
    </row>
    <row r="521" spans="3:19" x14ac:dyDescent="0.25">
      <c r="C521" s="3"/>
      <c r="P521" s="45"/>
      <c r="Q521" s="45"/>
      <c r="R521" s="45"/>
      <c r="S521" s="5"/>
    </row>
    <row r="522" spans="3:19" x14ac:dyDescent="0.25">
      <c r="C522" s="3"/>
      <c r="P522" s="45"/>
      <c r="Q522" s="45"/>
      <c r="R522" s="45"/>
      <c r="S522" s="5"/>
    </row>
    <row r="523" spans="3:19" x14ac:dyDescent="0.25">
      <c r="C523" s="3"/>
      <c r="P523" s="45"/>
      <c r="Q523" s="45"/>
      <c r="R523" s="45"/>
      <c r="S523" s="5"/>
    </row>
    <row r="524" spans="3:19" x14ac:dyDescent="0.25">
      <c r="C524" s="3"/>
      <c r="P524" s="45"/>
      <c r="Q524" s="45"/>
      <c r="R524" s="45"/>
      <c r="S524" s="5"/>
    </row>
    <row r="525" spans="3:19" x14ac:dyDescent="0.25">
      <c r="C525" s="3"/>
      <c r="P525" s="45"/>
      <c r="Q525" s="45"/>
      <c r="R525" s="45"/>
      <c r="S525" s="5"/>
    </row>
    <row r="526" spans="3:19" x14ac:dyDescent="0.25">
      <c r="C526" s="3"/>
      <c r="P526" s="45"/>
      <c r="Q526" s="45"/>
      <c r="R526" s="45"/>
      <c r="S526" s="5"/>
    </row>
    <row r="527" spans="3:19" x14ac:dyDescent="0.25">
      <c r="C527" s="3"/>
      <c r="P527" s="45"/>
      <c r="Q527" s="45"/>
      <c r="R527" s="45"/>
      <c r="S527" s="5"/>
    </row>
    <row r="528" spans="3:19" x14ac:dyDescent="0.25">
      <c r="C528" s="3"/>
      <c r="P528" s="45"/>
      <c r="Q528" s="45"/>
      <c r="R528" s="45"/>
      <c r="S528" s="5"/>
    </row>
    <row r="529" spans="3:19" x14ac:dyDescent="0.25">
      <c r="C529" s="3"/>
      <c r="P529" s="45"/>
      <c r="Q529" s="45"/>
      <c r="R529" s="45"/>
      <c r="S529" s="5"/>
    </row>
    <row r="530" spans="3:19" x14ac:dyDescent="0.25">
      <c r="C530" s="3"/>
      <c r="P530" s="45"/>
      <c r="Q530" s="45"/>
      <c r="R530" s="45"/>
      <c r="S530" s="5"/>
    </row>
    <row r="531" spans="3:19" x14ac:dyDescent="0.25">
      <c r="C531" s="3"/>
      <c r="P531" s="45"/>
      <c r="Q531" s="45"/>
      <c r="R531" s="45"/>
      <c r="S531" s="5"/>
    </row>
    <row r="532" spans="3:19" x14ac:dyDescent="0.25">
      <c r="C532" s="3"/>
      <c r="P532" s="45"/>
      <c r="Q532" s="45"/>
      <c r="R532" s="45"/>
      <c r="S532" s="5"/>
    </row>
    <row r="533" spans="3:19" x14ac:dyDescent="0.25">
      <c r="C533" s="3"/>
      <c r="P533" s="45"/>
      <c r="Q533" s="45"/>
      <c r="R533" s="45"/>
      <c r="S533" s="5"/>
    </row>
    <row r="534" spans="3:19" x14ac:dyDescent="0.25">
      <c r="C534" s="3"/>
      <c r="P534" s="45"/>
      <c r="Q534" s="45"/>
      <c r="R534" s="45"/>
      <c r="S534" s="5"/>
    </row>
    <row r="535" spans="3:19" x14ac:dyDescent="0.25">
      <c r="C535" s="3"/>
      <c r="P535" s="45"/>
      <c r="Q535" s="45"/>
      <c r="R535" s="45"/>
      <c r="S535" s="5"/>
    </row>
    <row r="536" spans="3:19" x14ac:dyDescent="0.25">
      <c r="C536" s="3"/>
      <c r="P536" s="45"/>
      <c r="Q536" s="45"/>
      <c r="R536" s="45"/>
      <c r="S536" s="5"/>
    </row>
    <row r="537" spans="3:19" x14ac:dyDescent="0.25">
      <c r="C537" s="3"/>
      <c r="P537" s="45"/>
      <c r="Q537" s="45"/>
      <c r="R537" s="45"/>
      <c r="S537" s="5"/>
    </row>
    <row r="538" spans="3:19" x14ac:dyDescent="0.25">
      <c r="C538" s="3"/>
      <c r="P538" s="45"/>
      <c r="Q538" s="45"/>
      <c r="R538" s="45"/>
      <c r="S538" s="5"/>
    </row>
    <row r="539" spans="3:19" x14ac:dyDescent="0.25">
      <c r="C539" s="3"/>
      <c r="P539" s="45"/>
      <c r="Q539" s="45"/>
      <c r="R539" s="45"/>
      <c r="S539" s="5"/>
    </row>
    <row r="540" spans="3:19" x14ac:dyDescent="0.25">
      <c r="C540" s="3"/>
      <c r="P540" s="45"/>
      <c r="Q540" s="45"/>
      <c r="R540" s="45"/>
      <c r="S540" s="5"/>
    </row>
    <row r="541" spans="3:19" x14ac:dyDescent="0.25">
      <c r="C541" s="3"/>
      <c r="P541" s="45"/>
      <c r="Q541" s="45"/>
      <c r="R541" s="45"/>
      <c r="S541" s="5"/>
    </row>
    <row r="542" spans="3:19" x14ac:dyDescent="0.25">
      <c r="C542" s="3"/>
      <c r="P542" s="45"/>
      <c r="Q542" s="45"/>
      <c r="R542" s="45"/>
      <c r="S542" s="5"/>
    </row>
    <row r="543" spans="3:19" x14ac:dyDescent="0.25">
      <c r="C543" s="3"/>
      <c r="P543" s="45"/>
      <c r="Q543" s="45"/>
      <c r="R543" s="45"/>
      <c r="S543" s="5"/>
    </row>
    <row r="544" spans="3:19" x14ac:dyDescent="0.25">
      <c r="C544" s="3"/>
      <c r="P544" s="45"/>
      <c r="Q544" s="45"/>
      <c r="R544" s="45"/>
      <c r="S544" s="5"/>
    </row>
    <row r="545" spans="3:19" x14ac:dyDescent="0.25">
      <c r="C545" s="3"/>
      <c r="P545" s="45"/>
      <c r="Q545" s="45"/>
      <c r="R545" s="45"/>
      <c r="S545" s="5"/>
    </row>
    <row r="546" spans="3:19" x14ac:dyDescent="0.25">
      <c r="C546" s="3"/>
      <c r="P546" s="45"/>
      <c r="Q546" s="45"/>
      <c r="R546" s="45"/>
      <c r="S546" s="5"/>
    </row>
    <row r="547" spans="3:19" x14ac:dyDescent="0.25">
      <c r="C547" s="3"/>
      <c r="P547" s="45"/>
      <c r="Q547" s="45"/>
      <c r="R547" s="45"/>
      <c r="S547" s="5"/>
    </row>
    <row r="548" spans="3:19" x14ac:dyDescent="0.25">
      <c r="C548" s="3"/>
      <c r="P548" s="45"/>
      <c r="Q548" s="45"/>
      <c r="R548" s="45"/>
      <c r="S548" s="5"/>
    </row>
    <row r="549" spans="3:19" x14ac:dyDescent="0.25">
      <c r="C549" s="3"/>
      <c r="P549" s="45"/>
      <c r="Q549" s="45"/>
      <c r="R549" s="45"/>
      <c r="S549" s="5"/>
    </row>
    <row r="550" spans="3:19" x14ac:dyDescent="0.25">
      <c r="C550" s="3"/>
      <c r="P550" s="45"/>
      <c r="Q550" s="45"/>
      <c r="R550" s="45"/>
      <c r="S550" s="5"/>
    </row>
    <row r="551" spans="3:19" x14ac:dyDescent="0.25">
      <c r="C551" s="3"/>
      <c r="P551" s="45"/>
      <c r="Q551" s="45"/>
      <c r="R551" s="45"/>
      <c r="S551" s="5"/>
    </row>
    <row r="552" spans="3:19" x14ac:dyDescent="0.25">
      <c r="C552" s="3"/>
      <c r="P552" s="45"/>
      <c r="Q552" s="45"/>
      <c r="R552" s="45"/>
      <c r="S552" s="5"/>
    </row>
    <row r="553" spans="3:19" x14ac:dyDescent="0.25">
      <c r="C553" s="3"/>
      <c r="P553" s="45"/>
      <c r="Q553" s="45"/>
      <c r="R553" s="45"/>
      <c r="S553" s="5"/>
    </row>
    <row r="554" spans="3:19" x14ac:dyDescent="0.25">
      <c r="C554" s="3"/>
      <c r="P554" s="45"/>
      <c r="Q554" s="45"/>
      <c r="R554" s="45"/>
      <c r="S554" s="5"/>
    </row>
    <row r="555" spans="3:19" x14ac:dyDescent="0.25">
      <c r="C555" s="3"/>
      <c r="P555" s="45"/>
      <c r="Q555" s="45"/>
      <c r="R555" s="45"/>
      <c r="S555" s="5"/>
    </row>
    <row r="556" spans="3:19" x14ac:dyDescent="0.25">
      <c r="C556" s="3"/>
      <c r="P556" s="45"/>
      <c r="Q556" s="45"/>
      <c r="R556" s="45"/>
      <c r="S556" s="5"/>
    </row>
    <row r="557" spans="3:19" x14ac:dyDescent="0.25">
      <c r="C557" s="3"/>
      <c r="P557" s="45"/>
      <c r="Q557" s="45"/>
      <c r="R557" s="45"/>
      <c r="S557" s="5"/>
    </row>
    <row r="558" spans="3:19" x14ac:dyDescent="0.25">
      <c r="C558" s="3"/>
      <c r="P558" s="45"/>
      <c r="Q558" s="45"/>
      <c r="R558" s="45"/>
      <c r="S558" s="5"/>
    </row>
    <row r="559" spans="3:19" x14ac:dyDescent="0.25">
      <c r="C559" s="3"/>
      <c r="P559" s="45"/>
      <c r="Q559" s="45"/>
      <c r="R559" s="45"/>
      <c r="S559" s="5"/>
    </row>
    <row r="560" spans="3:19" x14ac:dyDescent="0.25">
      <c r="C560" s="3"/>
      <c r="P560" s="45"/>
      <c r="Q560" s="45"/>
      <c r="R560" s="45"/>
      <c r="S560" s="5"/>
    </row>
    <row r="561" spans="3:19" x14ac:dyDescent="0.25">
      <c r="C561" s="3"/>
      <c r="P561" s="45"/>
      <c r="Q561" s="45"/>
      <c r="R561" s="45"/>
      <c r="S561" s="5"/>
    </row>
    <row r="562" spans="3:19" x14ac:dyDescent="0.25">
      <c r="C562" s="3"/>
      <c r="P562" s="45"/>
      <c r="Q562" s="45"/>
      <c r="R562" s="45"/>
      <c r="S562" s="5"/>
    </row>
    <row r="563" spans="3:19" x14ac:dyDescent="0.25">
      <c r="C563" s="3"/>
      <c r="P563" s="45"/>
      <c r="Q563" s="45"/>
      <c r="R563" s="45"/>
      <c r="S563" s="5"/>
    </row>
    <row r="564" spans="3:19" x14ac:dyDescent="0.25">
      <c r="C564" s="3"/>
      <c r="P564" s="45"/>
      <c r="Q564" s="45"/>
      <c r="R564" s="45"/>
      <c r="S564" s="5"/>
    </row>
    <row r="565" spans="3:19" x14ac:dyDescent="0.25">
      <c r="C565" s="3"/>
      <c r="P565" s="45"/>
      <c r="Q565" s="45"/>
      <c r="R565" s="45"/>
      <c r="S565" s="5"/>
    </row>
    <row r="566" spans="3:19" x14ac:dyDescent="0.25">
      <c r="C566" s="3"/>
      <c r="P566" s="45"/>
      <c r="Q566" s="45"/>
      <c r="R566" s="45"/>
      <c r="S566" s="5"/>
    </row>
    <row r="567" spans="3:19" x14ac:dyDescent="0.25">
      <c r="C567" s="3"/>
      <c r="P567" s="45"/>
      <c r="Q567" s="45"/>
      <c r="R567" s="45"/>
      <c r="S567" s="5"/>
    </row>
    <row r="568" spans="3:19" x14ac:dyDescent="0.25">
      <c r="C568" s="3"/>
      <c r="P568" s="45"/>
      <c r="Q568" s="45"/>
      <c r="R568" s="45"/>
      <c r="S568" s="5"/>
    </row>
    <row r="569" spans="3:19" x14ac:dyDescent="0.25">
      <c r="C569" s="3"/>
      <c r="P569" s="45"/>
      <c r="Q569" s="45"/>
      <c r="R569" s="45"/>
      <c r="S569" s="5"/>
    </row>
    <row r="570" spans="3:19" x14ac:dyDescent="0.25">
      <c r="C570" s="3"/>
      <c r="P570" s="45"/>
      <c r="Q570" s="45"/>
      <c r="R570" s="45"/>
      <c r="S570" s="5"/>
    </row>
    <row r="571" spans="3:19" x14ac:dyDescent="0.25">
      <c r="C571" s="3"/>
      <c r="P571" s="45"/>
      <c r="Q571" s="45"/>
      <c r="R571" s="45"/>
      <c r="S571" s="5"/>
    </row>
    <row r="572" spans="3:19" x14ac:dyDescent="0.25">
      <c r="C572" s="3"/>
      <c r="P572" s="45"/>
      <c r="Q572" s="45"/>
      <c r="R572" s="45"/>
      <c r="S572" s="5"/>
    </row>
    <row r="573" spans="3:19" x14ac:dyDescent="0.25">
      <c r="C573" s="3"/>
      <c r="P573" s="45"/>
      <c r="Q573" s="45"/>
      <c r="R573" s="45"/>
      <c r="S573" s="5"/>
    </row>
    <row r="574" spans="3:19" x14ac:dyDescent="0.25">
      <c r="C574" s="3"/>
      <c r="P574" s="45"/>
      <c r="Q574" s="45"/>
      <c r="R574" s="45"/>
      <c r="S574" s="5"/>
    </row>
    <row r="575" spans="3:19" x14ac:dyDescent="0.25">
      <c r="C575" s="3"/>
      <c r="P575" s="45"/>
      <c r="Q575" s="45"/>
      <c r="R575" s="45"/>
      <c r="S575" s="5"/>
    </row>
    <row r="576" spans="3:19" x14ac:dyDescent="0.25">
      <c r="C576" s="3"/>
      <c r="P576" s="45"/>
      <c r="Q576" s="45"/>
      <c r="R576" s="45"/>
      <c r="S576" s="5"/>
    </row>
    <row r="577" spans="3:19" x14ac:dyDescent="0.25">
      <c r="C577" s="3"/>
      <c r="P577" s="45"/>
      <c r="Q577" s="45"/>
      <c r="R577" s="45"/>
      <c r="S577" s="5"/>
    </row>
    <row r="578" spans="3:19" x14ac:dyDescent="0.25">
      <c r="C578" s="3"/>
      <c r="P578" s="45"/>
      <c r="Q578" s="45"/>
      <c r="R578" s="45"/>
      <c r="S578" s="5"/>
    </row>
    <row r="579" spans="3:19" x14ac:dyDescent="0.25">
      <c r="C579" s="3"/>
      <c r="P579" s="45"/>
      <c r="Q579" s="45"/>
      <c r="R579" s="45"/>
      <c r="S579" s="5"/>
    </row>
    <row r="580" spans="3:19" x14ac:dyDescent="0.25">
      <c r="C580" s="3"/>
      <c r="P580" s="45"/>
      <c r="Q580" s="45"/>
      <c r="R580" s="45"/>
      <c r="S580" s="5"/>
    </row>
    <row r="581" spans="3:19" x14ac:dyDescent="0.25">
      <c r="C581" s="3"/>
      <c r="P581" s="45"/>
      <c r="Q581" s="45"/>
      <c r="R581" s="45"/>
      <c r="S581" s="5"/>
    </row>
    <row r="582" spans="3:19" x14ac:dyDescent="0.25">
      <c r="C582" s="3"/>
      <c r="P582" s="45"/>
      <c r="Q582" s="45"/>
      <c r="R582" s="45"/>
      <c r="S582" s="5"/>
    </row>
    <row r="583" spans="3:19" x14ac:dyDescent="0.25">
      <c r="C583" s="3"/>
      <c r="P583" s="45"/>
      <c r="Q583" s="45"/>
      <c r="R583" s="45"/>
      <c r="S583" s="5"/>
    </row>
    <row r="584" spans="3:19" x14ac:dyDescent="0.25">
      <c r="C584" s="3"/>
      <c r="P584" s="45"/>
      <c r="Q584" s="45"/>
      <c r="R584" s="45"/>
      <c r="S584" s="5"/>
    </row>
    <row r="585" spans="3:19" x14ac:dyDescent="0.25">
      <c r="C585" s="3"/>
      <c r="P585" s="45"/>
      <c r="Q585" s="45"/>
      <c r="R585" s="45"/>
      <c r="S585" s="5"/>
    </row>
    <row r="586" spans="3:19" x14ac:dyDescent="0.25">
      <c r="C586" s="3"/>
      <c r="P586" s="45"/>
      <c r="Q586" s="45"/>
      <c r="R586" s="45"/>
      <c r="S586" s="5"/>
    </row>
    <row r="587" spans="3:19" x14ac:dyDescent="0.25">
      <c r="C587" s="3"/>
      <c r="P587" s="45"/>
      <c r="Q587" s="45"/>
      <c r="R587" s="45"/>
      <c r="S587" s="5"/>
    </row>
    <row r="588" spans="3:19" x14ac:dyDescent="0.25">
      <c r="C588" s="3"/>
      <c r="P588" s="45"/>
      <c r="Q588" s="45"/>
      <c r="R588" s="45"/>
      <c r="S588" s="5"/>
    </row>
    <row r="589" spans="3:19" x14ac:dyDescent="0.25">
      <c r="C589" s="3"/>
      <c r="P589" s="45"/>
      <c r="Q589" s="45"/>
      <c r="R589" s="45"/>
      <c r="S589" s="5"/>
    </row>
    <row r="590" spans="3:19" x14ac:dyDescent="0.25">
      <c r="C590" s="3"/>
      <c r="P590" s="45"/>
      <c r="Q590" s="45"/>
      <c r="R590" s="45"/>
      <c r="S590" s="5"/>
    </row>
    <row r="591" spans="3:19" x14ac:dyDescent="0.25">
      <c r="C591" s="3"/>
      <c r="P591" s="45"/>
      <c r="Q591" s="45"/>
      <c r="R591" s="45"/>
      <c r="S591" s="5"/>
    </row>
    <row r="592" spans="3:19" x14ac:dyDescent="0.25">
      <c r="C592" s="3"/>
      <c r="P592" s="45"/>
      <c r="Q592" s="45"/>
      <c r="R592" s="45"/>
      <c r="S592" s="5"/>
    </row>
    <row r="593" spans="3:19" x14ac:dyDescent="0.25">
      <c r="C593" s="3"/>
      <c r="P593" s="45"/>
      <c r="Q593" s="45"/>
      <c r="R593" s="45"/>
      <c r="S593" s="5"/>
    </row>
    <row r="594" spans="3:19" x14ac:dyDescent="0.25">
      <c r="C594" s="3"/>
      <c r="P594" s="45"/>
      <c r="Q594" s="45"/>
      <c r="R594" s="45"/>
      <c r="S594" s="5"/>
    </row>
    <row r="595" spans="3:19" x14ac:dyDescent="0.25">
      <c r="C595" s="3"/>
      <c r="P595" s="45"/>
      <c r="Q595" s="45"/>
      <c r="R595" s="45"/>
      <c r="S595" s="5"/>
    </row>
    <row r="596" spans="3:19" x14ac:dyDescent="0.25">
      <c r="C596" s="3"/>
      <c r="P596" s="45"/>
      <c r="Q596" s="45"/>
      <c r="R596" s="45"/>
      <c r="S596" s="5"/>
    </row>
    <row r="597" spans="3:19" x14ac:dyDescent="0.25">
      <c r="C597" s="3"/>
      <c r="P597" s="45"/>
      <c r="Q597" s="45"/>
      <c r="R597" s="45"/>
      <c r="S597" s="5"/>
    </row>
    <row r="598" spans="3:19" x14ac:dyDescent="0.25">
      <c r="C598" s="3"/>
      <c r="P598" s="45"/>
      <c r="Q598" s="45"/>
      <c r="R598" s="45"/>
      <c r="S598" s="5"/>
    </row>
    <row r="599" spans="3:19" x14ac:dyDescent="0.25">
      <c r="C599" s="3"/>
      <c r="P599" s="45"/>
      <c r="Q599" s="45"/>
      <c r="R599" s="45"/>
      <c r="S599" s="5"/>
    </row>
    <row r="600" spans="3:19" x14ac:dyDescent="0.25">
      <c r="C600" s="3"/>
      <c r="P600" s="45"/>
      <c r="Q600" s="45"/>
      <c r="R600" s="45"/>
      <c r="S600" s="5"/>
    </row>
    <row r="601" spans="3:19" x14ac:dyDescent="0.25">
      <c r="C601" s="3"/>
      <c r="P601" s="45"/>
      <c r="Q601" s="45"/>
      <c r="R601" s="45"/>
      <c r="S601" s="5"/>
    </row>
    <row r="602" spans="3:19" x14ac:dyDescent="0.25">
      <c r="C602" s="3"/>
      <c r="P602" s="45"/>
      <c r="Q602" s="45"/>
      <c r="R602" s="45"/>
      <c r="S602" s="5"/>
    </row>
    <row r="603" spans="3:19" x14ac:dyDescent="0.25">
      <c r="C603" s="3"/>
      <c r="P603" s="45"/>
      <c r="Q603" s="45"/>
      <c r="R603" s="45"/>
      <c r="S603" s="5"/>
    </row>
    <row r="604" spans="3:19" x14ac:dyDescent="0.25">
      <c r="C604" s="3"/>
      <c r="P604" s="45"/>
      <c r="Q604" s="45"/>
      <c r="R604" s="45"/>
      <c r="S604" s="5"/>
    </row>
    <row r="605" spans="3:19" x14ac:dyDescent="0.25">
      <c r="C605" s="3"/>
      <c r="P605" s="45"/>
      <c r="Q605" s="45"/>
      <c r="R605" s="45"/>
      <c r="S605" s="5"/>
    </row>
    <row r="606" spans="3:19" x14ac:dyDescent="0.25">
      <c r="C606" s="3"/>
      <c r="P606" s="45"/>
      <c r="Q606" s="45"/>
      <c r="R606" s="45"/>
      <c r="S606" s="5"/>
    </row>
    <row r="607" spans="3:19" x14ac:dyDescent="0.25">
      <c r="C607" s="3"/>
      <c r="P607" s="45"/>
      <c r="Q607" s="45"/>
      <c r="R607" s="45"/>
      <c r="S607" s="5"/>
    </row>
    <row r="608" spans="3:19" x14ac:dyDescent="0.25">
      <c r="C608" s="3"/>
      <c r="P608" s="45"/>
      <c r="Q608" s="45"/>
      <c r="R608" s="45"/>
      <c r="S608" s="5"/>
    </row>
    <row r="609" spans="3:19" x14ac:dyDescent="0.25">
      <c r="C609" s="3"/>
      <c r="P609" s="45"/>
      <c r="Q609" s="45"/>
      <c r="R609" s="45"/>
      <c r="S609" s="5"/>
    </row>
    <row r="610" spans="3:19" x14ac:dyDescent="0.25">
      <c r="C610" s="3"/>
      <c r="P610" s="45"/>
      <c r="Q610" s="45"/>
      <c r="R610" s="45"/>
      <c r="S610" s="5"/>
    </row>
    <row r="611" spans="3:19" x14ac:dyDescent="0.25">
      <c r="C611" s="3"/>
      <c r="P611" s="45"/>
      <c r="Q611" s="45"/>
      <c r="R611" s="45"/>
      <c r="S611" s="5"/>
    </row>
    <row r="612" spans="3:19" x14ac:dyDescent="0.25">
      <c r="C612" s="3"/>
      <c r="P612" s="45"/>
      <c r="Q612" s="45"/>
      <c r="R612" s="45"/>
      <c r="S612" s="5"/>
    </row>
    <row r="613" spans="3:19" x14ac:dyDescent="0.25">
      <c r="C613" s="3"/>
      <c r="P613" s="45"/>
      <c r="Q613" s="45"/>
      <c r="R613" s="45"/>
      <c r="S613" s="5"/>
    </row>
    <row r="614" spans="3:19" x14ac:dyDescent="0.25">
      <c r="C614" s="3"/>
      <c r="P614" s="45"/>
      <c r="Q614" s="45"/>
      <c r="R614" s="45"/>
      <c r="S614" s="5"/>
    </row>
    <row r="615" spans="3:19" x14ac:dyDescent="0.25">
      <c r="C615" s="3"/>
      <c r="P615" s="45"/>
      <c r="Q615" s="45"/>
      <c r="R615" s="45"/>
      <c r="S615" s="5"/>
    </row>
    <row r="616" spans="3:19" x14ac:dyDescent="0.25">
      <c r="C616" s="3"/>
      <c r="P616" s="45"/>
      <c r="Q616" s="45"/>
      <c r="R616" s="45"/>
      <c r="S616" s="5"/>
    </row>
    <row r="617" spans="3:19" x14ac:dyDescent="0.25">
      <c r="C617" s="3"/>
      <c r="P617" s="45"/>
      <c r="Q617" s="45"/>
      <c r="R617" s="45"/>
      <c r="S617" s="5"/>
    </row>
    <row r="618" spans="3:19" x14ac:dyDescent="0.25">
      <c r="C618" s="3"/>
      <c r="P618" s="45"/>
      <c r="Q618" s="45"/>
      <c r="R618" s="45"/>
      <c r="S618" s="5"/>
    </row>
    <row r="619" spans="3:19" x14ac:dyDescent="0.25">
      <c r="C619" s="3"/>
      <c r="P619" s="45"/>
      <c r="Q619" s="45"/>
      <c r="R619" s="45"/>
      <c r="S619" s="5"/>
    </row>
    <row r="620" spans="3:19" x14ac:dyDescent="0.25">
      <c r="C620" s="3"/>
      <c r="P620" s="45"/>
      <c r="Q620" s="45"/>
      <c r="R620" s="45"/>
      <c r="S620" s="5"/>
    </row>
    <row r="621" spans="3:19" x14ac:dyDescent="0.25">
      <c r="C621" s="3"/>
      <c r="P621" s="45"/>
      <c r="Q621" s="45"/>
      <c r="R621" s="45"/>
      <c r="S621" s="5"/>
    </row>
    <row r="622" spans="3:19" x14ac:dyDescent="0.25">
      <c r="C622" s="3"/>
      <c r="P622" s="45"/>
      <c r="Q622" s="45"/>
      <c r="R622" s="45"/>
      <c r="S622" s="5"/>
    </row>
    <row r="623" spans="3:19" x14ac:dyDescent="0.25">
      <c r="C623" s="3"/>
      <c r="P623" s="45"/>
      <c r="Q623" s="45"/>
      <c r="R623" s="45"/>
      <c r="S623" s="5"/>
    </row>
    <row r="624" spans="3:19" x14ac:dyDescent="0.25">
      <c r="C624" s="3"/>
      <c r="P624" s="45"/>
      <c r="Q624" s="45"/>
      <c r="R624" s="45"/>
      <c r="S624" s="5"/>
    </row>
    <row r="625" spans="3:19" x14ac:dyDescent="0.25">
      <c r="C625" s="3"/>
      <c r="P625" s="45"/>
      <c r="Q625" s="45"/>
      <c r="R625" s="45"/>
      <c r="S625" s="5"/>
    </row>
    <row r="626" spans="3:19" x14ac:dyDescent="0.25">
      <c r="C626" s="3"/>
      <c r="P626" s="45"/>
      <c r="Q626" s="45"/>
      <c r="R626" s="45"/>
      <c r="S626" s="5"/>
    </row>
    <row r="627" spans="3:19" x14ac:dyDescent="0.25">
      <c r="C627" s="3"/>
      <c r="P627" s="45"/>
      <c r="Q627" s="45"/>
      <c r="R627" s="45"/>
      <c r="S627" s="5"/>
    </row>
    <row r="628" spans="3:19" x14ac:dyDescent="0.25">
      <c r="C628" s="3"/>
      <c r="P628" s="45"/>
      <c r="Q628" s="45"/>
      <c r="R628" s="45"/>
      <c r="S628" s="5"/>
    </row>
    <row r="629" spans="3:19" x14ac:dyDescent="0.25">
      <c r="C629" s="3"/>
      <c r="P629" s="45"/>
      <c r="Q629" s="45"/>
      <c r="R629" s="45"/>
      <c r="S629" s="5"/>
    </row>
    <row r="630" spans="3:19" x14ac:dyDescent="0.25">
      <c r="C630" s="3"/>
      <c r="P630" s="45"/>
      <c r="Q630" s="45"/>
      <c r="R630" s="45"/>
      <c r="S630" s="5"/>
    </row>
    <row r="631" spans="3:19" x14ac:dyDescent="0.25">
      <c r="C631" s="3"/>
      <c r="P631" s="45"/>
      <c r="Q631" s="45"/>
      <c r="R631" s="45"/>
      <c r="S631" s="5"/>
    </row>
    <row r="632" spans="3:19" x14ac:dyDescent="0.25">
      <c r="C632" s="3"/>
      <c r="P632" s="45"/>
      <c r="Q632" s="45"/>
      <c r="R632" s="45"/>
      <c r="S632" s="5"/>
    </row>
    <row r="633" spans="3:19" x14ac:dyDescent="0.25">
      <c r="C633" s="3"/>
      <c r="P633" s="45"/>
      <c r="Q633" s="45"/>
      <c r="R633" s="45"/>
      <c r="S633" s="5"/>
    </row>
    <row r="634" spans="3:19" x14ac:dyDescent="0.25">
      <c r="C634" s="3"/>
      <c r="P634" s="45"/>
      <c r="Q634" s="45"/>
      <c r="R634" s="45"/>
      <c r="S634" s="5"/>
    </row>
    <row r="635" spans="3:19" x14ac:dyDescent="0.25">
      <c r="C635" s="3"/>
      <c r="P635" s="45"/>
      <c r="Q635" s="45"/>
      <c r="R635" s="45"/>
      <c r="S635" s="5"/>
    </row>
    <row r="636" spans="3:19" x14ac:dyDescent="0.25">
      <c r="C636" s="3"/>
      <c r="P636" s="45"/>
      <c r="Q636" s="45"/>
      <c r="R636" s="45"/>
      <c r="S636" s="5"/>
    </row>
    <row r="637" spans="3:19" x14ac:dyDescent="0.25">
      <c r="C637" s="3"/>
      <c r="P637" s="45"/>
      <c r="Q637" s="45"/>
      <c r="R637" s="45"/>
      <c r="S637" s="5"/>
    </row>
    <row r="638" spans="3:19" x14ac:dyDescent="0.25">
      <c r="C638" s="3"/>
      <c r="P638" s="45"/>
      <c r="Q638" s="45"/>
      <c r="R638" s="45"/>
      <c r="S638" s="5"/>
    </row>
    <row r="639" spans="3:19" x14ac:dyDescent="0.25">
      <c r="C639" s="3"/>
      <c r="P639" s="45"/>
      <c r="Q639" s="45"/>
      <c r="R639" s="45"/>
      <c r="S639" s="5"/>
    </row>
    <row r="640" spans="3:19" x14ac:dyDescent="0.25">
      <c r="C640" s="3"/>
      <c r="P640" s="45"/>
      <c r="Q640" s="45"/>
      <c r="R640" s="45"/>
      <c r="S640" s="5"/>
    </row>
    <row r="641" spans="3:19" x14ac:dyDescent="0.25">
      <c r="C641" s="3"/>
      <c r="P641" s="45"/>
      <c r="Q641" s="45"/>
      <c r="R641" s="45"/>
      <c r="S641" s="5"/>
    </row>
    <row r="642" spans="3:19" x14ac:dyDescent="0.25">
      <c r="C642" s="3"/>
      <c r="P642" s="45"/>
      <c r="Q642" s="45"/>
      <c r="R642" s="45"/>
      <c r="S642" s="5"/>
    </row>
    <row r="643" spans="3:19" x14ac:dyDescent="0.25">
      <c r="C643" s="3"/>
      <c r="P643" s="45"/>
      <c r="Q643" s="45"/>
      <c r="R643" s="45"/>
      <c r="S643" s="5"/>
    </row>
    <row r="644" spans="3:19" x14ac:dyDescent="0.25">
      <c r="C644" s="3"/>
      <c r="P644" s="45"/>
      <c r="Q644" s="45"/>
      <c r="R644" s="45"/>
      <c r="S644" s="5"/>
    </row>
    <row r="645" spans="3:19" x14ac:dyDescent="0.25">
      <c r="C645" s="3"/>
      <c r="P645" s="45"/>
      <c r="Q645" s="45"/>
      <c r="R645" s="45"/>
      <c r="S645" s="5"/>
    </row>
    <row r="646" spans="3:19" x14ac:dyDescent="0.25">
      <c r="C646" s="3"/>
      <c r="P646" s="45"/>
      <c r="Q646" s="45"/>
      <c r="R646" s="45"/>
      <c r="S646" s="5"/>
    </row>
    <row r="647" spans="3:19" x14ac:dyDescent="0.25">
      <c r="C647" s="3"/>
      <c r="P647" s="45"/>
      <c r="Q647" s="45"/>
      <c r="R647" s="45"/>
      <c r="S647" s="5"/>
    </row>
    <row r="648" spans="3:19" x14ac:dyDescent="0.25">
      <c r="C648" s="3"/>
      <c r="P648" s="45"/>
      <c r="Q648" s="45"/>
      <c r="R648" s="45"/>
      <c r="S648" s="5"/>
    </row>
    <row r="649" spans="3:19" x14ac:dyDescent="0.25">
      <c r="C649" s="3"/>
      <c r="P649" s="45"/>
      <c r="Q649" s="45"/>
      <c r="R649" s="45"/>
      <c r="S649" s="5"/>
    </row>
    <row r="650" spans="3:19" x14ac:dyDescent="0.25">
      <c r="C650" s="3"/>
      <c r="P650" s="45"/>
      <c r="Q650" s="45"/>
      <c r="R650" s="45"/>
      <c r="S650" s="5"/>
    </row>
    <row r="651" spans="3:19" x14ac:dyDescent="0.25">
      <c r="C651" s="3"/>
      <c r="P651" s="45"/>
      <c r="Q651" s="45"/>
      <c r="R651" s="45"/>
      <c r="S651" s="5"/>
    </row>
    <row r="652" spans="3:19" x14ac:dyDescent="0.25">
      <c r="C652" s="3"/>
      <c r="P652" s="45"/>
      <c r="Q652" s="45"/>
      <c r="R652" s="45"/>
      <c r="S652" s="5"/>
    </row>
    <row r="653" spans="3:19" x14ac:dyDescent="0.25">
      <c r="C653" s="3"/>
      <c r="P653" s="45"/>
      <c r="Q653" s="45"/>
      <c r="R653" s="45"/>
      <c r="S653" s="5"/>
    </row>
    <row r="654" spans="3:19" x14ac:dyDescent="0.25">
      <c r="C654" s="3"/>
      <c r="P654" s="45"/>
      <c r="Q654" s="45"/>
      <c r="R654" s="45"/>
      <c r="S654" s="5"/>
    </row>
    <row r="655" spans="3:19" x14ac:dyDescent="0.25">
      <c r="C655" s="3"/>
      <c r="P655" s="45"/>
      <c r="Q655" s="45"/>
      <c r="R655" s="45"/>
      <c r="S655" s="5"/>
    </row>
    <row r="656" spans="3:19" x14ac:dyDescent="0.25">
      <c r="C656" s="3"/>
      <c r="P656" s="45"/>
      <c r="Q656" s="45"/>
      <c r="R656" s="45"/>
      <c r="S656" s="5"/>
    </row>
    <row r="657" spans="3:19" x14ac:dyDescent="0.25">
      <c r="C657" s="3"/>
      <c r="P657" s="45"/>
      <c r="Q657" s="45"/>
      <c r="R657" s="45"/>
      <c r="S657" s="5"/>
    </row>
    <row r="658" spans="3:19" x14ac:dyDescent="0.25">
      <c r="C658" s="3"/>
      <c r="P658" s="45"/>
      <c r="Q658" s="45"/>
      <c r="R658" s="45"/>
      <c r="S658" s="5"/>
    </row>
    <row r="659" spans="3:19" x14ac:dyDescent="0.25">
      <c r="C659" s="3"/>
      <c r="P659" s="45"/>
      <c r="Q659" s="45"/>
      <c r="R659" s="45"/>
      <c r="S659" s="5"/>
    </row>
    <row r="660" spans="3:19" x14ac:dyDescent="0.25">
      <c r="C660" s="3"/>
      <c r="P660" s="45"/>
      <c r="Q660" s="45"/>
      <c r="R660" s="45"/>
      <c r="S660" s="5"/>
    </row>
    <row r="661" spans="3:19" x14ac:dyDescent="0.25">
      <c r="C661" s="3"/>
      <c r="P661" s="45"/>
      <c r="Q661" s="45"/>
      <c r="R661" s="45"/>
      <c r="S661" s="5"/>
    </row>
    <row r="662" spans="3:19" x14ac:dyDescent="0.25">
      <c r="C662" s="3"/>
      <c r="P662" s="45"/>
      <c r="Q662" s="45"/>
      <c r="R662" s="45"/>
      <c r="S662" s="5"/>
    </row>
    <row r="663" spans="3:19" x14ac:dyDescent="0.25">
      <c r="C663" s="3"/>
      <c r="P663" s="45"/>
      <c r="Q663" s="45"/>
      <c r="R663" s="45"/>
      <c r="S663" s="5"/>
    </row>
    <row r="664" spans="3:19" x14ac:dyDescent="0.25">
      <c r="C664" s="3"/>
      <c r="P664" s="45"/>
      <c r="Q664" s="45"/>
      <c r="R664" s="45"/>
      <c r="S664" s="5"/>
    </row>
    <row r="665" spans="3:19" x14ac:dyDescent="0.25">
      <c r="C665" s="3"/>
      <c r="P665" s="45"/>
      <c r="Q665" s="45"/>
      <c r="R665" s="45"/>
      <c r="S665" s="5"/>
    </row>
    <row r="666" spans="3:19" x14ac:dyDescent="0.25">
      <c r="C666" s="3"/>
      <c r="P666" s="45"/>
      <c r="Q666" s="45"/>
      <c r="R666" s="45"/>
      <c r="S666" s="5"/>
    </row>
    <row r="667" spans="3:19" x14ac:dyDescent="0.25">
      <c r="C667" s="3"/>
      <c r="P667" s="45"/>
      <c r="Q667" s="45"/>
      <c r="R667" s="45"/>
      <c r="S667" s="5"/>
    </row>
    <row r="668" spans="3:19" x14ac:dyDescent="0.25">
      <c r="C668" s="3"/>
      <c r="P668" s="45"/>
      <c r="Q668" s="45"/>
      <c r="R668" s="45"/>
      <c r="S668" s="5"/>
    </row>
    <row r="669" spans="3:19" x14ac:dyDescent="0.25">
      <c r="C669" s="3"/>
      <c r="P669" s="45"/>
      <c r="Q669" s="45"/>
      <c r="R669" s="45"/>
      <c r="S669" s="5"/>
    </row>
    <row r="670" spans="3:19" x14ac:dyDescent="0.25">
      <c r="C670" s="3"/>
      <c r="P670" s="45"/>
      <c r="Q670" s="45"/>
      <c r="R670" s="45"/>
      <c r="S670" s="5"/>
    </row>
    <row r="671" spans="3:19" x14ac:dyDescent="0.25">
      <c r="C671" s="3"/>
      <c r="P671" s="45"/>
      <c r="Q671" s="45"/>
      <c r="R671" s="45"/>
      <c r="S671" s="5"/>
    </row>
    <row r="672" spans="3:19" x14ac:dyDescent="0.25">
      <c r="C672" s="3"/>
      <c r="P672" s="45"/>
      <c r="Q672" s="45"/>
      <c r="R672" s="45"/>
      <c r="S672" s="5"/>
    </row>
    <row r="673" spans="3:19" x14ac:dyDescent="0.25">
      <c r="C673" s="3"/>
      <c r="P673" s="45"/>
      <c r="Q673" s="45"/>
      <c r="R673" s="45"/>
      <c r="S673" s="5"/>
    </row>
    <row r="674" spans="3:19" x14ac:dyDescent="0.25">
      <c r="C674" s="3"/>
      <c r="P674" s="45"/>
      <c r="Q674" s="45"/>
      <c r="R674" s="45"/>
      <c r="S674" s="5"/>
    </row>
    <row r="675" spans="3:19" x14ac:dyDescent="0.25">
      <c r="C675" s="3"/>
      <c r="P675" s="45"/>
      <c r="Q675" s="45"/>
      <c r="R675" s="45"/>
      <c r="S675" s="5"/>
    </row>
    <row r="676" spans="3:19" x14ac:dyDescent="0.25">
      <c r="C676" s="3"/>
      <c r="P676" s="45"/>
      <c r="Q676" s="45"/>
      <c r="R676" s="45"/>
      <c r="S676" s="5"/>
    </row>
    <row r="677" spans="3:19" x14ac:dyDescent="0.25">
      <c r="C677" s="3"/>
      <c r="P677" s="45"/>
      <c r="Q677" s="45"/>
      <c r="R677" s="45"/>
      <c r="S677" s="5"/>
    </row>
    <row r="678" spans="3:19" x14ac:dyDescent="0.25">
      <c r="C678" s="3"/>
      <c r="P678" s="45"/>
      <c r="Q678" s="45"/>
      <c r="R678" s="45"/>
      <c r="S678" s="5"/>
    </row>
    <row r="679" spans="3:19" x14ac:dyDescent="0.25">
      <c r="C679" s="3"/>
      <c r="P679" s="45"/>
      <c r="Q679" s="45"/>
      <c r="R679" s="45"/>
      <c r="S679" s="5"/>
    </row>
    <row r="680" spans="3:19" x14ac:dyDescent="0.25">
      <c r="C680" s="3"/>
      <c r="P680" s="45"/>
      <c r="Q680" s="45"/>
      <c r="R680" s="45"/>
      <c r="S680" s="5"/>
    </row>
    <row r="681" spans="3:19" x14ac:dyDescent="0.25">
      <c r="C681" s="3"/>
      <c r="P681" s="45"/>
      <c r="Q681" s="45"/>
      <c r="R681" s="45"/>
      <c r="S681" s="5"/>
    </row>
    <row r="682" spans="3:19" x14ac:dyDescent="0.25">
      <c r="C682" s="3"/>
      <c r="P682" s="45"/>
      <c r="Q682" s="45"/>
      <c r="R682" s="45"/>
      <c r="S682" s="5"/>
    </row>
    <row r="683" spans="3:19" x14ac:dyDescent="0.25">
      <c r="C683" s="3"/>
      <c r="P683" s="45"/>
      <c r="Q683" s="45"/>
      <c r="R683" s="45"/>
      <c r="S683" s="5"/>
    </row>
    <row r="684" spans="3:19" x14ac:dyDescent="0.25">
      <c r="C684" s="3"/>
      <c r="P684" s="45"/>
      <c r="Q684" s="45"/>
      <c r="R684" s="45"/>
      <c r="S684" s="5"/>
    </row>
    <row r="685" spans="3:19" x14ac:dyDescent="0.25">
      <c r="C685" s="3"/>
      <c r="P685" s="45"/>
      <c r="Q685" s="45"/>
      <c r="R685" s="45"/>
      <c r="S685" s="5"/>
    </row>
    <row r="686" spans="3:19" x14ac:dyDescent="0.25">
      <c r="C686" s="3"/>
      <c r="P686" s="45"/>
      <c r="Q686" s="45"/>
      <c r="R686" s="45"/>
      <c r="S686" s="5"/>
    </row>
    <row r="687" spans="3:19" x14ac:dyDescent="0.25">
      <c r="C687" s="3"/>
      <c r="P687" s="45"/>
      <c r="Q687" s="45"/>
      <c r="R687" s="45"/>
      <c r="S687" s="5"/>
    </row>
    <row r="688" spans="3:19" x14ac:dyDescent="0.25">
      <c r="C688" s="3"/>
      <c r="P688" s="45"/>
      <c r="Q688" s="45"/>
      <c r="R688" s="45"/>
      <c r="S688" s="5"/>
    </row>
    <row r="689" spans="3:19" x14ac:dyDescent="0.25">
      <c r="C689" s="3"/>
      <c r="P689" s="45"/>
      <c r="Q689" s="45"/>
      <c r="R689" s="45"/>
      <c r="S689" s="5"/>
    </row>
    <row r="690" spans="3:19" x14ac:dyDescent="0.25">
      <c r="C690" s="3"/>
      <c r="P690" s="45"/>
      <c r="Q690" s="45"/>
      <c r="R690" s="45"/>
      <c r="S690" s="5"/>
    </row>
    <row r="691" spans="3:19" x14ac:dyDescent="0.25">
      <c r="C691" s="3"/>
      <c r="P691" s="45"/>
      <c r="Q691" s="45"/>
      <c r="R691" s="45"/>
      <c r="S691" s="5"/>
    </row>
    <row r="692" spans="3:19" x14ac:dyDescent="0.25">
      <c r="C692" s="3"/>
      <c r="P692" s="45"/>
      <c r="Q692" s="45"/>
      <c r="R692" s="45"/>
      <c r="S692" s="5"/>
    </row>
    <row r="693" spans="3:19" x14ac:dyDescent="0.25">
      <c r="C693" s="3"/>
      <c r="P693" s="45"/>
      <c r="Q693" s="45"/>
      <c r="R693" s="45"/>
      <c r="S693" s="5"/>
    </row>
    <row r="694" spans="3:19" x14ac:dyDescent="0.25">
      <c r="C694" s="3"/>
      <c r="P694" s="45"/>
      <c r="Q694" s="45"/>
      <c r="R694" s="45"/>
      <c r="S694" s="5"/>
    </row>
    <row r="695" spans="3:19" x14ac:dyDescent="0.25">
      <c r="C695" s="3"/>
      <c r="P695" s="45"/>
      <c r="Q695" s="45"/>
      <c r="R695" s="45"/>
      <c r="S695" s="5"/>
    </row>
    <row r="696" spans="3:19" x14ac:dyDescent="0.25">
      <c r="C696" s="3"/>
      <c r="P696" s="45"/>
      <c r="Q696" s="45"/>
      <c r="R696" s="45"/>
      <c r="S696" s="5"/>
    </row>
    <row r="697" spans="3:19" x14ac:dyDescent="0.25">
      <c r="C697" s="3"/>
      <c r="P697" s="45"/>
      <c r="Q697" s="45"/>
      <c r="R697" s="45"/>
      <c r="S697" s="5"/>
    </row>
    <row r="698" spans="3:19" x14ac:dyDescent="0.25">
      <c r="C698" s="3"/>
      <c r="P698" s="45"/>
      <c r="Q698" s="45"/>
      <c r="R698" s="45"/>
      <c r="S698" s="5"/>
    </row>
    <row r="699" spans="3:19" x14ac:dyDescent="0.25">
      <c r="C699" s="3"/>
      <c r="P699" s="45"/>
      <c r="Q699" s="45"/>
      <c r="R699" s="45"/>
      <c r="S699" s="5"/>
    </row>
    <row r="700" spans="3:19" x14ac:dyDescent="0.25">
      <c r="C700" s="3"/>
      <c r="P700" s="45"/>
      <c r="Q700" s="45"/>
      <c r="R700" s="45"/>
      <c r="S700" s="5"/>
    </row>
    <row r="701" spans="3:19" x14ac:dyDescent="0.25">
      <c r="C701" s="3"/>
      <c r="P701" s="45"/>
      <c r="Q701" s="45"/>
      <c r="R701" s="45"/>
      <c r="S701" s="5"/>
    </row>
    <row r="702" spans="3:19" x14ac:dyDescent="0.25">
      <c r="C702" s="3"/>
      <c r="P702" s="45"/>
      <c r="Q702" s="45"/>
      <c r="R702" s="45"/>
      <c r="S702" s="5"/>
    </row>
    <row r="703" spans="3:19" x14ac:dyDescent="0.25">
      <c r="C703" s="3"/>
      <c r="P703" s="45"/>
      <c r="Q703" s="45"/>
      <c r="R703" s="45"/>
      <c r="S703" s="5"/>
    </row>
    <row r="704" spans="3:19" x14ac:dyDescent="0.25">
      <c r="C704" s="3"/>
      <c r="P704" s="45"/>
      <c r="Q704" s="45"/>
      <c r="R704" s="45"/>
      <c r="S704" s="5"/>
    </row>
    <row r="705" spans="3:19" x14ac:dyDescent="0.25">
      <c r="C705" s="3"/>
      <c r="P705" s="45"/>
      <c r="Q705" s="45"/>
      <c r="R705" s="45"/>
      <c r="S705" s="5"/>
    </row>
    <row r="706" spans="3:19" x14ac:dyDescent="0.25">
      <c r="C706" s="3"/>
      <c r="P706" s="45"/>
      <c r="Q706" s="45"/>
      <c r="R706" s="45"/>
      <c r="S706" s="5"/>
    </row>
    <row r="707" spans="3:19" x14ac:dyDescent="0.25">
      <c r="C707" s="3"/>
      <c r="P707" s="45"/>
      <c r="Q707" s="45"/>
      <c r="R707" s="45"/>
      <c r="S707" s="5"/>
    </row>
    <row r="708" spans="3:19" x14ac:dyDescent="0.25">
      <c r="C708" s="3"/>
      <c r="P708" s="45"/>
      <c r="Q708" s="45"/>
      <c r="R708" s="45"/>
      <c r="S708" s="5"/>
    </row>
    <row r="709" spans="3:19" x14ac:dyDescent="0.25">
      <c r="C709" s="3"/>
      <c r="P709" s="45"/>
      <c r="Q709" s="45"/>
      <c r="R709" s="45"/>
      <c r="S709" s="5"/>
    </row>
    <row r="710" spans="3:19" x14ac:dyDescent="0.25">
      <c r="C710" s="3"/>
      <c r="P710" s="45"/>
      <c r="Q710" s="45"/>
      <c r="R710" s="45"/>
      <c r="S710" s="5"/>
    </row>
    <row r="711" spans="3:19" x14ac:dyDescent="0.25">
      <c r="C711" s="3"/>
      <c r="P711" s="45"/>
      <c r="Q711" s="45"/>
      <c r="R711" s="45"/>
      <c r="S711" s="5"/>
    </row>
    <row r="712" spans="3:19" x14ac:dyDescent="0.25">
      <c r="C712" s="3"/>
      <c r="P712" s="45"/>
      <c r="Q712" s="45"/>
      <c r="R712" s="45"/>
      <c r="S712" s="5"/>
    </row>
    <row r="713" spans="3:19" x14ac:dyDescent="0.25">
      <c r="C713" s="3"/>
      <c r="P713" s="45"/>
      <c r="Q713" s="45"/>
      <c r="R713" s="45"/>
      <c r="S713" s="5"/>
    </row>
    <row r="714" spans="3:19" x14ac:dyDescent="0.25">
      <c r="C714" s="3"/>
      <c r="P714" s="45"/>
      <c r="Q714" s="45"/>
      <c r="R714" s="45"/>
      <c r="S714" s="5"/>
    </row>
    <row r="715" spans="3:19" x14ac:dyDescent="0.25">
      <c r="C715" s="3"/>
      <c r="P715" s="45"/>
      <c r="Q715" s="45"/>
      <c r="R715" s="45"/>
      <c r="S715" s="5"/>
    </row>
    <row r="716" spans="3:19" x14ac:dyDescent="0.25">
      <c r="C716" s="3"/>
      <c r="P716" s="45"/>
      <c r="Q716" s="45"/>
      <c r="R716" s="45"/>
      <c r="S716" s="5"/>
    </row>
    <row r="717" spans="3:19" x14ac:dyDescent="0.25">
      <c r="C717" s="3"/>
      <c r="P717" s="45"/>
      <c r="Q717" s="45"/>
      <c r="R717" s="45"/>
      <c r="S717" s="5"/>
    </row>
    <row r="718" spans="3:19" x14ac:dyDescent="0.25">
      <c r="C718" s="3"/>
      <c r="P718" s="45"/>
      <c r="Q718" s="45"/>
      <c r="R718" s="45"/>
      <c r="S718" s="5"/>
    </row>
    <row r="719" spans="3:19" x14ac:dyDescent="0.25">
      <c r="C719" s="3"/>
      <c r="P719" s="45"/>
      <c r="Q719" s="45"/>
      <c r="R719" s="45"/>
      <c r="S719" s="5"/>
    </row>
    <row r="720" spans="3:19" x14ac:dyDescent="0.25">
      <c r="C720" s="3"/>
      <c r="P720" s="45"/>
      <c r="Q720" s="45"/>
      <c r="R720" s="45"/>
      <c r="S720" s="5"/>
    </row>
    <row r="721" spans="3:19" x14ac:dyDescent="0.25">
      <c r="C721" s="3"/>
      <c r="P721" s="45"/>
      <c r="Q721" s="45"/>
      <c r="R721" s="45"/>
      <c r="S721" s="5"/>
    </row>
    <row r="722" spans="3:19" x14ac:dyDescent="0.25">
      <c r="C722" s="3"/>
      <c r="P722" s="45"/>
      <c r="Q722" s="45"/>
      <c r="R722" s="45"/>
      <c r="S722" s="5"/>
    </row>
    <row r="723" spans="3:19" x14ac:dyDescent="0.25">
      <c r="C723" s="3"/>
      <c r="P723" s="45"/>
      <c r="Q723" s="45"/>
      <c r="R723" s="45"/>
      <c r="S723" s="5"/>
    </row>
    <row r="724" spans="3:19" x14ac:dyDescent="0.25">
      <c r="C724" s="3"/>
      <c r="P724" s="45"/>
      <c r="Q724" s="45"/>
      <c r="R724" s="45"/>
      <c r="S724" s="5"/>
    </row>
    <row r="725" spans="3:19" x14ac:dyDescent="0.25">
      <c r="C725" s="3"/>
      <c r="P725" s="45"/>
      <c r="Q725" s="45"/>
      <c r="R725" s="45"/>
      <c r="S725" s="5"/>
    </row>
    <row r="726" spans="3:19" x14ac:dyDescent="0.25">
      <c r="C726" s="3"/>
      <c r="P726" s="45"/>
      <c r="Q726" s="45"/>
      <c r="R726" s="45"/>
      <c r="S726" s="5"/>
    </row>
    <row r="727" spans="3:19" x14ac:dyDescent="0.25">
      <c r="C727" s="3"/>
      <c r="P727" s="45"/>
      <c r="Q727" s="45"/>
      <c r="R727" s="45"/>
      <c r="S727" s="5"/>
    </row>
    <row r="728" spans="3:19" x14ac:dyDescent="0.25">
      <c r="C728" s="3"/>
      <c r="P728" s="45"/>
      <c r="Q728" s="45"/>
      <c r="R728" s="45"/>
      <c r="S728" s="5"/>
    </row>
    <row r="729" spans="3:19" x14ac:dyDescent="0.25">
      <c r="C729" s="3"/>
      <c r="P729" s="45"/>
      <c r="Q729" s="45"/>
      <c r="R729" s="45"/>
      <c r="S729" s="5"/>
    </row>
    <row r="730" spans="3:19" x14ac:dyDescent="0.25">
      <c r="C730" s="3"/>
      <c r="P730" s="45"/>
      <c r="Q730" s="45"/>
      <c r="R730" s="45"/>
      <c r="S730" s="5"/>
    </row>
    <row r="731" spans="3:19" x14ac:dyDescent="0.25">
      <c r="C731" s="3"/>
      <c r="P731" s="45"/>
      <c r="Q731" s="45"/>
      <c r="R731" s="45"/>
      <c r="S731" s="5"/>
    </row>
    <row r="732" spans="3:19" x14ac:dyDescent="0.25">
      <c r="C732" s="3"/>
      <c r="P732" s="45"/>
      <c r="Q732" s="45"/>
      <c r="R732" s="45"/>
      <c r="S732" s="5"/>
    </row>
    <row r="733" spans="3:19" x14ac:dyDescent="0.25">
      <c r="C733" s="3"/>
      <c r="P733" s="45"/>
      <c r="Q733" s="45"/>
      <c r="R733" s="45"/>
      <c r="S733" s="5"/>
    </row>
    <row r="734" spans="3:19" x14ac:dyDescent="0.25">
      <c r="C734" s="3"/>
      <c r="P734" s="45"/>
      <c r="Q734" s="45"/>
      <c r="R734" s="45"/>
      <c r="S734" s="5"/>
    </row>
    <row r="735" spans="3:19" x14ac:dyDescent="0.25">
      <c r="C735" s="3"/>
      <c r="P735" s="45"/>
      <c r="Q735" s="45"/>
      <c r="R735" s="45"/>
      <c r="S735" s="5"/>
    </row>
    <row r="736" spans="3:19" x14ac:dyDescent="0.25">
      <c r="C736" s="3"/>
      <c r="P736" s="45"/>
      <c r="Q736" s="45"/>
      <c r="R736" s="45"/>
      <c r="S736" s="5"/>
    </row>
    <row r="737" spans="3:19" x14ac:dyDescent="0.25">
      <c r="C737" s="3"/>
      <c r="P737" s="45"/>
      <c r="Q737" s="45"/>
      <c r="R737" s="45"/>
      <c r="S737" s="5"/>
    </row>
    <row r="738" spans="3:19" x14ac:dyDescent="0.25">
      <c r="C738" s="3"/>
      <c r="P738" s="45"/>
      <c r="Q738" s="45"/>
      <c r="R738" s="45"/>
      <c r="S738" s="5"/>
    </row>
    <row r="739" spans="3:19" x14ac:dyDescent="0.25">
      <c r="C739" s="3"/>
      <c r="P739" s="45"/>
      <c r="Q739" s="45"/>
      <c r="R739" s="45"/>
      <c r="S739" s="5"/>
    </row>
    <row r="740" spans="3:19" x14ac:dyDescent="0.25">
      <c r="C740" s="3"/>
      <c r="P740" s="45"/>
      <c r="Q740" s="45"/>
      <c r="R740" s="45"/>
      <c r="S740" s="5"/>
    </row>
    <row r="741" spans="3:19" x14ac:dyDescent="0.25">
      <c r="C741" s="3"/>
      <c r="P741" s="45"/>
      <c r="Q741" s="45"/>
      <c r="R741" s="45"/>
      <c r="S741" s="5"/>
    </row>
    <row r="742" spans="3:19" x14ac:dyDescent="0.25">
      <c r="C742" s="3"/>
      <c r="P742" s="45"/>
      <c r="Q742" s="45"/>
      <c r="R742" s="45"/>
      <c r="S742" s="5"/>
    </row>
    <row r="743" spans="3:19" x14ac:dyDescent="0.25">
      <c r="C743" s="3"/>
      <c r="P743" s="45"/>
      <c r="Q743" s="45"/>
      <c r="R743" s="45"/>
      <c r="S743" s="5"/>
    </row>
    <row r="744" spans="3:19" x14ac:dyDescent="0.25">
      <c r="C744" s="3"/>
      <c r="P744" s="45"/>
      <c r="Q744" s="45"/>
      <c r="R744" s="45"/>
      <c r="S744" s="5"/>
    </row>
    <row r="745" spans="3:19" x14ac:dyDescent="0.25">
      <c r="C745" s="3"/>
      <c r="P745" s="45"/>
      <c r="Q745" s="45"/>
      <c r="R745" s="45"/>
      <c r="S745" s="5"/>
    </row>
    <row r="746" spans="3:19" x14ac:dyDescent="0.25">
      <c r="C746" s="3"/>
      <c r="P746" s="45"/>
      <c r="Q746" s="45"/>
      <c r="R746" s="45"/>
      <c r="S746" s="5"/>
    </row>
    <row r="747" spans="3:19" x14ac:dyDescent="0.25">
      <c r="C747" s="3"/>
      <c r="P747" s="45"/>
      <c r="Q747" s="45"/>
      <c r="R747" s="45"/>
      <c r="S747" s="5"/>
    </row>
    <row r="748" spans="3:19" x14ac:dyDescent="0.25">
      <c r="C748" s="3"/>
      <c r="P748" s="45"/>
      <c r="Q748" s="45"/>
      <c r="R748" s="45"/>
      <c r="S748" s="5"/>
    </row>
    <row r="749" spans="3:19" x14ac:dyDescent="0.25">
      <c r="C749" s="3"/>
      <c r="P749" s="45"/>
      <c r="Q749" s="45"/>
      <c r="R749" s="45"/>
      <c r="S749" s="5"/>
    </row>
    <row r="750" spans="3:19" x14ac:dyDescent="0.25">
      <c r="C750" s="3"/>
      <c r="P750" s="45"/>
      <c r="Q750" s="45"/>
      <c r="R750" s="45"/>
      <c r="S750" s="5"/>
    </row>
    <row r="751" spans="3:19" x14ac:dyDescent="0.25">
      <c r="C751" s="3"/>
      <c r="P751" s="45"/>
      <c r="Q751" s="45"/>
      <c r="R751" s="45"/>
      <c r="S751" s="5"/>
    </row>
    <row r="752" spans="3:19" x14ac:dyDescent="0.25">
      <c r="C752" s="3"/>
      <c r="P752" s="45"/>
      <c r="Q752" s="45"/>
      <c r="R752" s="45"/>
      <c r="S752" s="5"/>
    </row>
    <row r="753" spans="3:19" x14ac:dyDescent="0.25">
      <c r="C753" s="3"/>
      <c r="P753" s="45"/>
      <c r="Q753" s="45"/>
      <c r="R753" s="45"/>
      <c r="S753" s="5"/>
    </row>
    <row r="754" spans="3:19" x14ac:dyDescent="0.25">
      <c r="C754" s="3"/>
      <c r="P754" s="45"/>
      <c r="Q754" s="45"/>
      <c r="R754" s="45"/>
      <c r="S754" s="5"/>
    </row>
    <row r="755" spans="3:19" x14ac:dyDescent="0.25">
      <c r="C755" s="3"/>
      <c r="P755" s="45"/>
      <c r="Q755" s="45"/>
      <c r="R755" s="45"/>
      <c r="S755" s="5"/>
    </row>
    <row r="756" spans="3:19" x14ac:dyDescent="0.25">
      <c r="C756" s="3"/>
      <c r="P756" s="45"/>
      <c r="Q756" s="45"/>
      <c r="R756" s="45"/>
      <c r="S756" s="5"/>
    </row>
    <row r="757" spans="3:19" x14ac:dyDescent="0.25">
      <c r="C757" s="3"/>
      <c r="P757" s="45"/>
      <c r="Q757" s="45"/>
      <c r="R757" s="45"/>
      <c r="S757" s="5"/>
    </row>
    <row r="758" spans="3:19" x14ac:dyDescent="0.25">
      <c r="C758" s="3"/>
      <c r="P758" s="45"/>
      <c r="Q758" s="45"/>
      <c r="R758" s="45"/>
      <c r="S758" s="5"/>
    </row>
    <row r="759" spans="3:19" x14ac:dyDescent="0.25">
      <c r="C759" s="3"/>
      <c r="P759" s="45"/>
      <c r="Q759" s="45"/>
      <c r="R759" s="45"/>
      <c r="S759" s="5"/>
    </row>
    <row r="760" spans="3:19" x14ac:dyDescent="0.25">
      <c r="C760" s="3"/>
      <c r="P760" s="45"/>
      <c r="Q760" s="45"/>
      <c r="R760" s="45"/>
      <c r="S760" s="5"/>
    </row>
    <row r="761" spans="3:19" x14ac:dyDescent="0.25">
      <c r="C761" s="3"/>
      <c r="P761" s="45"/>
      <c r="Q761" s="45"/>
      <c r="R761" s="45"/>
      <c r="S761" s="5"/>
    </row>
    <row r="762" spans="3:19" x14ac:dyDescent="0.25">
      <c r="C762" s="3"/>
      <c r="P762" s="45"/>
      <c r="Q762" s="45"/>
      <c r="R762" s="45"/>
      <c r="S762" s="5"/>
    </row>
    <row r="763" spans="3:19" x14ac:dyDescent="0.25">
      <c r="C763" s="3"/>
      <c r="P763" s="45"/>
      <c r="Q763" s="45"/>
      <c r="R763" s="45"/>
      <c r="S763" s="5"/>
    </row>
    <row r="764" spans="3:19" x14ac:dyDescent="0.25">
      <c r="C764" s="3"/>
      <c r="P764" s="45"/>
      <c r="Q764" s="45"/>
      <c r="R764" s="45"/>
      <c r="S764" s="5"/>
    </row>
    <row r="765" spans="3:19" x14ac:dyDescent="0.25">
      <c r="C765" s="3"/>
      <c r="P765" s="45"/>
      <c r="Q765" s="45"/>
      <c r="R765" s="45"/>
      <c r="S765" s="5"/>
    </row>
    <row r="766" spans="3:19" x14ac:dyDescent="0.25">
      <c r="C766" s="3"/>
      <c r="P766" s="45"/>
      <c r="Q766" s="45"/>
      <c r="R766" s="45"/>
      <c r="S766" s="5"/>
    </row>
    <row r="767" spans="3:19" x14ac:dyDescent="0.25">
      <c r="C767" s="3"/>
      <c r="P767" s="45"/>
      <c r="Q767" s="45"/>
      <c r="R767" s="45"/>
      <c r="S767" s="5"/>
    </row>
    <row r="768" spans="3:19" x14ac:dyDescent="0.25">
      <c r="C768" s="3"/>
      <c r="P768" s="45"/>
      <c r="Q768" s="45"/>
      <c r="R768" s="45"/>
      <c r="S768" s="5"/>
    </row>
    <row r="769" spans="3:19" x14ac:dyDescent="0.25">
      <c r="C769" s="3"/>
      <c r="P769" s="45"/>
      <c r="Q769" s="45"/>
      <c r="R769" s="45"/>
      <c r="S769" s="5"/>
    </row>
    <row r="770" spans="3:19" x14ac:dyDescent="0.25">
      <c r="C770" s="3"/>
      <c r="P770" s="45"/>
      <c r="Q770" s="45"/>
      <c r="R770" s="45"/>
      <c r="S770" s="5"/>
    </row>
    <row r="771" spans="3:19" x14ac:dyDescent="0.25">
      <c r="C771" s="3"/>
      <c r="P771" s="45"/>
      <c r="Q771" s="45"/>
      <c r="R771" s="45"/>
      <c r="S771" s="5"/>
    </row>
    <row r="772" spans="3:19" x14ac:dyDescent="0.25">
      <c r="C772" s="3"/>
      <c r="P772" s="45"/>
      <c r="Q772" s="45"/>
      <c r="R772" s="45"/>
      <c r="S772" s="5"/>
    </row>
    <row r="773" spans="3:19" x14ac:dyDescent="0.25">
      <c r="C773" s="3"/>
      <c r="P773" s="45"/>
      <c r="Q773" s="45"/>
      <c r="R773" s="45"/>
      <c r="S773" s="5"/>
    </row>
    <row r="774" spans="3:19" x14ac:dyDescent="0.25">
      <c r="C774" s="3"/>
      <c r="P774" s="45"/>
      <c r="Q774" s="45"/>
      <c r="R774" s="45"/>
      <c r="S774" s="5"/>
    </row>
    <row r="775" spans="3:19" x14ac:dyDescent="0.25">
      <c r="C775" s="3"/>
      <c r="P775" s="45"/>
      <c r="Q775" s="45"/>
      <c r="R775" s="45"/>
      <c r="S775" s="5"/>
    </row>
    <row r="776" spans="3:19" x14ac:dyDescent="0.25">
      <c r="C776" s="3"/>
      <c r="P776" s="45"/>
      <c r="Q776" s="45"/>
      <c r="R776" s="45"/>
      <c r="S776" s="5"/>
    </row>
    <row r="777" spans="3:19" x14ac:dyDescent="0.25">
      <c r="C777" s="3"/>
      <c r="P777" s="45"/>
      <c r="Q777" s="45"/>
      <c r="R777" s="45"/>
      <c r="S777" s="5"/>
    </row>
    <row r="778" spans="3:19" x14ac:dyDescent="0.25">
      <c r="C778" s="3"/>
      <c r="P778" s="45"/>
      <c r="Q778" s="45"/>
      <c r="R778" s="45"/>
      <c r="S778" s="5"/>
    </row>
    <row r="779" spans="3:19" x14ac:dyDescent="0.25">
      <c r="C779" s="3"/>
      <c r="P779" s="45"/>
      <c r="Q779" s="45"/>
      <c r="R779" s="45"/>
      <c r="S779" s="5"/>
    </row>
    <row r="780" spans="3:19" x14ac:dyDescent="0.25">
      <c r="C780" s="3"/>
      <c r="P780" s="45"/>
      <c r="Q780" s="45"/>
      <c r="R780" s="45"/>
      <c r="S780" s="5"/>
    </row>
    <row r="781" spans="3:19" x14ac:dyDescent="0.25">
      <c r="C781" s="3"/>
      <c r="P781" s="45"/>
      <c r="Q781" s="45"/>
      <c r="R781" s="45"/>
      <c r="S781" s="5"/>
    </row>
    <row r="782" spans="3:19" x14ac:dyDescent="0.25">
      <c r="C782" s="3"/>
      <c r="P782" s="45"/>
      <c r="Q782" s="45"/>
      <c r="R782" s="45"/>
      <c r="S782" s="5"/>
    </row>
    <row r="783" spans="3:19" x14ac:dyDescent="0.25">
      <c r="C783" s="3"/>
      <c r="P783" s="45"/>
      <c r="Q783" s="45"/>
      <c r="R783" s="45"/>
      <c r="S783" s="5"/>
    </row>
    <row r="784" spans="3:19" x14ac:dyDescent="0.25">
      <c r="C784" s="3"/>
      <c r="P784" s="45"/>
      <c r="Q784" s="45"/>
      <c r="R784" s="45"/>
      <c r="S784" s="5"/>
    </row>
    <row r="785" spans="3:19" x14ac:dyDescent="0.25">
      <c r="C785" s="3"/>
      <c r="P785" s="45"/>
      <c r="Q785" s="45"/>
      <c r="R785" s="45"/>
      <c r="S785" s="5"/>
    </row>
    <row r="786" spans="3:19" x14ac:dyDescent="0.25">
      <c r="C786" s="3"/>
      <c r="P786" s="45"/>
      <c r="Q786" s="45"/>
      <c r="R786" s="45"/>
      <c r="S786" s="5"/>
    </row>
    <row r="787" spans="3:19" x14ac:dyDescent="0.25">
      <c r="C787" s="3"/>
      <c r="P787" s="45"/>
      <c r="Q787" s="45"/>
      <c r="R787" s="45"/>
      <c r="S787" s="5"/>
    </row>
    <row r="788" spans="3:19" x14ac:dyDescent="0.25">
      <c r="C788" s="3"/>
      <c r="P788" s="45"/>
      <c r="Q788" s="45"/>
      <c r="R788" s="45"/>
      <c r="S788" s="5"/>
    </row>
    <row r="789" spans="3:19" x14ac:dyDescent="0.25">
      <c r="C789" s="3"/>
      <c r="P789" s="45"/>
      <c r="Q789" s="45"/>
      <c r="R789" s="45"/>
      <c r="S789" s="5"/>
    </row>
    <row r="790" spans="3:19" x14ac:dyDescent="0.25">
      <c r="C790" s="3"/>
      <c r="P790" s="45"/>
      <c r="Q790" s="45"/>
      <c r="R790" s="45"/>
      <c r="S790" s="5"/>
    </row>
    <row r="791" spans="3:19" x14ac:dyDescent="0.25">
      <c r="C791" s="3"/>
      <c r="P791" s="45"/>
      <c r="Q791" s="45"/>
      <c r="R791" s="45"/>
      <c r="S791" s="5"/>
    </row>
    <row r="792" spans="3:19" x14ac:dyDescent="0.25">
      <c r="C792" s="3"/>
      <c r="P792" s="45"/>
      <c r="Q792" s="45"/>
      <c r="R792" s="45"/>
      <c r="S792" s="5"/>
    </row>
    <row r="793" spans="3:19" x14ac:dyDescent="0.25">
      <c r="C793" s="3"/>
      <c r="P793" s="45"/>
      <c r="Q793" s="45"/>
      <c r="R793" s="45"/>
      <c r="S793" s="5"/>
    </row>
    <row r="794" spans="3:19" x14ac:dyDescent="0.25">
      <c r="C794" s="3"/>
      <c r="P794" s="45"/>
      <c r="Q794" s="45"/>
      <c r="R794" s="45"/>
      <c r="S794" s="5"/>
    </row>
    <row r="795" spans="3:19" x14ac:dyDescent="0.25">
      <c r="C795" s="3"/>
      <c r="P795" s="45"/>
      <c r="Q795" s="45"/>
      <c r="R795" s="45"/>
      <c r="S795" s="5"/>
    </row>
    <row r="796" spans="3:19" x14ac:dyDescent="0.25">
      <c r="C796" s="3"/>
      <c r="P796" s="45"/>
      <c r="Q796" s="45"/>
      <c r="R796" s="45"/>
      <c r="S796" s="5"/>
    </row>
    <row r="797" spans="3:19" x14ac:dyDescent="0.25">
      <c r="C797" s="3"/>
      <c r="P797" s="45"/>
      <c r="Q797" s="45"/>
      <c r="R797" s="45"/>
      <c r="S797" s="5"/>
    </row>
    <row r="798" spans="3:19" x14ac:dyDescent="0.25">
      <c r="C798" s="3"/>
      <c r="P798" s="45"/>
      <c r="Q798" s="45"/>
      <c r="R798" s="45"/>
      <c r="S798" s="5"/>
    </row>
    <row r="799" spans="3:19" x14ac:dyDescent="0.25">
      <c r="C799" s="3"/>
      <c r="P799" s="45"/>
      <c r="Q799" s="45"/>
      <c r="R799" s="45"/>
      <c r="S799" s="5"/>
    </row>
    <row r="800" spans="3:19" x14ac:dyDescent="0.25">
      <c r="C800" s="3"/>
      <c r="P800" s="45"/>
      <c r="Q800" s="45"/>
      <c r="R800" s="45"/>
      <c r="S800" s="5"/>
    </row>
    <row r="801" spans="3:19" x14ac:dyDescent="0.25">
      <c r="C801" s="3"/>
      <c r="P801" s="45"/>
      <c r="Q801" s="45"/>
      <c r="R801" s="45"/>
      <c r="S801" s="5"/>
    </row>
  </sheetData>
  <sortState ref="A2:U205">
    <sortCondition ref="L2:L205"/>
  </sortState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OTIF!$A$20:$A$29</xm:f>
          </x14:formula1>
          <xm:sqref>T11:T1048576</xm:sqref>
        </x14:dataValidation>
        <x14:dataValidation type="list" allowBlank="1" showInputMessage="1" showErrorMessage="1">
          <x14:formula1>
            <xm:f>[1]OTIF!#REF!</xm:f>
          </x14:formula1>
          <xm:sqref>T1:T10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7"/>
  </sheetPr>
  <dimension ref="A1:E8"/>
  <sheetViews>
    <sheetView tabSelected="1" workbookViewId="0">
      <selection activeCell="E7" sqref="E7"/>
    </sheetView>
  </sheetViews>
  <sheetFormatPr baseColWidth="10" defaultRowHeight="15" x14ac:dyDescent="0.25"/>
  <sheetData>
    <row r="1" spans="1:5" x14ac:dyDescent="0.25">
      <c r="A1" s="40" t="s">
        <v>23</v>
      </c>
      <c r="B1" s="40" t="s">
        <v>24</v>
      </c>
      <c r="C1" s="40" t="s">
        <v>25</v>
      </c>
    </row>
    <row r="2" spans="1:5" x14ac:dyDescent="0.25">
      <c r="A2" s="50"/>
      <c r="B2" s="51"/>
      <c r="C2" s="52"/>
      <c r="E2" t="s">
        <v>40</v>
      </c>
    </row>
    <row r="3" spans="1:5" x14ac:dyDescent="0.25">
      <c r="A3" s="53"/>
      <c r="B3" s="54"/>
      <c r="C3" s="55"/>
    </row>
    <row r="4" spans="1:5" x14ac:dyDescent="0.25">
      <c r="A4" s="50"/>
      <c r="B4" s="51"/>
      <c r="C4" s="52"/>
    </row>
    <row r="5" spans="1:5" x14ac:dyDescent="0.25">
      <c r="A5" s="53"/>
      <c r="B5" s="54"/>
      <c r="C5" s="55"/>
    </row>
    <row r="6" spans="1:5" x14ac:dyDescent="0.25">
      <c r="A6" s="50"/>
      <c r="B6" s="51"/>
      <c r="C6" s="52"/>
    </row>
    <row r="7" spans="1:5" x14ac:dyDescent="0.25">
      <c r="A7" s="53"/>
      <c r="B7" s="54"/>
      <c r="C7" s="55"/>
    </row>
    <row r="8" spans="1:5" x14ac:dyDescent="0.25">
      <c r="A8" s="50"/>
      <c r="B8" s="51"/>
      <c r="C8" s="52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/>
  </sheetPr>
  <dimension ref="A1:W37"/>
  <sheetViews>
    <sheetView zoomScale="90" zoomScaleNormal="90" workbookViewId="0">
      <selection activeCell="K13" sqref="K13"/>
    </sheetView>
  </sheetViews>
  <sheetFormatPr baseColWidth="10" defaultRowHeight="15" x14ac:dyDescent="0.25"/>
  <cols>
    <col min="1" max="1" width="65.85546875" bestFit="1" customWidth="1"/>
    <col min="2" max="2" width="9.7109375" customWidth="1"/>
    <col min="3" max="4" width="9.5703125" customWidth="1"/>
    <col min="5" max="5" width="9.5703125" style="2" customWidth="1"/>
    <col min="6" max="10" width="9.5703125" customWidth="1"/>
    <col min="11" max="15" width="9.5703125" style="10" customWidth="1"/>
    <col min="16" max="22" width="4.85546875" style="10" customWidth="1"/>
    <col min="23" max="23" width="6" style="10" customWidth="1"/>
    <col min="24" max="24" width="9" customWidth="1"/>
  </cols>
  <sheetData>
    <row r="1" spans="1:23" s="26" customFormat="1" ht="28.15" customHeight="1" x14ac:dyDescent="0.25">
      <c r="A1" s="56" t="s">
        <v>20</v>
      </c>
      <c r="B1" s="56"/>
      <c r="C1" s="56"/>
      <c r="D1" s="56"/>
      <c r="E1" s="56"/>
      <c r="F1" s="56"/>
      <c r="G1" s="56"/>
      <c r="H1" s="56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</row>
    <row r="2" spans="1:23" s="1" customFormat="1" ht="30" x14ac:dyDescent="0.25">
      <c r="A2" s="15" t="s">
        <v>0</v>
      </c>
      <c r="B2" s="12" t="s">
        <v>5</v>
      </c>
      <c r="C2" s="12" t="s">
        <v>1</v>
      </c>
      <c r="D2" s="13" t="s">
        <v>2</v>
      </c>
      <c r="E2" s="13" t="s">
        <v>18</v>
      </c>
      <c r="F2" s="14" t="s">
        <v>4</v>
      </c>
      <c r="G2" s="14" t="s">
        <v>19</v>
      </c>
      <c r="H2" s="16" t="s">
        <v>3</v>
      </c>
    </row>
    <row r="3" spans="1:23" x14ac:dyDescent="0.25">
      <c r="A3" s="23">
        <v>1</v>
      </c>
      <c r="B3" s="39" t="e">
        <f>AVERAGEIF(Data!S:S,OTIF!A3,Data!R:R)</f>
        <v>#DIV/0!</v>
      </c>
      <c r="C3" s="3">
        <f>COUNTIF(Data!S:S,OTIF!A3)</f>
        <v>0</v>
      </c>
      <c r="D3" s="6">
        <f>COUNTIFS(Data!S:S,A3,Data!P:P,100%)</f>
        <v>0</v>
      </c>
      <c r="E3" s="7" t="e">
        <f t="shared" ref="E3:E8" si="0">D3/C3</f>
        <v>#DIV/0!</v>
      </c>
      <c r="F3" s="8">
        <f>COUNTIFS(Data!S:S,A3,Data!Q:Q,100%)</f>
        <v>0</v>
      </c>
      <c r="G3" s="9" t="e">
        <f t="shared" ref="G3:G8" si="1">F3/C3</f>
        <v>#DIV/0!</v>
      </c>
      <c r="H3" s="31">
        <v>0.95</v>
      </c>
    </row>
    <row r="4" spans="1:23" x14ac:dyDescent="0.25">
      <c r="A4" s="23">
        <v>2</v>
      </c>
      <c r="B4" s="39" t="e">
        <f>AVERAGEIF(Data!S:S,OTIF!A4,Data!R:R)</f>
        <v>#DIV/0!</v>
      </c>
      <c r="C4" s="3">
        <f>COUNTIF(Data!S:S,OTIF!A4)</f>
        <v>0</v>
      </c>
      <c r="D4" s="6">
        <f>COUNTIFS(Data!S:S,A4,Data!P:P,100%)</f>
        <v>0</v>
      </c>
      <c r="E4" s="7" t="e">
        <f t="shared" si="0"/>
        <v>#DIV/0!</v>
      </c>
      <c r="F4" s="8">
        <f>COUNTIFS(Data!S:S,A4,Data!Q:Q,100%)</f>
        <v>0</v>
      </c>
      <c r="G4" s="9" t="e">
        <f t="shared" si="1"/>
        <v>#DIV/0!</v>
      </c>
      <c r="H4" s="31">
        <v>0.95</v>
      </c>
    </row>
    <row r="5" spans="1:23" x14ac:dyDescent="0.25">
      <c r="A5" s="23">
        <v>3</v>
      </c>
      <c r="B5" s="39" t="e">
        <f>AVERAGEIF(Data!S:S,OTIF!A5,Data!R:R)</f>
        <v>#DIV/0!</v>
      </c>
      <c r="C5" s="3">
        <f>COUNTIF(Data!S:S,OTIF!A5)</f>
        <v>0</v>
      </c>
      <c r="D5" s="6">
        <f>COUNTIFS(Data!S:S,A5,Data!P:P,100%)</f>
        <v>0</v>
      </c>
      <c r="E5" s="7" t="e">
        <f t="shared" si="0"/>
        <v>#DIV/0!</v>
      </c>
      <c r="F5" s="8">
        <f>COUNTIFS(Data!S:S,A5,Data!Q:Q,100%)</f>
        <v>0</v>
      </c>
      <c r="G5" s="9" t="e">
        <f t="shared" si="1"/>
        <v>#DIV/0!</v>
      </c>
      <c r="H5" s="31">
        <v>0.95</v>
      </c>
    </row>
    <row r="6" spans="1:23" x14ac:dyDescent="0.25">
      <c r="A6" s="23">
        <v>4</v>
      </c>
      <c r="B6" s="39" t="e">
        <f>AVERAGEIF(Data!S:S,OTIF!A6,Data!R:R)</f>
        <v>#DIV/0!</v>
      </c>
      <c r="C6" s="3">
        <f>COUNTIF(Data!S:S,OTIF!A6)</f>
        <v>0</v>
      </c>
      <c r="D6" s="6">
        <f>COUNTIFS(Data!S:S,A6,Data!P:P,100%)</f>
        <v>0</v>
      </c>
      <c r="E6" s="7" t="e">
        <f t="shared" si="0"/>
        <v>#DIV/0!</v>
      </c>
      <c r="F6" s="8">
        <f>COUNTIFS(Data!S:S,A6,Data!Q:Q,100%)</f>
        <v>0</v>
      </c>
      <c r="G6" s="9" t="e">
        <f t="shared" si="1"/>
        <v>#DIV/0!</v>
      </c>
      <c r="H6" s="31">
        <v>0.95</v>
      </c>
    </row>
    <row r="7" spans="1:23" x14ac:dyDescent="0.25">
      <c r="A7" s="23">
        <v>5</v>
      </c>
      <c r="B7" s="39" t="e">
        <f>AVERAGEIF(Data!S:S,OTIF!A7,Data!R:R)</f>
        <v>#DIV/0!</v>
      </c>
      <c r="C7" s="3">
        <f>COUNTIF(Data!S:S,OTIF!A7)</f>
        <v>0</v>
      </c>
      <c r="D7" s="6">
        <f>COUNTIFS(Data!S:S,A7,Data!P:P,100%)</f>
        <v>0</v>
      </c>
      <c r="E7" s="7" t="e">
        <f t="shared" si="0"/>
        <v>#DIV/0!</v>
      </c>
      <c r="F7" s="8">
        <f>COUNTIFS(Data!S:S,A7,Data!Q:Q,100%)</f>
        <v>0</v>
      </c>
      <c r="G7" s="9" t="e">
        <f t="shared" si="1"/>
        <v>#DIV/0!</v>
      </c>
      <c r="H7" s="31">
        <v>0.95</v>
      </c>
    </row>
    <row r="8" spans="1:23" x14ac:dyDescent="0.25">
      <c r="A8" s="23">
        <v>6</v>
      </c>
      <c r="B8" s="39" t="e">
        <f>AVERAGEIF(Data!S:S,OTIF!A8,Data!R:R)</f>
        <v>#DIV/0!</v>
      </c>
      <c r="C8" s="3">
        <f>COUNTIF(Data!S:S,OTIF!A8)</f>
        <v>0</v>
      </c>
      <c r="D8" s="6">
        <f>COUNTIFS(Data!S:S,A8,Data!P:P,100%)</f>
        <v>0</v>
      </c>
      <c r="E8" s="7" t="e">
        <f t="shared" si="0"/>
        <v>#DIV/0!</v>
      </c>
      <c r="F8" s="8">
        <f>COUNTIFS(Data!S:S,A8,Data!Q:Q,100%)</f>
        <v>0</v>
      </c>
      <c r="G8" s="9" t="e">
        <f t="shared" si="1"/>
        <v>#DIV/0!</v>
      </c>
      <c r="H8" s="31">
        <v>0.95</v>
      </c>
    </row>
    <row r="9" spans="1:23" x14ac:dyDescent="0.25">
      <c r="A9" s="23">
        <v>7</v>
      </c>
      <c r="B9" s="39" t="e">
        <f>AVERAGEIF(Data!S:S,OTIF!A9,Data!R:R)</f>
        <v>#DIV/0!</v>
      </c>
      <c r="C9" s="3">
        <f>COUNTIF(Data!S:S,OTIF!A9)</f>
        <v>0</v>
      </c>
      <c r="D9" s="6">
        <f>COUNTIFS(Data!S:S,A9,Data!P:P,100%)</f>
        <v>0</v>
      </c>
      <c r="E9" s="7" t="e">
        <f t="shared" ref="E9" si="2">D9/C9</f>
        <v>#DIV/0!</v>
      </c>
      <c r="F9" s="8">
        <f>COUNTIFS(Data!S:S,A9,Data!Q:Q,100%)</f>
        <v>0</v>
      </c>
      <c r="G9" s="9" t="e">
        <f t="shared" ref="G9" si="3">F9/C9</f>
        <v>#DIV/0!</v>
      </c>
      <c r="H9" s="31">
        <v>0.95</v>
      </c>
    </row>
    <row r="10" spans="1:23" x14ac:dyDescent="0.25">
      <c r="A10" s="23">
        <v>8</v>
      </c>
      <c r="B10" s="39" t="e">
        <f>AVERAGEIF(Data!S:S,OTIF!A10,Data!R:R)</f>
        <v>#DIV/0!</v>
      </c>
      <c r="C10" s="3">
        <f>COUNTIF(Data!S:S,OTIF!A10)</f>
        <v>0</v>
      </c>
      <c r="D10" s="6">
        <f>COUNTIFS(Data!S:S,A10,Data!P:P,100%)</f>
        <v>0</v>
      </c>
      <c r="E10" s="7" t="e">
        <f t="shared" ref="E10" si="4">D10/C10</f>
        <v>#DIV/0!</v>
      </c>
      <c r="F10" s="8">
        <f>COUNTIFS(Data!S:S,A10,Data!Q:Q,100%)</f>
        <v>0</v>
      </c>
      <c r="G10" s="9" t="e">
        <f t="shared" ref="G10" si="5">F10/C10</f>
        <v>#DIV/0!</v>
      </c>
      <c r="H10" s="31">
        <v>0.95</v>
      </c>
    </row>
    <row r="11" spans="1:23" x14ac:dyDescent="0.25">
      <c r="A11" s="23">
        <v>9</v>
      </c>
      <c r="B11" s="39" t="e">
        <f>AVERAGEIF(Data!S:S,OTIF!A11,Data!R:R)</f>
        <v>#DIV/0!</v>
      </c>
      <c r="C11" s="3">
        <f>COUNTIF(Data!S:S,OTIF!A11)</f>
        <v>0</v>
      </c>
      <c r="D11" s="6">
        <f>COUNTIFS(Data!S:S,A11,Data!P:P,100%)</f>
        <v>0</v>
      </c>
      <c r="E11" s="7" t="e">
        <f t="shared" ref="E11" si="6">D11/C11</f>
        <v>#DIV/0!</v>
      </c>
      <c r="F11" s="8">
        <f>COUNTIFS(Data!S:S,A11,Data!Q:Q,100%)</f>
        <v>0</v>
      </c>
      <c r="G11" s="9" t="e">
        <f t="shared" ref="G11" si="7">F11/C11</f>
        <v>#DIV/0!</v>
      </c>
      <c r="H11" s="31">
        <v>0.95</v>
      </c>
    </row>
    <row r="12" spans="1:23" x14ac:dyDescent="0.25">
      <c r="A12" s="23">
        <v>10</v>
      </c>
      <c r="B12" s="39" t="e">
        <f>AVERAGEIF(Data!S:S,OTIF!A12,Data!R:R)</f>
        <v>#DIV/0!</v>
      </c>
      <c r="C12" s="3">
        <f>COUNTIF(Data!S:S,OTIF!A12)</f>
        <v>0</v>
      </c>
      <c r="D12" s="6">
        <f>COUNTIFS(Data!S:S,A12,Data!P:P,100%)</f>
        <v>0</v>
      </c>
      <c r="E12" s="7" t="e">
        <f t="shared" ref="E12" si="8">D12/C12</f>
        <v>#DIV/0!</v>
      </c>
      <c r="F12" s="8">
        <f>COUNTIFS(Data!S:S,A12,Data!Q:Q,100%)</f>
        <v>0</v>
      </c>
      <c r="G12" s="9" t="e">
        <f t="shared" ref="G12" si="9">F12/C12</f>
        <v>#DIV/0!</v>
      </c>
      <c r="H12" s="31">
        <v>0.95</v>
      </c>
    </row>
    <row r="13" spans="1:23" x14ac:dyDescent="0.25">
      <c r="A13" s="23">
        <v>11</v>
      </c>
      <c r="B13" s="39" t="e">
        <f>AVERAGEIF(Data!S:S,OTIF!A13,Data!R:R)</f>
        <v>#DIV/0!</v>
      </c>
      <c r="C13" s="3">
        <f>COUNTIF(Data!S:S,OTIF!A13)</f>
        <v>0</v>
      </c>
      <c r="D13" s="6">
        <f>COUNTIFS(Data!S:S,A13,Data!P:P,100%)</f>
        <v>0</v>
      </c>
      <c r="E13" s="7" t="e">
        <f t="shared" ref="E13" si="10">D13/C13</f>
        <v>#DIV/0!</v>
      </c>
      <c r="F13" s="8">
        <f>COUNTIFS(Data!S:S,A13,Data!Q:Q,100%)</f>
        <v>0</v>
      </c>
      <c r="G13" s="9" t="e">
        <f t="shared" ref="G13" si="11">F13/C13</f>
        <v>#DIV/0!</v>
      </c>
      <c r="H13" s="31">
        <v>0.95</v>
      </c>
    </row>
    <row r="14" spans="1:23" x14ac:dyDescent="0.25">
      <c r="A14" s="23">
        <v>12</v>
      </c>
      <c r="B14" s="39"/>
      <c r="C14" s="3"/>
      <c r="D14" s="6"/>
      <c r="E14" s="7"/>
      <c r="F14" s="8"/>
      <c r="G14" s="9"/>
      <c r="H14" s="31">
        <v>0.95</v>
      </c>
    </row>
    <row r="15" spans="1:23" ht="15.75" thickBot="1" x14ac:dyDescent="0.3">
      <c r="A15" s="28" t="s">
        <v>22</v>
      </c>
      <c r="B15" s="29" t="e">
        <f>AVERAGE(B3:B14)</f>
        <v>#DIV/0!</v>
      </c>
      <c r="C15" s="30">
        <f>SUM(C3:C14)</f>
        <v>0</v>
      </c>
      <c r="D15" s="30">
        <f t="shared" ref="D15:F15" si="12">SUM(D3:D14)</f>
        <v>0</v>
      </c>
      <c r="E15" s="29" t="e">
        <f>AVERAGE(E3:E14)</f>
        <v>#DIV/0!</v>
      </c>
      <c r="F15" s="30">
        <f t="shared" si="12"/>
        <v>0</v>
      </c>
      <c r="G15" s="29" t="e">
        <f>AVERAGE(G3:G14)</f>
        <v>#DIV/0!</v>
      </c>
      <c r="H15" s="38">
        <v>0.95</v>
      </c>
    </row>
    <row r="17" spans="1:16" ht="15.75" thickBot="1" x14ac:dyDescent="0.3"/>
    <row r="18" spans="1:16" ht="28.15" customHeight="1" x14ac:dyDescent="0.25">
      <c r="A18" s="57" t="s">
        <v>21</v>
      </c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9"/>
    </row>
    <row r="19" spans="1:16" x14ac:dyDescent="0.25">
      <c r="A19" s="15" t="s">
        <v>0</v>
      </c>
      <c r="B19" s="11">
        <v>1</v>
      </c>
      <c r="C19" s="11">
        <v>2</v>
      </c>
      <c r="D19" s="11">
        <v>3</v>
      </c>
      <c r="E19" s="11">
        <v>4</v>
      </c>
      <c r="F19" s="11">
        <v>5</v>
      </c>
      <c r="G19" s="11">
        <v>6</v>
      </c>
      <c r="H19" s="11">
        <v>7</v>
      </c>
      <c r="I19" s="11">
        <v>8</v>
      </c>
      <c r="J19" s="11">
        <v>9</v>
      </c>
      <c r="K19" s="11">
        <v>10</v>
      </c>
      <c r="L19" s="11">
        <v>11</v>
      </c>
      <c r="M19" s="11">
        <v>12</v>
      </c>
      <c r="N19" s="11" t="s">
        <v>7</v>
      </c>
      <c r="O19" s="16" t="s">
        <v>6</v>
      </c>
      <c r="P19" s="24"/>
    </row>
    <row r="20" spans="1:16" x14ac:dyDescent="0.25">
      <c r="A20" s="32" t="s">
        <v>8</v>
      </c>
      <c r="B20" s="20">
        <f>COUNTIFS(Data!$T:$T,$A20,Data!$S:$S,OTIF!B$19)</f>
        <v>0</v>
      </c>
      <c r="C20" s="20">
        <f>COUNTIFS(Data!$T:$T,$A20,Data!$S:$S,OTIF!C$19)</f>
        <v>0</v>
      </c>
      <c r="D20" s="20">
        <f>COUNTIFS(Data!$T:$T,$A20,Data!$S:$S,OTIF!D$19)</f>
        <v>0</v>
      </c>
      <c r="E20" s="20">
        <f>COUNTIFS(Data!$T:$T,$A20,Data!$S:$S,OTIF!E$19)</f>
        <v>0</v>
      </c>
      <c r="F20" s="20">
        <f>COUNTIFS(Data!$T:$T,$A20,Data!$S:$S,OTIF!F$19)</f>
        <v>0</v>
      </c>
      <c r="G20" s="20">
        <f>COUNTIFS(Data!$T:$T,$A20,Data!$S:$S,OTIF!G$19)</f>
        <v>0</v>
      </c>
      <c r="H20" s="20">
        <f>COUNTIFS(Data!$T:$T,$A20,Data!$S:$S,OTIF!H$19)</f>
        <v>0</v>
      </c>
      <c r="I20" s="20">
        <f>COUNTIFS(Data!$T:$T,$A20,Data!$S:$S,OTIF!I$19)</f>
        <v>0</v>
      </c>
      <c r="J20" s="20">
        <f>COUNTIFS(Data!$T:$T,$A20,Data!$S:$S,OTIF!J$19)</f>
        <v>0</v>
      </c>
      <c r="K20" s="20">
        <f>COUNTIFS(Data!$T:$T,$A20,Data!$S:$S,OTIF!K$19)</f>
        <v>0</v>
      </c>
      <c r="L20" s="20">
        <f>COUNTIFS(Data!$T:$T,$A20,Data!$S:$S,OTIF!L$19)</f>
        <v>0</v>
      </c>
      <c r="M20" s="20">
        <f>COUNTIFS(Data!$T:$T,$A20,Data!$S:$S,OTIF!M$19)</f>
        <v>0</v>
      </c>
      <c r="N20" s="21">
        <f t="shared" ref="N20:N26" si="13">SUM(B20:M20)</f>
        <v>0</v>
      </c>
      <c r="O20" s="22" t="e">
        <f t="shared" ref="O20:O29" si="14">N20/(SUM(N:N))</f>
        <v>#DIV/0!</v>
      </c>
    </row>
    <row r="21" spans="1:16" x14ac:dyDescent="0.25">
      <c r="A21" s="32" t="s">
        <v>17</v>
      </c>
      <c r="B21" s="20">
        <f>COUNTIFS(Data!$T:$T,$A21,Data!$S:$S,OTIF!B$19)</f>
        <v>0</v>
      </c>
      <c r="C21" s="20">
        <f>COUNTIFS(Data!$T:$T,$A21,Data!$S:$S,OTIF!C$19)</f>
        <v>0</v>
      </c>
      <c r="D21" s="20">
        <f>COUNTIFS(Data!$T:$T,$A21,Data!$S:$S,OTIF!D$19)</f>
        <v>0</v>
      </c>
      <c r="E21" s="20">
        <f>COUNTIFS(Data!$T:$T,$A21,Data!$S:$S,OTIF!E$19)</f>
        <v>0</v>
      </c>
      <c r="F21" s="20">
        <f>COUNTIFS(Data!$T:$T,$A21,Data!$S:$S,OTIF!F$19)</f>
        <v>0</v>
      </c>
      <c r="G21" s="20">
        <f>COUNTIFS(Data!$T:$T,$A21,Data!$S:$S,OTIF!G$19)</f>
        <v>0</v>
      </c>
      <c r="H21" s="20">
        <f>COUNTIFS(Data!$T:$T,$A21,Data!$S:$S,OTIF!H$19)</f>
        <v>0</v>
      </c>
      <c r="I21" s="20">
        <f>COUNTIFS(Data!$T:$T,$A21,Data!$S:$S,OTIF!I$19)</f>
        <v>0</v>
      </c>
      <c r="J21" s="20">
        <f>COUNTIFS(Data!$T:$T,$A21,Data!$S:$S,OTIF!J$19)</f>
        <v>0</v>
      </c>
      <c r="K21" s="20">
        <f>COUNTIFS(Data!$T:$T,$A21,Data!$S:$S,OTIF!K$19)</f>
        <v>0</v>
      </c>
      <c r="L21" s="20">
        <f>COUNTIFS(Data!$T:$T,$A21,Data!$S:$S,OTIF!L$19)</f>
        <v>0</v>
      </c>
      <c r="M21" s="20">
        <f>COUNTIFS(Data!$T:$T,$A21,Data!$S:$S,OTIF!M$19)</f>
        <v>0</v>
      </c>
      <c r="N21" s="21">
        <f t="shared" si="13"/>
        <v>0</v>
      </c>
      <c r="O21" s="22" t="e">
        <f t="shared" si="14"/>
        <v>#DIV/0!</v>
      </c>
    </row>
    <row r="22" spans="1:16" x14ac:dyDescent="0.25">
      <c r="A22" s="32" t="s">
        <v>15</v>
      </c>
      <c r="B22" s="20">
        <f>COUNTIFS(Data!$T:$T,$A22,Data!$S:$S,OTIF!B$19)</f>
        <v>0</v>
      </c>
      <c r="C22" s="20">
        <f>COUNTIFS(Data!$T:$T,$A22,Data!$S:$S,OTIF!C$19)</f>
        <v>0</v>
      </c>
      <c r="D22" s="20">
        <f>COUNTIFS(Data!$T:$T,$A22,Data!$S:$S,OTIF!D$19)</f>
        <v>0</v>
      </c>
      <c r="E22" s="20">
        <f>COUNTIFS(Data!$T:$T,$A22,Data!$S:$S,OTIF!E$19)</f>
        <v>0</v>
      </c>
      <c r="F22" s="20">
        <f>COUNTIFS(Data!$T:$T,$A22,Data!$S:$S,OTIF!F$19)</f>
        <v>0</v>
      </c>
      <c r="G22" s="20">
        <f>COUNTIFS(Data!$T:$T,$A22,Data!$S:$S,OTIF!G$19)</f>
        <v>0</v>
      </c>
      <c r="H22" s="20">
        <f>COUNTIFS(Data!$T:$T,$A22,Data!$S:$S,OTIF!H$19)</f>
        <v>0</v>
      </c>
      <c r="I22" s="20">
        <f>COUNTIFS(Data!$T:$T,$A22,Data!$S:$S,OTIF!I$19)</f>
        <v>0</v>
      </c>
      <c r="J22" s="20">
        <f>COUNTIFS(Data!$T:$T,$A22,Data!$S:$S,OTIF!J$19)</f>
        <v>0</v>
      </c>
      <c r="K22" s="20">
        <f>COUNTIFS(Data!$T:$T,$A22,Data!$S:$S,OTIF!K$19)</f>
        <v>0</v>
      </c>
      <c r="L22" s="20">
        <f>COUNTIFS(Data!$T:$T,$A22,Data!$S:$S,OTIF!L$19)</f>
        <v>0</v>
      </c>
      <c r="M22" s="20">
        <f>COUNTIFS(Data!$T:$T,$A22,Data!$S:$S,OTIF!M$19)</f>
        <v>0</v>
      </c>
      <c r="N22" s="21">
        <f t="shared" si="13"/>
        <v>0</v>
      </c>
      <c r="O22" s="22" t="e">
        <f t="shared" si="14"/>
        <v>#DIV/0!</v>
      </c>
    </row>
    <row r="23" spans="1:16" x14ac:dyDescent="0.25">
      <c r="A23" s="32" t="s">
        <v>16</v>
      </c>
      <c r="B23" s="20">
        <f>COUNTIFS(Data!$T:$T,$A23,Data!$S:$S,OTIF!B$19)</f>
        <v>0</v>
      </c>
      <c r="C23" s="20">
        <f>COUNTIFS(Data!$T:$T,$A23,Data!$S:$S,OTIF!C$19)</f>
        <v>0</v>
      </c>
      <c r="D23" s="20">
        <f>COUNTIFS(Data!$T:$T,$A23,Data!$S:$S,OTIF!D$19)</f>
        <v>0</v>
      </c>
      <c r="E23" s="20">
        <f>COUNTIFS(Data!$T:$T,$A23,Data!$S:$S,OTIF!E$19)</f>
        <v>0</v>
      </c>
      <c r="F23" s="20">
        <f>COUNTIFS(Data!$T:$T,$A23,Data!$S:$S,OTIF!F$19)</f>
        <v>0</v>
      </c>
      <c r="G23" s="20">
        <f>COUNTIFS(Data!$T:$T,$A23,Data!$S:$S,OTIF!G$19)</f>
        <v>0</v>
      </c>
      <c r="H23" s="20">
        <f>COUNTIFS(Data!$T:$T,$A23,Data!$S:$S,OTIF!H$19)</f>
        <v>0</v>
      </c>
      <c r="I23" s="20">
        <f>COUNTIFS(Data!$T:$T,$A23,Data!$S:$S,OTIF!I$19)</f>
        <v>0</v>
      </c>
      <c r="J23" s="20">
        <f>COUNTIFS(Data!$T:$T,$A23,Data!$S:$S,OTIF!J$19)</f>
        <v>0</v>
      </c>
      <c r="K23" s="20">
        <f>COUNTIFS(Data!$T:$T,$A23,Data!$S:$S,OTIF!K$19)</f>
        <v>0</v>
      </c>
      <c r="L23" s="20">
        <f>COUNTIFS(Data!$T:$T,$A23,Data!$S:$S,OTIF!L$19)</f>
        <v>0</v>
      </c>
      <c r="M23" s="20">
        <f>COUNTIFS(Data!$T:$T,$A23,Data!$S:$S,OTIF!M$19)</f>
        <v>0</v>
      </c>
      <c r="N23" s="21">
        <f t="shared" si="13"/>
        <v>0</v>
      </c>
      <c r="O23" s="22" t="e">
        <f t="shared" si="14"/>
        <v>#DIV/0!</v>
      </c>
    </row>
    <row r="24" spans="1:16" x14ac:dyDescent="0.25">
      <c r="A24" s="32" t="s">
        <v>9</v>
      </c>
      <c r="B24" s="20">
        <f>COUNTIFS(Data!$T:$T,$A24,Data!$S:$S,OTIF!B$19)</f>
        <v>0</v>
      </c>
      <c r="C24" s="20">
        <f>COUNTIFS(Data!$T:$T,$A24,Data!$S:$S,OTIF!C$19)</f>
        <v>0</v>
      </c>
      <c r="D24" s="20">
        <f>COUNTIFS(Data!$T:$T,$A24,Data!$S:$S,OTIF!D$19)</f>
        <v>0</v>
      </c>
      <c r="E24" s="20">
        <f>COUNTIFS(Data!$T:$T,$A24,Data!$S:$S,OTIF!E$19)</f>
        <v>0</v>
      </c>
      <c r="F24" s="20">
        <f>COUNTIFS(Data!$T:$T,$A24,Data!$S:$S,OTIF!F$19)</f>
        <v>0</v>
      </c>
      <c r="G24" s="20">
        <f>COUNTIFS(Data!$T:$T,$A24,Data!$S:$S,OTIF!G$19)</f>
        <v>0</v>
      </c>
      <c r="H24" s="20">
        <f>COUNTIFS(Data!$T:$T,$A24,Data!$S:$S,OTIF!H$19)</f>
        <v>0</v>
      </c>
      <c r="I24" s="20">
        <f>COUNTIFS(Data!$T:$T,$A24,Data!$S:$S,OTIF!I$19)</f>
        <v>0</v>
      </c>
      <c r="J24" s="20">
        <f>COUNTIFS(Data!$T:$T,$A24,Data!$S:$S,OTIF!J$19)</f>
        <v>0</v>
      </c>
      <c r="K24" s="20">
        <f>COUNTIFS(Data!$T:$T,$A24,Data!$S:$S,OTIF!K$19)</f>
        <v>0</v>
      </c>
      <c r="L24" s="20">
        <f>COUNTIFS(Data!$T:$T,$A24,Data!$S:$S,OTIF!L$19)</f>
        <v>0</v>
      </c>
      <c r="M24" s="20">
        <f>COUNTIFS(Data!$T:$T,$A24,Data!$S:$S,OTIF!M$19)</f>
        <v>0</v>
      </c>
      <c r="N24" s="21">
        <f t="shared" si="13"/>
        <v>0</v>
      </c>
      <c r="O24" s="22" t="e">
        <f t="shared" si="14"/>
        <v>#DIV/0!</v>
      </c>
    </row>
    <row r="25" spans="1:16" x14ac:dyDescent="0.25">
      <c r="A25" s="33" t="s">
        <v>12</v>
      </c>
      <c r="B25" s="20">
        <f>COUNTIFS(Data!$T:$T,$A25,Data!$S:$S,OTIF!B$19)</f>
        <v>0</v>
      </c>
      <c r="C25" s="20">
        <f>COUNTIFS(Data!$T:$T,$A25,Data!$S:$S,OTIF!C$19)</f>
        <v>0</v>
      </c>
      <c r="D25" s="20">
        <f>COUNTIFS(Data!$T:$T,$A25,Data!$S:$S,OTIF!D$19)</f>
        <v>0</v>
      </c>
      <c r="E25" s="20">
        <f>COUNTIFS(Data!$T:$T,$A25,Data!$S:$S,OTIF!E$19)</f>
        <v>0</v>
      </c>
      <c r="F25" s="20">
        <f>COUNTIFS(Data!$T:$T,$A25,Data!$S:$S,OTIF!F$19)</f>
        <v>0</v>
      </c>
      <c r="G25" s="20">
        <f>COUNTIFS(Data!$T:$T,$A25,Data!$S:$S,OTIF!G$19)</f>
        <v>0</v>
      </c>
      <c r="H25" s="20">
        <f>COUNTIFS(Data!$T:$T,$A25,Data!$S:$S,OTIF!H$19)</f>
        <v>0</v>
      </c>
      <c r="I25" s="20">
        <f>COUNTIFS(Data!$T:$T,$A25,Data!$S:$S,OTIF!I$19)</f>
        <v>0</v>
      </c>
      <c r="J25" s="20">
        <f>COUNTIFS(Data!$T:$T,$A25,Data!$S:$S,OTIF!J$19)</f>
        <v>0</v>
      </c>
      <c r="K25" s="20">
        <f>COUNTIFS(Data!$T:$T,$A25,Data!$S:$S,OTIF!K$19)</f>
        <v>0</v>
      </c>
      <c r="L25" s="20">
        <f>COUNTIFS(Data!$T:$T,$A25,Data!$S:$S,OTIF!L$19)</f>
        <v>0</v>
      </c>
      <c r="M25" s="20">
        <f>COUNTIFS(Data!$T:$T,$A25,Data!$S:$S,OTIF!M$19)</f>
        <v>0</v>
      </c>
      <c r="N25" s="21">
        <f t="shared" si="13"/>
        <v>0</v>
      </c>
      <c r="O25" s="22" t="e">
        <f t="shared" si="14"/>
        <v>#DIV/0!</v>
      </c>
    </row>
    <row r="26" spans="1:16" x14ac:dyDescent="0.25">
      <c r="A26" s="33" t="s">
        <v>13</v>
      </c>
      <c r="B26" s="20">
        <f>COUNTIFS(Data!$T:$T,$A26,Data!$S:$S,OTIF!B$19)</f>
        <v>0</v>
      </c>
      <c r="C26" s="20">
        <f>COUNTIFS(Data!$T:$T,$A26,Data!$S:$S,OTIF!C$19)</f>
        <v>0</v>
      </c>
      <c r="D26" s="20">
        <f>COUNTIFS(Data!$T:$T,$A26,Data!$S:$S,OTIF!D$19)</f>
        <v>0</v>
      </c>
      <c r="E26" s="20">
        <f>COUNTIFS(Data!$T:$T,$A26,Data!$S:$S,OTIF!E$19)</f>
        <v>0</v>
      </c>
      <c r="F26" s="20">
        <f>COUNTIFS(Data!$T:$T,$A26,Data!$S:$S,OTIF!F$19)</f>
        <v>0</v>
      </c>
      <c r="G26" s="20">
        <f>COUNTIFS(Data!$T:$T,$A26,Data!$S:$S,OTIF!G$19)</f>
        <v>0</v>
      </c>
      <c r="H26" s="20">
        <f>COUNTIFS(Data!$T:$T,$A26,Data!$S:$S,OTIF!H$19)</f>
        <v>0</v>
      </c>
      <c r="I26" s="20">
        <f>COUNTIFS(Data!$T:$T,$A26,Data!$S:$S,OTIF!I$19)</f>
        <v>0</v>
      </c>
      <c r="J26" s="20">
        <f>COUNTIFS(Data!$T:$T,$A26,Data!$S:$S,OTIF!J$19)</f>
        <v>0</v>
      </c>
      <c r="K26" s="20">
        <f>COUNTIFS(Data!$T:$T,$A26,Data!$S:$S,OTIF!K$19)</f>
        <v>0</v>
      </c>
      <c r="L26" s="20">
        <f>COUNTIFS(Data!$T:$T,$A26,Data!$S:$S,OTIF!L$19)</f>
        <v>0</v>
      </c>
      <c r="M26" s="20">
        <f>COUNTIFS(Data!$T:$T,$A26,Data!$S:$S,OTIF!M$19)</f>
        <v>0</v>
      </c>
      <c r="N26" s="21">
        <f t="shared" si="13"/>
        <v>0</v>
      </c>
      <c r="O26" s="22" t="e">
        <f t="shared" si="14"/>
        <v>#DIV/0!</v>
      </c>
    </row>
    <row r="27" spans="1:16" x14ac:dyDescent="0.25">
      <c r="A27" s="32" t="s">
        <v>10</v>
      </c>
      <c r="B27" s="20">
        <f>COUNTIFS(Data!$T:$T,$A27,Data!$S:$S,OTIF!B$19)</f>
        <v>0</v>
      </c>
      <c r="C27" s="20">
        <f>COUNTIFS(Data!$T:$T,$A27,Data!$S:$S,OTIF!C$19)</f>
        <v>0</v>
      </c>
      <c r="D27" s="20">
        <f>COUNTIFS(Data!$T:$T,$A27,Data!$S:$S,OTIF!D$19)</f>
        <v>0</v>
      </c>
      <c r="E27" s="20">
        <f>COUNTIFS(Data!$T:$T,$A27,Data!$S:$S,OTIF!E$19)</f>
        <v>0</v>
      </c>
      <c r="F27" s="20">
        <f>COUNTIFS(Data!$T:$T,$A27,Data!$S:$S,OTIF!F$19)</f>
        <v>0</v>
      </c>
      <c r="G27" s="20">
        <f>COUNTIFS(Data!$T:$T,$A27,Data!$S:$S,OTIF!G$19)</f>
        <v>0</v>
      </c>
      <c r="H27" s="20">
        <f>COUNTIFS(Data!$T:$T,$A27,Data!$S:$S,OTIF!H$19)</f>
        <v>0</v>
      </c>
      <c r="I27" s="20">
        <f>COUNTIFS(Data!$T:$T,$A27,Data!$S:$S,OTIF!I$19)</f>
        <v>0</v>
      </c>
      <c r="J27" s="20">
        <f>COUNTIFS(Data!$T:$T,$A27,Data!$S:$S,OTIF!J$19)</f>
        <v>0</v>
      </c>
      <c r="K27" s="20">
        <f>COUNTIFS(Data!$T:$T,$A27,Data!$S:$S,OTIF!K$19)</f>
        <v>0</v>
      </c>
      <c r="L27" s="20">
        <f>COUNTIFS(Data!$T:$T,$A27,Data!$S:$S,OTIF!L$19)</f>
        <v>0</v>
      </c>
      <c r="M27" s="20">
        <f>COUNTIFS(Data!$T:$T,$A27,Data!$S:$S,OTIF!M$19)</f>
        <v>0</v>
      </c>
      <c r="N27" s="21">
        <f t="shared" ref="N27" si="15">SUM(B27:M27)</f>
        <v>0</v>
      </c>
      <c r="O27" s="22" t="e">
        <f t="shared" si="14"/>
        <v>#DIV/0!</v>
      </c>
    </row>
    <row r="28" spans="1:16" x14ac:dyDescent="0.25">
      <c r="A28" s="32" t="s">
        <v>11</v>
      </c>
      <c r="B28" s="20">
        <f>COUNTIFS(Data!$T:$T,$A28,Data!$S:$S,OTIF!B$19)</f>
        <v>0</v>
      </c>
      <c r="C28" s="20">
        <f>COUNTIFS(Data!$T:$T,$A28,Data!$S:$S,OTIF!C$19)</f>
        <v>0</v>
      </c>
      <c r="D28" s="20">
        <f>COUNTIFS(Data!$T:$T,$A28,Data!$S:$S,OTIF!D$19)</f>
        <v>0</v>
      </c>
      <c r="E28" s="20">
        <f>COUNTIFS(Data!$T:$T,$A28,Data!$S:$S,OTIF!E$19)</f>
        <v>0</v>
      </c>
      <c r="F28" s="20">
        <f>COUNTIFS(Data!$T:$T,$A28,Data!$S:$S,OTIF!F$19)</f>
        <v>0</v>
      </c>
      <c r="G28" s="20">
        <f>COUNTIFS(Data!$T:$T,$A28,Data!$S:$S,OTIF!G$19)</f>
        <v>0</v>
      </c>
      <c r="H28" s="20">
        <f>COUNTIFS(Data!$T:$T,$A28,Data!$S:$S,OTIF!H$19)</f>
        <v>0</v>
      </c>
      <c r="I28" s="20">
        <f>COUNTIFS(Data!$T:$T,$A28,Data!$S:$S,OTIF!I$19)</f>
        <v>0</v>
      </c>
      <c r="J28" s="20">
        <f>COUNTIFS(Data!$T:$T,$A28,Data!$S:$S,OTIF!J$19)</f>
        <v>0</v>
      </c>
      <c r="K28" s="20">
        <f>COUNTIFS(Data!$T:$T,$A28,Data!$S:$S,OTIF!K$19)</f>
        <v>0</v>
      </c>
      <c r="L28" s="20">
        <f>COUNTIFS(Data!$T:$T,$A28,Data!$S:$S,OTIF!L$19)</f>
        <v>0</v>
      </c>
      <c r="M28" s="20">
        <f>COUNTIFS(Data!$T:$T,$A28,Data!$S:$S,OTIF!M$19)</f>
        <v>0</v>
      </c>
      <c r="N28" s="21">
        <f t="shared" ref="N28" si="16">SUM(B28:M28)</f>
        <v>0</v>
      </c>
      <c r="O28" s="22" t="e">
        <f t="shared" si="14"/>
        <v>#DIV/0!</v>
      </c>
    </row>
    <row r="29" spans="1:16" ht="15.75" thickBot="1" x14ac:dyDescent="0.3">
      <c r="A29" s="34" t="s">
        <v>14</v>
      </c>
      <c r="B29" s="35">
        <f>COUNTIFS(Data!$T:$T,$A29,Data!$S:$S,OTIF!B$19)</f>
        <v>0</v>
      </c>
      <c r="C29" s="35">
        <f>COUNTIFS(Data!$T:$T,$A29,Data!$S:$S,OTIF!C$19)</f>
        <v>0</v>
      </c>
      <c r="D29" s="35">
        <f>COUNTIFS(Data!$T:$T,$A29,Data!$S:$S,OTIF!D$19)</f>
        <v>0</v>
      </c>
      <c r="E29" s="35">
        <f>COUNTIFS(Data!$T:$T,$A29,Data!$S:$S,OTIF!E$19)</f>
        <v>0</v>
      </c>
      <c r="F29" s="35">
        <f>COUNTIFS(Data!$T:$T,$A29,Data!$S:$S,OTIF!F$19)</f>
        <v>0</v>
      </c>
      <c r="G29" s="35">
        <f>COUNTIFS(Data!$T:$T,$A29,Data!$S:$S,OTIF!G$19)</f>
        <v>0</v>
      </c>
      <c r="H29" s="35">
        <f>COUNTIFS(Data!$T:$T,$A29,Data!$S:$S,OTIF!H$19)</f>
        <v>0</v>
      </c>
      <c r="I29" s="35">
        <f>COUNTIFS(Data!$T:$T,$A29,Data!$S:$S,OTIF!I$19)</f>
        <v>0</v>
      </c>
      <c r="J29" s="35">
        <f>COUNTIFS(Data!$T:$T,$A29,Data!$S:$S,OTIF!J$19)</f>
        <v>0</v>
      </c>
      <c r="K29" s="35">
        <f>COUNTIFS(Data!$T:$T,$A29,Data!$S:$S,OTIF!K$19)</f>
        <v>0</v>
      </c>
      <c r="L29" s="35">
        <f>COUNTIFS(Data!$T:$T,$A29,Data!$S:$S,OTIF!L$19)</f>
        <v>0</v>
      </c>
      <c r="M29" s="35">
        <f>COUNTIFS(Data!$T:$T,$A29,Data!$S:$S,OTIF!M$19)</f>
        <v>0</v>
      </c>
      <c r="N29" s="36">
        <f t="shared" ref="N29" si="17">SUM(B29:M29)</f>
        <v>0</v>
      </c>
      <c r="O29" s="37" t="e">
        <f t="shared" si="14"/>
        <v>#DIV/0!</v>
      </c>
    </row>
    <row r="30" spans="1:16" x14ac:dyDescent="0.25">
      <c r="A30" s="25"/>
    </row>
    <row r="31" spans="1:16" x14ac:dyDescent="0.25">
      <c r="A31" s="25"/>
    </row>
    <row r="32" spans="1:16" x14ac:dyDescent="0.25">
      <c r="A32" s="25"/>
    </row>
    <row r="33" spans="1:1" x14ac:dyDescent="0.25">
      <c r="A33" s="4"/>
    </row>
    <row r="34" spans="1:1" x14ac:dyDescent="0.25">
      <c r="A34" s="4"/>
    </row>
    <row r="35" spans="1:1" x14ac:dyDescent="0.25">
      <c r="A35" s="25"/>
    </row>
    <row r="36" spans="1:1" x14ac:dyDescent="0.25">
      <c r="A36" s="25"/>
    </row>
    <row r="37" spans="1:1" x14ac:dyDescent="0.25">
      <c r="A37" s="25"/>
    </row>
  </sheetData>
  <autoFilter ref="A19:O29"/>
  <sortState ref="A20:M29">
    <sortCondition ref="A20:A29"/>
  </sortState>
  <mergeCells count="2">
    <mergeCell ref="A1:H1"/>
    <mergeCell ref="A18:O18"/>
  </mergeCells>
  <conditionalFormatting sqref="B20:M29">
    <cfRule type="cellIs" dxfId="2" priority="3" operator="equal">
      <formula>0</formula>
    </cfRule>
  </conditionalFormatting>
  <conditionalFormatting sqref="B3:B15">
    <cfRule type="cellIs" dxfId="1" priority="1" operator="lessThan">
      <formula>0.95</formula>
    </cfRule>
    <cfRule type="cellIs" dxfId="0" priority="2" operator="greaterThanOrEqual">
      <formula>0.95</formula>
    </cfRule>
  </conditionalFormatting>
  <pageMargins left="0.25" right="0.25" top="0.75" bottom="0.75" header="0.3" footer="0.3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-0.499984740745262"/>
  </sheetPr>
  <dimension ref="A1"/>
  <sheetViews>
    <sheetView showGridLines="0" zoomScale="70" zoomScaleNormal="70" workbookViewId="0">
      <selection activeCell="C7" sqref="C7"/>
    </sheetView>
  </sheetViews>
  <sheetFormatPr baseColWidth="10" defaultRowHeight="15" x14ac:dyDescent="0.25"/>
  <cols>
    <col min="1" max="1" width="11.28515625" customWidth="1"/>
  </cols>
  <sheetData/>
  <pageMargins left="0.7" right="0.7" top="0.75" bottom="0.75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9"/>
  <sheetViews>
    <sheetView workbookViewId="0"/>
  </sheetViews>
  <sheetFormatPr baseColWidth="10" defaultRowHeight="15" x14ac:dyDescent="0.25"/>
  <sheetData>
    <row r="1" spans="1:1" x14ac:dyDescent="0.25">
      <c r="A1" s="40" t="s">
        <v>23</v>
      </c>
    </row>
    <row r="2" spans="1:1" x14ac:dyDescent="0.25">
      <c r="A2" s="18" t="s">
        <v>26</v>
      </c>
    </row>
    <row r="3" spans="1:1" x14ac:dyDescent="0.25">
      <c r="A3" s="18" t="s">
        <v>27</v>
      </c>
    </row>
    <row r="4" spans="1:1" x14ac:dyDescent="0.25">
      <c r="A4" s="18" t="s">
        <v>28</v>
      </c>
    </row>
    <row r="5" spans="1:1" x14ac:dyDescent="0.25">
      <c r="A5" s="18" t="s">
        <v>30</v>
      </c>
    </row>
    <row r="6" spans="1:1" x14ac:dyDescent="0.25">
      <c r="A6" s="18" t="s">
        <v>31</v>
      </c>
    </row>
    <row r="7" spans="1:1" x14ac:dyDescent="0.25">
      <c r="A7" s="18" t="s">
        <v>32</v>
      </c>
    </row>
    <row r="8" spans="1:1" x14ac:dyDescent="0.25">
      <c r="A8" s="18" t="s">
        <v>33</v>
      </c>
    </row>
    <row r="9" spans="1:1" x14ac:dyDescent="0.25">
      <c r="A9" s="18" t="s">
        <v>34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7BF5AF5-6B0D-47C5-9A2C-F31256C9C34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Data</vt:lpstr>
      <vt:lpstr>Cible</vt:lpstr>
      <vt:lpstr>OTIF</vt:lpstr>
      <vt:lpstr>Graph Supplier</vt:lpstr>
      <vt:lpstr>Liste_Frns</vt:lpstr>
      <vt:lpstr>Data!Extraire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Power BI</dc:creator>
  <cp:lastModifiedBy>isabelle</cp:lastModifiedBy>
  <cp:lastPrinted>2018-10-18T14:57:31Z</cp:lastPrinted>
  <dcterms:created xsi:type="dcterms:W3CDTF">2016-07-06T08:22:49Z</dcterms:created>
  <dcterms:modified xsi:type="dcterms:W3CDTF">2018-11-28T21:07:45Z</dcterms:modified>
</cp:coreProperties>
</file>