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60" windowHeight="7575" activeTab="1"/>
  </bookViews>
  <sheets>
    <sheet name="Recap" sheetId="1" r:id="rId1"/>
    <sheet name="Base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2" l="1"/>
  <c r="I4" i="2"/>
  <c r="I5" i="2"/>
  <c r="I6" i="2"/>
  <c r="I7" i="2"/>
  <c r="I11" i="2"/>
  <c r="I8" i="2"/>
  <c r="I9" i="2"/>
  <c r="I10" i="2"/>
  <c r="I2" i="2"/>
  <c r="I3" i="1"/>
  <c r="I4" i="1"/>
  <c r="I5" i="1"/>
  <c r="I7" i="1"/>
  <c r="I8" i="1"/>
  <c r="I9" i="1"/>
  <c r="I6" i="1"/>
  <c r="I2" i="1"/>
  <c r="C10" i="2" l="1"/>
  <c r="F10" i="2"/>
  <c r="C11" i="2"/>
  <c r="F11" i="2"/>
  <c r="F7" i="2"/>
  <c r="F9" i="2"/>
  <c r="C9" i="2"/>
  <c r="C8" i="2"/>
  <c r="C7" i="2"/>
  <c r="C6" i="2"/>
  <c r="C5" i="2"/>
  <c r="C4" i="2"/>
  <c r="C3" i="2"/>
  <c r="C2" i="2"/>
  <c r="F9" i="1"/>
  <c r="C9" i="1"/>
  <c r="C8" i="1"/>
  <c r="C7" i="1"/>
  <c r="C6" i="1"/>
  <c r="C5" i="1"/>
  <c r="C4" i="1"/>
  <c r="C3" i="1"/>
  <c r="C2" i="1"/>
</calcChain>
</file>

<file path=xl/sharedStrings.xml><?xml version="1.0" encoding="utf-8"?>
<sst xmlns="http://schemas.openxmlformats.org/spreadsheetml/2006/main" count="34" uniqueCount="18">
  <si>
    <t>N°</t>
  </si>
  <si>
    <t>Sinistre</t>
  </si>
  <si>
    <t>Agence</t>
  </si>
  <si>
    <t>Principal</t>
  </si>
  <si>
    <t>Honoraire</t>
  </si>
  <si>
    <t>Provision</t>
  </si>
  <si>
    <t>02516 18 1212 0040</t>
  </si>
  <si>
    <t>02516 19 1212 0002</t>
  </si>
  <si>
    <t>02516 19 1212 0004</t>
  </si>
  <si>
    <t>02516 19 1212 0008</t>
  </si>
  <si>
    <t>02516 19 1212 0013</t>
  </si>
  <si>
    <t>02516 20 1212 0002</t>
  </si>
  <si>
    <t>02516 20 1212 0003</t>
  </si>
  <si>
    <t>02516 20 1212 0004</t>
  </si>
  <si>
    <t>2517 20 1212 0004</t>
  </si>
  <si>
    <t>2518 20 1212 0004</t>
  </si>
  <si>
    <t>Base</t>
  </si>
  <si>
    <t>Recap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</si>
</sst>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 * #,##0.00_)\ _$_ ;_ * \(#,##0.00\)\ _$_ ;_ * &quot;-&quot;??_)\ _$_ ;_ @_ "/>
    <numFmt numFmtId="164" formatCode="#,##0.00\ &quot;€&quot;;\-#,##0.00\ &quot;€&quot;"/>
    <numFmt numFmtId="165" formatCode="#,##0.00_);\(#,##0.00\)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MS Sans Serif"/>
      <family val="2"/>
    </font>
  </fonts>
  <fills count="7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/>
      <top/>
      <bottom/>
      <diagonal/>
    </border>
  </borders>
  <cellStyleXfs count="6">
    <xf numFmtId="0" fontId="0" fillId="0" borderId="0"/>
    <xf numFmtId="0" fontId="2" fillId="2" borderId="1" applyNumberFormat="0" applyAlignment="0" applyProtection="0"/>
    <xf numFmtId="0" fontId="3" fillId="3" borderId="2" applyNumberFormat="0" applyAlignment="0" applyProtection="0"/>
    <xf numFmtId="0" fontId="4" fillId="4" borderId="3" applyNumberFormat="0" applyAlignment="0" applyProtection="0"/>
    <xf numFmtId="0" fontId="6" fillId="5" borderId="0" applyNumberFormat="0" applyBorder="0" applyAlignment="0" applyProtection="0"/>
    <xf numFmtId="43" fontId="1" fillId="0" borderId="0" applyFont="0" applyFill="0" applyBorder="0" applyAlignment="0" applyProtection="0"/>
  </cellStyleXfs>
  <cellXfs count="18">
    <xf numFmtId="0" fontId="0" fillId="0" borderId="0" xfId="0"/>
    <xf numFmtId="0" fontId="2" fillId="2" borderId="4" xfId="1" applyNumberFormat="1" applyBorder="1" applyAlignment="1" applyProtection="1">
      <alignment horizontal="center" vertical="top" wrapText="1"/>
    </xf>
    <xf numFmtId="0" fontId="1" fillId="5" borderId="5" xfId="4" applyNumberFormat="1" applyFont="1" applyBorder="1" applyAlignment="1" applyProtection="1">
      <alignment horizontal="right" vertical="top" wrapText="1"/>
    </xf>
    <xf numFmtId="0" fontId="1" fillId="5" borderId="5" xfId="4" applyNumberFormat="1" applyFont="1" applyBorder="1" applyAlignment="1" applyProtection="1">
      <alignment horizontal="left" vertical="top" wrapText="1"/>
    </xf>
    <xf numFmtId="164" fontId="1" fillId="5" borderId="5" xfId="4" applyNumberFormat="1" applyFont="1" applyBorder="1" applyAlignment="1" applyProtection="1">
      <alignment horizontal="right" vertical="top" wrapText="1"/>
    </xf>
    <xf numFmtId="0" fontId="5" fillId="4" borderId="5" xfId="3" applyNumberFormat="1" applyFont="1" applyBorder="1" applyAlignment="1" applyProtection="1">
      <alignment horizontal="right" vertical="top" wrapText="1"/>
    </xf>
    <xf numFmtId="0" fontId="5" fillId="4" borderId="5" xfId="3" applyNumberFormat="1" applyFont="1" applyBorder="1" applyAlignment="1" applyProtection="1">
      <alignment horizontal="left" vertical="top" wrapText="1"/>
    </xf>
    <xf numFmtId="164" fontId="5" fillId="4" borderId="5" xfId="3" applyNumberFormat="1" applyFont="1" applyBorder="1" applyAlignment="1" applyProtection="1">
      <alignment horizontal="right" vertical="top" wrapText="1"/>
    </xf>
    <xf numFmtId="0" fontId="7" fillId="6" borderId="5" xfId="0" applyNumberFormat="1" applyFont="1" applyFill="1" applyBorder="1" applyAlignment="1" applyProtection="1">
      <alignment horizontal="right" vertical="top" wrapText="1"/>
    </xf>
    <xf numFmtId="0" fontId="7" fillId="6" borderId="5" xfId="0" applyNumberFormat="1" applyFont="1" applyFill="1" applyBorder="1" applyAlignment="1" applyProtection="1">
      <alignment horizontal="left" vertical="top" wrapText="1"/>
    </xf>
    <xf numFmtId="164" fontId="7" fillId="6" borderId="5" xfId="0" applyNumberFormat="1" applyFont="1" applyFill="1" applyBorder="1" applyAlignment="1" applyProtection="1">
      <alignment horizontal="right" vertical="top" wrapText="1"/>
    </xf>
    <xf numFmtId="0" fontId="5" fillId="3" borderId="5" xfId="2" applyNumberFormat="1" applyFont="1" applyBorder="1" applyAlignment="1" applyProtection="1">
      <alignment horizontal="right" vertical="top" wrapText="1"/>
    </xf>
    <xf numFmtId="0" fontId="5" fillId="3" borderId="5" xfId="2" applyNumberFormat="1" applyFont="1" applyBorder="1" applyAlignment="1" applyProtection="1">
      <alignment horizontal="left" vertical="top" wrapText="1"/>
    </xf>
    <xf numFmtId="164" fontId="5" fillId="3" borderId="5" xfId="2" applyNumberFormat="1" applyFont="1" applyBorder="1" applyAlignment="1" applyProtection="1">
      <alignment horizontal="right" vertical="top" wrapText="1"/>
    </xf>
    <xf numFmtId="0" fontId="0" fillId="5" borderId="5" xfId="4" applyNumberFormat="1" applyFont="1" applyBorder="1" applyAlignment="1" applyProtection="1">
      <alignment horizontal="left" vertical="top" wrapText="1"/>
    </xf>
    <xf numFmtId="0" fontId="2" fillId="2" borderId="6" xfId="1" applyNumberFormat="1" applyBorder="1" applyAlignment="1" applyProtection="1">
      <alignment horizontal="center" vertical="top" wrapText="1"/>
    </xf>
    <xf numFmtId="0" fontId="0" fillId="0" borderId="0" xfId="0" applyAlignment="1">
      <alignment horizontal="center"/>
    </xf>
    <xf numFmtId="165" fontId="0" fillId="0" borderId="0" xfId="5" applyNumberFormat="1" applyFont="1"/>
  </cellXfs>
  <cellStyles count="6">
    <cellStyle name="60 % - Accent5" xfId="4" builtinId="48"/>
    <cellStyle name="Entrée" xfId="1" builtinId="20"/>
    <cellStyle name="Milliers" xfId="5" builtinId="3"/>
    <cellStyle name="Normal" xfId="0" builtinId="0"/>
    <cellStyle name="Sortie" xfId="2" builtinId="21"/>
    <cellStyle name="Vérification" xfId="3" builtinId="23"/>
  </cellStyles>
  <dxfs count="36"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workbookViewId="0">
      <selection activeCell="H1" sqref="H1:I1048576"/>
    </sheetView>
  </sheetViews>
  <sheetFormatPr baseColWidth="10" defaultRowHeight="15" x14ac:dyDescent="0.25"/>
  <cols>
    <col min="2" max="2" width="17.85546875" customWidth="1"/>
    <col min="8" max="8" width="11.42578125" style="16"/>
    <col min="9" max="9" width="14.42578125" bestFit="1" customWidth="1"/>
  </cols>
  <sheetData>
    <row r="1" spans="1:9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H1" s="15" t="s">
        <v>16</v>
      </c>
      <c r="I1" s="1" t="s">
        <v>5</v>
      </c>
    </row>
    <row r="2" spans="1:9" x14ac:dyDescent="0.25">
      <c r="A2" s="2">
        <v>1</v>
      </c>
      <c r="B2" s="14" t="s">
        <v>6</v>
      </c>
      <c r="C2" s="3" t="str">
        <f>LEFT(B2,5)</f>
        <v>02516</v>
      </c>
      <c r="D2" s="4">
        <v>0</v>
      </c>
      <c r="E2" s="4">
        <v>0</v>
      </c>
      <c r="F2" s="4">
        <v>0</v>
      </c>
      <c r="I2" s="17">
        <f ca="1">INDIRECT("Base!F"&amp;MATCH(B2,Base!B:B,0))</f>
        <v>0</v>
      </c>
    </row>
    <row r="3" spans="1:9" x14ac:dyDescent="0.25">
      <c r="A3" s="5">
        <v>2</v>
      </c>
      <c r="B3" s="6" t="s">
        <v>7</v>
      </c>
      <c r="C3" s="6" t="str">
        <f t="shared" ref="C3:C9" si="0">LEFT(B3,5)</f>
        <v>02516</v>
      </c>
      <c r="D3" s="7">
        <v>0</v>
      </c>
      <c r="E3" s="7">
        <v>0</v>
      </c>
      <c r="F3" s="7">
        <v>0</v>
      </c>
      <c r="I3" s="17">
        <f ca="1">INDIRECT("Base!F"&amp;MATCH(B3,Base!B:B,0))</f>
        <v>10000</v>
      </c>
    </row>
    <row r="4" spans="1:9" x14ac:dyDescent="0.25">
      <c r="A4" s="5">
        <v>3</v>
      </c>
      <c r="B4" s="6" t="s">
        <v>8</v>
      </c>
      <c r="C4" s="6" t="str">
        <f t="shared" si="0"/>
        <v>02516</v>
      </c>
      <c r="D4" s="7">
        <v>600684</v>
      </c>
      <c r="E4" s="7">
        <v>0</v>
      </c>
      <c r="F4" s="7">
        <v>600684</v>
      </c>
      <c r="I4" s="17">
        <f ca="1">INDIRECT("Base!F"&amp;MATCH(B4,Base!B:B,0))</f>
        <v>700000</v>
      </c>
    </row>
    <row r="5" spans="1:9" x14ac:dyDescent="0.25">
      <c r="A5" s="8">
        <v>4</v>
      </c>
      <c r="B5" s="9" t="s">
        <v>9</v>
      </c>
      <c r="C5" s="9" t="str">
        <f t="shared" si="0"/>
        <v>02516</v>
      </c>
      <c r="D5" s="10">
        <v>0</v>
      </c>
      <c r="E5" s="10">
        <v>0</v>
      </c>
      <c r="F5" s="10">
        <v>0</v>
      </c>
      <c r="I5" s="17">
        <f ca="1">INDIRECT("Base!F"&amp;MATCH(B5,Base!B:B,0))</f>
        <v>0</v>
      </c>
    </row>
    <row r="6" spans="1:9" x14ac:dyDescent="0.25">
      <c r="A6" s="11">
        <v>5</v>
      </c>
      <c r="B6" s="12" t="s">
        <v>10</v>
      </c>
      <c r="C6" s="12" t="str">
        <f t="shared" si="0"/>
        <v>02516</v>
      </c>
      <c r="D6" s="13">
        <v>0</v>
      </c>
      <c r="E6" s="13">
        <v>0</v>
      </c>
      <c r="F6" s="13">
        <v>0</v>
      </c>
      <c r="I6" s="17">
        <f ca="1">INDIRECT("Base!F"&amp;MATCH(B6,Base!B:B,0))</f>
        <v>0</v>
      </c>
    </row>
    <row r="7" spans="1:9" x14ac:dyDescent="0.25">
      <c r="A7" s="8">
        <v>6</v>
      </c>
      <c r="B7" s="9" t="s">
        <v>11</v>
      </c>
      <c r="C7" s="9" t="str">
        <f t="shared" si="0"/>
        <v>02516</v>
      </c>
      <c r="D7" s="10">
        <v>53523.6</v>
      </c>
      <c r="E7" s="10">
        <v>0</v>
      </c>
      <c r="F7" s="10">
        <v>53523.6</v>
      </c>
      <c r="I7" s="17">
        <f ca="1">INDIRECT("Base!F"&amp;MATCH(B7,Base!B:B,0))</f>
        <v>54523.6</v>
      </c>
    </row>
    <row r="8" spans="1:9" x14ac:dyDescent="0.25">
      <c r="A8" s="8">
        <v>7</v>
      </c>
      <c r="B8" s="9" t="s">
        <v>12</v>
      </c>
      <c r="C8" s="9" t="str">
        <f t="shared" si="0"/>
        <v>02516</v>
      </c>
      <c r="D8" s="10">
        <v>0</v>
      </c>
      <c r="E8" s="10">
        <v>0</v>
      </c>
      <c r="F8" s="10">
        <v>0</v>
      </c>
      <c r="I8" s="17">
        <f ca="1">INDIRECT("Base!F"&amp;MATCH(B8,Base!B:B,0))</f>
        <v>0</v>
      </c>
    </row>
    <row r="9" spans="1:9" x14ac:dyDescent="0.25">
      <c r="A9" s="8">
        <v>8</v>
      </c>
      <c r="B9" s="9" t="s">
        <v>13</v>
      </c>
      <c r="C9" s="9" t="str">
        <f t="shared" si="0"/>
        <v>02516</v>
      </c>
      <c r="D9" s="10">
        <v>8354235</v>
      </c>
      <c r="E9" s="10">
        <v>0</v>
      </c>
      <c r="F9" s="10">
        <f>D9+E9</f>
        <v>8354235</v>
      </c>
      <c r="I9" s="17">
        <f ca="1">INDIRECT("Base!F"&amp;MATCH(B9,Base!B:B,0))</f>
        <v>8354235</v>
      </c>
    </row>
  </sheetData>
  <conditionalFormatting sqref="B1:B9">
    <cfRule type="duplicateValues" dxfId="35" priority="9" stopIfTrue="1"/>
  </conditionalFormatting>
  <conditionalFormatting sqref="B1:B9">
    <cfRule type="duplicateValues" dxfId="34" priority="7" stopIfTrue="1"/>
    <cfRule type="duplicateValues" dxfId="33" priority="8" stopIfTrue="1"/>
  </conditionalFormatting>
  <conditionalFormatting sqref="A1:F9 H1">
    <cfRule type="expression" dxfId="32" priority="13" stopIfTrue="1">
      <formula>$K1="Cloturé"</formula>
    </cfRule>
    <cfRule type="expression" dxfId="31" priority="14" stopIfTrue="1">
      <formula>$I1="DI"</formula>
    </cfRule>
    <cfRule type="expression" dxfId="30" priority="15" stopIfTrue="1">
      <formula>$K1="Repris en 2020"</formula>
    </cfRule>
  </conditionalFormatting>
  <conditionalFormatting sqref="I1">
    <cfRule type="expression" dxfId="17" priority="1" stopIfTrue="1">
      <formula>$K1="Cloturé"</formula>
    </cfRule>
    <cfRule type="expression" dxfId="16" priority="2" stopIfTrue="1">
      <formula>$I1="DI"</formula>
    </cfRule>
    <cfRule type="expression" dxfId="15" priority="3" stopIfTrue="1">
      <formula>$K1="Repris en 2020"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workbookViewId="0">
      <selection activeCell="K1" sqref="K1"/>
    </sheetView>
  </sheetViews>
  <sheetFormatPr baseColWidth="10" defaultRowHeight="15" x14ac:dyDescent="0.25"/>
  <cols>
    <col min="2" max="2" width="14.85546875" customWidth="1"/>
    <col min="8" max="8" width="11.42578125" style="16"/>
    <col min="9" max="9" width="14.42578125" bestFit="1" customWidth="1"/>
  </cols>
  <sheetData>
    <row r="1" spans="1:9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H1" s="15" t="s">
        <v>17</v>
      </c>
      <c r="I1" s="1" t="s">
        <v>5</v>
      </c>
    </row>
    <row r="2" spans="1:9" ht="30" x14ac:dyDescent="0.25">
      <c r="A2" s="2">
        <v>1</v>
      </c>
      <c r="B2" s="14" t="s">
        <v>6</v>
      </c>
      <c r="C2" s="3" t="str">
        <f>LEFT(B2,5)</f>
        <v>02516</v>
      </c>
      <c r="D2" s="4">
        <v>0</v>
      </c>
      <c r="E2" s="4">
        <v>5000</v>
      </c>
      <c r="F2" s="4">
        <v>0</v>
      </c>
      <c r="I2" s="17">
        <f ca="1">INDIRECT("Recap!F"&amp;MATCH(B2,Base!B:B,0))</f>
        <v>0</v>
      </c>
    </row>
    <row r="3" spans="1:9" ht="30" x14ac:dyDescent="0.25">
      <c r="A3" s="5">
        <v>2</v>
      </c>
      <c r="B3" s="6" t="s">
        <v>7</v>
      </c>
      <c r="C3" s="6" t="str">
        <f t="shared" ref="C3:C9" si="0">LEFT(B3,5)</f>
        <v>02516</v>
      </c>
      <c r="D3" s="7">
        <v>10000</v>
      </c>
      <c r="E3" s="7">
        <v>0</v>
      </c>
      <c r="F3" s="7">
        <v>10000</v>
      </c>
      <c r="I3" s="17">
        <f ca="1">INDIRECT("Recap!F"&amp;MATCH(B3,Base!B:B,0))</f>
        <v>0</v>
      </c>
    </row>
    <row r="4" spans="1:9" ht="30" x14ac:dyDescent="0.25">
      <c r="A4" s="5">
        <v>3</v>
      </c>
      <c r="B4" s="6" t="s">
        <v>8</v>
      </c>
      <c r="C4" s="6" t="str">
        <f t="shared" si="0"/>
        <v>02516</v>
      </c>
      <c r="D4" s="7">
        <v>700000</v>
      </c>
      <c r="E4" s="7">
        <v>0</v>
      </c>
      <c r="F4" s="7">
        <v>700000</v>
      </c>
      <c r="I4" s="17">
        <f ca="1">INDIRECT("Recap!F"&amp;MATCH(B4,Base!B:B,0))</f>
        <v>600684</v>
      </c>
    </row>
    <row r="5" spans="1:9" ht="21" x14ac:dyDescent="0.25">
      <c r="A5" s="8">
        <v>4</v>
      </c>
      <c r="B5" s="9" t="s">
        <v>9</v>
      </c>
      <c r="C5" s="9" t="str">
        <f t="shared" si="0"/>
        <v>02516</v>
      </c>
      <c r="D5" s="10">
        <v>0</v>
      </c>
      <c r="E5" s="10">
        <v>0</v>
      </c>
      <c r="F5" s="10">
        <v>0</v>
      </c>
      <c r="I5" s="17">
        <f ca="1">INDIRECT("Recap!F"&amp;MATCH(B5,Base!B:B,0))</f>
        <v>0</v>
      </c>
    </row>
    <row r="6" spans="1:9" ht="30" x14ac:dyDescent="0.25">
      <c r="A6" s="11">
        <v>5</v>
      </c>
      <c r="B6" s="12" t="s">
        <v>10</v>
      </c>
      <c r="C6" s="12" t="str">
        <f t="shared" si="0"/>
        <v>02516</v>
      </c>
      <c r="D6" s="13">
        <v>0</v>
      </c>
      <c r="E6" s="13">
        <v>0</v>
      </c>
      <c r="F6" s="13">
        <v>0</v>
      </c>
      <c r="I6" s="17">
        <f ca="1">INDIRECT("Recap!F"&amp;MATCH(B6,Base!B:B,0))</f>
        <v>0</v>
      </c>
    </row>
    <row r="7" spans="1:9" ht="21" x14ac:dyDescent="0.25">
      <c r="A7" s="8">
        <v>6</v>
      </c>
      <c r="B7" s="9" t="s">
        <v>11</v>
      </c>
      <c r="C7" s="9" t="str">
        <f t="shared" si="0"/>
        <v>02516</v>
      </c>
      <c r="D7" s="10">
        <v>53523.6</v>
      </c>
      <c r="E7" s="10">
        <v>1000</v>
      </c>
      <c r="F7" s="10">
        <f>D7+E7</f>
        <v>54523.6</v>
      </c>
      <c r="I7" s="17">
        <f ca="1">INDIRECT("Recap!F"&amp;MATCH(B7,Base!B:B,0))</f>
        <v>53523.6</v>
      </c>
    </row>
    <row r="8" spans="1:9" ht="21" x14ac:dyDescent="0.25">
      <c r="A8" s="8">
        <v>7</v>
      </c>
      <c r="B8" s="9" t="s">
        <v>12</v>
      </c>
      <c r="C8" s="9" t="str">
        <f t="shared" si="0"/>
        <v>02516</v>
      </c>
      <c r="D8" s="10">
        <v>0</v>
      </c>
      <c r="E8" s="10">
        <v>0</v>
      </c>
      <c r="F8" s="10">
        <v>0</v>
      </c>
      <c r="I8" s="17">
        <f ca="1">INDIRECT("Recap!F"&amp;MATCH(B8,Base!B:B,0))</f>
        <v>0</v>
      </c>
    </row>
    <row r="9" spans="1:9" ht="21" x14ac:dyDescent="0.25">
      <c r="A9" s="8">
        <v>8</v>
      </c>
      <c r="B9" s="9" t="s">
        <v>13</v>
      </c>
      <c r="C9" s="9" t="str">
        <f t="shared" si="0"/>
        <v>02516</v>
      </c>
      <c r="D9" s="10">
        <v>8354235</v>
      </c>
      <c r="E9" s="10">
        <v>0</v>
      </c>
      <c r="F9" s="10">
        <f>D9+E9</f>
        <v>8354235</v>
      </c>
      <c r="I9" s="17">
        <f ca="1">INDIRECT("Recap!F"&amp;MATCH(B9,Base!B:B,0))</f>
        <v>8354235</v>
      </c>
    </row>
    <row r="10" spans="1:9" x14ac:dyDescent="0.25">
      <c r="A10" s="8">
        <v>9</v>
      </c>
      <c r="B10" s="9" t="s">
        <v>14</v>
      </c>
      <c r="C10" s="9" t="str">
        <f t="shared" ref="C10:C11" si="1">LEFT(B10,5)</f>
        <v xml:space="preserve">2517 </v>
      </c>
      <c r="D10" s="10">
        <v>5000</v>
      </c>
      <c r="E10" s="10">
        <v>0</v>
      </c>
      <c r="F10" s="10">
        <f t="shared" ref="F10:F11" si="2">D10+E10</f>
        <v>5000</v>
      </c>
      <c r="I10" s="17">
        <f ca="1">INDIRECT("Recap!F"&amp;MATCH(B10,Base!B:B,0))</f>
        <v>0</v>
      </c>
    </row>
    <row r="11" spans="1:9" x14ac:dyDescent="0.25">
      <c r="A11" s="8">
        <v>10</v>
      </c>
      <c r="B11" s="9" t="s">
        <v>15</v>
      </c>
      <c r="C11" s="9" t="str">
        <f t="shared" si="1"/>
        <v xml:space="preserve">2518 </v>
      </c>
      <c r="D11" s="10">
        <v>1500</v>
      </c>
      <c r="E11" s="10">
        <v>2000</v>
      </c>
      <c r="F11" s="10">
        <f t="shared" si="2"/>
        <v>3500</v>
      </c>
      <c r="I11" s="17">
        <f ca="1">INDIRECT("Recap!F"&amp;MATCH(B11,Base!B:B,0))</f>
        <v>0</v>
      </c>
    </row>
  </sheetData>
  <conditionalFormatting sqref="B1:B11">
    <cfRule type="duplicateValues" dxfId="29" priority="9" stopIfTrue="1"/>
  </conditionalFormatting>
  <conditionalFormatting sqref="B1:B11">
    <cfRule type="duplicateValues" dxfId="28" priority="7" stopIfTrue="1"/>
    <cfRule type="duplicateValues" dxfId="27" priority="8" stopIfTrue="1"/>
  </conditionalFormatting>
  <conditionalFormatting sqref="A1:F11">
    <cfRule type="expression" dxfId="26" priority="10" stopIfTrue="1">
      <formula>$K1="Cloturé"</formula>
    </cfRule>
    <cfRule type="expression" dxfId="25" priority="11" stopIfTrue="1">
      <formula>$I1="DI"</formula>
    </cfRule>
    <cfRule type="expression" dxfId="24" priority="12" stopIfTrue="1">
      <formula>$K1="Repris en 2020"</formula>
    </cfRule>
  </conditionalFormatting>
  <conditionalFormatting sqref="H1">
    <cfRule type="expression" dxfId="11" priority="4" stopIfTrue="1">
      <formula>$K1="Cloturé"</formula>
    </cfRule>
    <cfRule type="expression" dxfId="10" priority="5" stopIfTrue="1">
      <formula>$I1="DI"</formula>
    </cfRule>
    <cfRule type="expression" dxfId="9" priority="6" stopIfTrue="1">
      <formula>$K1="Repris en 2020"</formula>
    </cfRule>
  </conditionalFormatting>
  <conditionalFormatting sqref="I1">
    <cfRule type="expression" dxfId="5" priority="1" stopIfTrue="1">
      <formula>$K1="Cloturé"</formula>
    </cfRule>
    <cfRule type="expression" dxfId="4" priority="2" stopIfTrue="1">
      <formula>$I1="DI"</formula>
    </cfRule>
    <cfRule type="expression" dxfId="3" priority="3" stopIfTrue="1">
      <formula>$K1="Repris en 2020"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Recap</vt:lpstr>
      <vt:lpstr>Base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Abderrahmane HAMADAS</dc:creator>
  <cp:lastModifiedBy>isabelle</cp:lastModifiedBy>
  <dcterms:created xsi:type="dcterms:W3CDTF">2020-05-01T19:33:01Z</dcterms:created>
  <dcterms:modified xsi:type="dcterms:W3CDTF">2020-05-01T20:24:24Z</dcterms:modified>
</cp:coreProperties>
</file>