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330" yWindow="555" windowWidth="1980" windowHeight="1170" activeTab="2"/>
  </bookViews>
  <sheets>
    <sheet name="base" sheetId="2" r:id="rId1"/>
    <sheet name="PLANCHE ETIQUETTES" sheetId="7" r:id="rId2"/>
    <sheet name="TICKET" sheetId="6" r:id="rId3"/>
    <sheet name="Feuil1" sheetId="8" r:id="rId4"/>
  </sheets>
  <externalReferences>
    <externalReference r:id="rId5"/>
  </externalReferences>
  <definedNames>
    <definedName name="_xlnm._FilterDatabase" localSheetId="0" hidden="1">base!$B$2:$O$649</definedName>
    <definedName name="_xlnm._FilterDatabase" hidden="1">'[1]Mi 4x4 hiver:Kleber Tsme Eté'!$A$9:$O$9</definedName>
    <definedName name="_xlnm.Print_Area" localSheetId="1">'PLANCHE ETIQUETTES'!$A$1:$G$23</definedName>
    <definedName name="_xlnm.Print_Area" localSheetId="2">TICKET!$A$1:$J$26</definedName>
    <definedName name="_xlnm.Print_Area">'[1]Kleber VU Hiver:Kormoran'!$A$1:$M$39</definedName>
  </definedNames>
  <calcPr calcId="145621"/>
</workbook>
</file>

<file path=xl/calcChain.xml><?xml version="1.0" encoding="utf-8"?>
<calcChain xmlns="http://schemas.openxmlformats.org/spreadsheetml/2006/main">
  <c r="D1" i="2" l="1"/>
  <c r="E1" i="2"/>
  <c r="F1" i="2"/>
  <c r="G1" i="2"/>
  <c r="H1" i="2"/>
  <c r="I1" i="2"/>
  <c r="J1" i="2"/>
  <c r="K1" i="2"/>
  <c r="L1" i="2"/>
  <c r="M1" i="2"/>
  <c r="N1" i="2"/>
  <c r="O1" i="2"/>
  <c r="P1" i="2"/>
  <c r="C1" i="2"/>
  <c r="L4" i="6"/>
  <c r="L6" i="6" s="1"/>
  <c r="L8" i="6" s="1"/>
  <c r="L10" i="6" s="1"/>
  <c r="L12" i="6" s="1"/>
  <c r="L14" i="6" s="1"/>
  <c r="L16" i="6" s="1"/>
  <c r="L18" i="6" s="1"/>
  <c r="L20" i="6" s="1"/>
  <c r="L22" i="6" s="1"/>
  <c r="L24" i="6" s="1"/>
  <c r="L26" i="6" s="1"/>
  <c r="T1" i="7"/>
  <c r="S1" i="7"/>
  <c r="R1" i="7"/>
  <c r="J4" i="7"/>
  <c r="J7" i="7" s="1"/>
  <c r="J10" i="7" s="1"/>
  <c r="J13" i="7" s="1"/>
  <c r="J16" i="7" s="1"/>
  <c r="J19" i="7" s="1"/>
  <c r="J22" i="7" s="1"/>
  <c r="B8" i="6"/>
  <c r="C18" i="6"/>
  <c r="H8" i="6"/>
  <c r="H22" i="6"/>
  <c r="B18" i="6"/>
  <c r="G8" i="6"/>
  <c r="H20" i="6"/>
  <c r="C14" i="6"/>
  <c r="H26" i="6"/>
  <c r="G12" i="6"/>
  <c r="F12" i="6"/>
  <c r="G24" i="6"/>
  <c r="D14" i="6"/>
  <c r="E26" i="6"/>
  <c r="J18" i="6"/>
  <c r="E10" i="6"/>
  <c r="G26" i="6"/>
  <c r="H24" i="6"/>
  <c r="J22" i="6"/>
  <c r="E14" i="6"/>
  <c r="A20" i="6"/>
  <c r="E12" i="6"/>
  <c r="F24" i="6"/>
  <c r="B16" i="6"/>
  <c r="F8" i="6"/>
  <c r="D26" i="6"/>
  <c r="E24" i="6"/>
  <c r="F22" i="6"/>
  <c r="G20" i="6"/>
  <c r="H18" i="6"/>
  <c r="J16" i="6"/>
  <c r="A16" i="6"/>
  <c r="B14" i="6"/>
  <c r="C12" i="6"/>
  <c r="D10" i="6"/>
  <c r="E8" i="6"/>
  <c r="C26" i="6"/>
  <c r="D24" i="6"/>
  <c r="E22" i="6"/>
  <c r="F20" i="6"/>
  <c r="G18" i="6"/>
  <c r="H16" i="6"/>
  <c r="J14" i="6"/>
  <c r="A14" i="6"/>
  <c r="B12" i="6"/>
  <c r="C10" i="6"/>
  <c r="D8" i="6"/>
  <c r="B26" i="6"/>
  <c r="C24" i="6"/>
  <c r="D22" i="6"/>
  <c r="E20" i="6"/>
  <c r="F18" i="6"/>
  <c r="G16" i="6"/>
  <c r="H14" i="6"/>
  <c r="J12" i="6"/>
  <c r="A12" i="6"/>
  <c r="B10" i="6"/>
  <c r="C8" i="6"/>
  <c r="J26" i="6"/>
  <c r="A26" i="6"/>
  <c r="B24" i="6"/>
  <c r="C22" i="6"/>
  <c r="D20" i="6"/>
  <c r="E18" i="6"/>
  <c r="F16" i="6"/>
  <c r="G14" i="6"/>
  <c r="H12" i="6"/>
  <c r="J10" i="6"/>
  <c r="A10" i="6"/>
  <c r="J24" i="6"/>
  <c r="A24" i="6"/>
  <c r="B22" i="6"/>
  <c r="C20" i="6"/>
  <c r="D18" i="6"/>
  <c r="E16" i="6"/>
  <c r="F14" i="6"/>
  <c r="H10" i="6"/>
  <c r="J8" i="6"/>
  <c r="A8" i="6"/>
  <c r="A22" i="6"/>
  <c r="B20" i="6"/>
  <c r="D16" i="6"/>
  <c r="G10" i="6"/>
  <c r="F26" i="6"/>
  <c r="J20" i="6"/>
  <c r="C16" i="6"/>
  <c r="F10" i="6"/>
  <c r="G22" i="6"/>
  <c r="A18" i="6"/>
  <c r="D12" i="6"/>
  <c r="J6" i="6"/>
  <c r="A6" i="6"/>
  <c r="F6" i="6"/>
  <c r="H6" i="6"/>
  <c r="D6" i="6"/>
  <c r="G6" i="6"/>
  <c r="C6" i="6"/>
  <c r="B6" i="6"/>
  <c r="E6" i="6"/>
  <c r="J4" i="6"/>
  <c r="D4" i="6"/>
  <c r="H4" i="6"/>
  <c r="G4" i="6"/>
  <c r="C4" i="6"/>
  <c r="B4" i="6"/>
  <c r="A4" i="6"/>
  <c r="F4" i="6"/>
  <c r="E4" i="6"/>
  <c r="J2" i="6"/>
  <c r="H2" i="6"/>
  <c r="G2" i="6"/>
  <c r="F2" i="6"/>
  <c r="E2" i="6"/>
  <c r="D2" i="6"/>
  <c r="C2" i="6"/>
  <c r="B2" i="6"/>
  <c r="A2" i="6"/>
  <c r="G23" i="7"/>
  <c r="B23" i="7"/>
  <c r="F23" i="7"/>
  <c r="B22" i="7"/>
  <c r="E23" i="7"/>
  <c r="A23" i="7"/>
  <c r="G22" i="7"/>
  <c r="F22" i="7"/>
  <c r="E22" i="7"/>
  <c r="C22" i="7"/>
  <c r="D23" i="7"/>
  <c r="C23" i="7"/>
  <c r="A22" i="7"/>
  <c r="G20" i="7"/>
  <c r="F19" i="7"/>
  <c r="C19" i="7"/>
  <c r="D20" i="7"/>
  <c r="F20" i="7"/>
  <c r="E19" i="7"/>
  <c r="E20" i="7"/>
  <c r="C20" i="7"/>
  <c r="A19" i="7"/>
  <c r="B20" i="7"/>
  <c r="A20" i="7"/>
  <c r="G19" i="7"/>
  <c r="B19" i="7"/>
  <c r="G17" i="7"/>
  <c r="C17" i="7"/>
  <c r="F17" i="7"/>
  <c r="E16" i="7"/>
  <c r="E17" i="7"/>
  <c r="B16" i="7"/>
  <c r="A16" i="7"/>
  <c r="A17" i="7"/>
  <c r="G16" i="7"/>
  <c r="F16" i="7"/>
  <c r="C16" i="7"/>
  <c r="D17" i="7"/>
  <c r="B17" i="7"/>
  <c r="A14" i="7"/>
  <c r="G13" i="7"/>
  <c r="G14" i="7"/>
  <c r="F13" i="7"/>
  <c r="F14" i="7"/>
  <c r="E13" i="7"/>
  <c r="E14" i="7"/>
  <c r="C13" i="7"/>
  <c r="D14" i="7"/>
  <c r="B13" i="7"/>
  <c r="C14" i="7"/>
  <c r="A13" i="7"/>
  <c r="B14" i="7"/>
  <c r="G11" i="7"/>
  <c r="F10" i="7"/>
  <c r="B10" i="7"/>
  <c r="F11" i="7"/>
  <c r="E10" i="7"/>
  <c r="E11" i="7"/>
  <c r="C10" i="7"/>
  <c r="D11" i="7"/>
  <c r="C11" i="7"/>
  <c r="A10" i="7"/>
  <c r="B11" i="7"/>
  <c r="A11" i="7"/>
  <c r="G10" i="7"/>
  <c r="G8" i="7"/>
  <c r="F8" i="7"/>
  <c r="B7" i="7"/>
  <c r="E8" i="7"/>
  <c r="B8" i="7"/>
  <c r="A8" i="7"/>
  <c r="G7" i="7"/>
  <c r="F7" i="7"/>
  <c r="E7" i="7"/>
  <c r="C7" i="7"/>
  <c r="D8" i="7"/>
  <c r="C8" i="7"/>
  <c r="A7" i="7"/>
  <c r="G5" i="7"/>
  <c r="B5" i="7"/>
  <c r="F5" i="7"/>
  <c r="B4" i="7"/>
  <c r="E5" i="7"/>
  <c r="A4" i="7"/>
  <c r="A5" i="7"/>
  <c r="G4" i="7"/>
  <c r="F4" i="7"/>
  <c r="E4" i="7"/>
  <c r="C4" i="7"/>
  <c r="D5" i="7"/>
  <c r="C5" i="7"/>
  <c r="G2" i="7"/>
  <c r="E2" i="7"/>
  <c r="G1" i="7"/>
  <c r="F1" i="7"/>
  <c r="E1" i="7"/>
  <c r="F2" i="7"/>
  <c r="C2" i="7"/>
  <c r="C1" i="7"/>
  <c r="B1" i="7"/>
  <c r="A2" i="7"/>
  <c r="A1" i="7"/>
  <c r="D2" i="7"/>
  <c r="B2" i="7"/>
  <c r="L3" i="2" l="1"/>
  <c r="L4" i="2"/>
  <c r="L5" i="2"/>
  <c r="L6" i="2"/>
  <c r="L7"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alcChain>
</file>

<file path=xl/sharedStrings.xml><?xml version="1.0" encoding="utf-8"?>
<sst xmlns="http://schemas.openxmlformats.org/spreadsheetml/2006/main" count="1208" uniqueCount="184">
  <si>
    <t>097</t>
  </si>
  <si>
    <t>055106</t>
  </si>
  <si>
    <t>063203</t>
  </si>
  <si>
    <t>063106</t>
  </si>
  <si>
    <t>055201</t>
  </si>
  <si>
    <t>065105</t>
  </si>
  <si>
    <t>053202</t>
  </si>
  <si>
    <t>064000</t>
  </si>
  <si>
    <t>065104</t>
  </si>
  <si>
    <t>054104</t>
  </si>
  <si>
    <t>054102</t>
  </si>
  <si>
    <t>065306</t>
  </si>
  <si>
    <t>054203</t>
  </si>
  <si>
    <t>063206</t>
  </si>
  <si>
    <t>055107</t>
  </si>
  <si>
    <t>063101</t>
  </si>
  <si>
    <t>065108</t>
  </si>
  <si>
    <t>055104</t>
  </si>
  <si>
    <t>063102</t>
  </si>
  <si>
    <t>064101</t>
  </si>
  <si>
    <t>065107</t>
  </si>
  <si>
    <t>066302</t>
  </si>
  <si>
    <t>065106</t>
  </si>
  <si>
    <t>064204</t>
  </si>
  <si>
    <t>064102</t>
  </si>
  <si>
    <t>064104</t>
  </si>
  <si>
    <t>064103</t>
  </si>
  <si>
    <t>064106</t>
  </si>
  <si>
    <t>066103</t>
  </si>
  <si>
    <t>055203</t>
  </si>
  <si>
    <t>052201</t>
  </si>
  <si>
    <t>063205</t>
  </si>
  <si>
    <t>062303</t>
  </si>
  <si>
    <t>062106</t>
  </si>
  <si>
    <t>062204</t>
  </si>
  <si>
    <t>062302</t>
  </si>
  <si>
    <t>065209</t>
  </si>
  <si>
    <t>062202</t>
  </si>
  <si>
    <t>062301</t>
  </si>
  <si>
    <t>062102</t>
  </si>
  <si>
    <t>055105</t>
  </si>
  <si>
    <t>065103</t>
  </si>
  <si>
    <t>063104</t>
  </si>
  <si>
    <t>062105</t>
  </si>
  <si>
    <t>062305</t>
  </si>
  <si>
    <t>062201</t>
  </si>
  <si>
    <t>062207</t>
  </si>
  <si>
    <t>062206</t>
  </si>
  <si>
    <t>062304</t>
  </si>
  <si>
    <t>T</t>
  </si>
  <si>
    <t>IMPRIMER PAR LOT DE 16</t>
  </si>
  <si>
    <t>QTE</t>
  </si>
  <si>
    <t>M</t>
  </si>
  <si>
    <t>K</t>
  </si>
  <si>
    <t>lettre</t>
  </si>
  <si>
    <t>ref</t>
  </si>
  <si>
    <t>14</t>
  </si>
  <si>
    <t>15</t>
  </si>
  <si>
    <t>16</t>
  </si>
  <si>
    <t>17</t>
  </si>
  <si>
    <t>13</t>
  </si>
  <si>
    <t>18</t>
  </si>
  <si>
    <t>19</t>
  </si>
  <si>
    <t>20</t>
  </si>
  <si>
    <t>g</t>
  </si>
  <si>
    <t>liste</t>
  </si>
  <si>
    <t>code</t>
  </si>
  <si>
    <t>mar</t>
  </si>
  <si>
    <t>852k</t>
  </si>
  <si>
    <t>369478a</t>
  </si>
  <si>
    <t>369478b</t>
  </si>
  <si>
    <t>369478c</t>
  </si>
  <si>
    <t>369478d</t>
  </si>
  <si>
    <t>369478e</t>
  </si>
  <si>
    <t>369478rrr</t>
  </si>
  <si>
    <t>369478t</t>
  </si>
  <si>
    <t>369478y</t>
  </si>
  <si>
    <t>369478iuj</t>
  </si>
  <si>
    <t>des</t>
  </si>
  <si>
    <t>E B</t>
  </si>
  <si>
    <t>C A</t>
  </si>
  <si>
    <t>C B</t>
  </si>
  <si>
    <t>B A</t>
  </si>
  <si>
    <t>PRI</t>
  </si>
  <si>
    <t>E C</t>
  </si>
  <si>
    <t xml:space="preserve">NR </t>
  </si>
  <si>
    <t/>
  </si>
  <si>
    <t>empldest</t>
  </si>
  <si>
    <t>empl</t>
  </si>
  <si>
    <t>vit</t>
  </si>
  <si>
    <t>8</t>
  </si>
  <si>
    <t>1</t>
  </si>
  <si>
    <t>2</t>
  </si>
  <si>
    <t>3</t>
  </si>
  <si>
    <t>4</t>
  </si>
  <si>
    <t>5</t>
  </si>
  <si>
    <t>6</t>
  </si>
  <si>
    <t>7</t>
  </si>
  <si>
    <t>9</t>
  </si>
  <si>
    <t>10</t>
  </si>
  <si>
    <t>11</t>
  </si>
  <si>
    <t>12</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</si>
  <si>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</si>
  <si>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</si>
  <si>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</si>
  <si>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</si>
  <si>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</si>
  <si>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</si>
  <si>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</si>
  <si>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</si>
  <si>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</si>
  <si>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</si>
  <si>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</si>
  <si>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</si>
  <si>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</si>
  <si>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</si>
  <si>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</si>
  <si>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</si>
  <si>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</si>
  <si>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</si>
  <si>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</si>
  <si>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</si>
  <si>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</si>
  <si>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</si>
  <si>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</si>
  <si>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</si>
  <si>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</si>
  <si>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</si>
  <si>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</si>
  <si>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</si>
  <si>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</si>
  <si>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</si>
  <si>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</si>
  <si>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</si>
  <si>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</si>
  <si>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</si>
  <si>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</si>
  <si>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</si>
  <si>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</si>
  <si>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</si>
  <si>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</si>
  <si>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</si>
  <si>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</si>
  <si>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</si>
  <si>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</si>
  <si>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</si>
  <si>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</si>
  <si>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</si>
  <si>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</si>
  <si>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</si>
  <si>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</si>
  <si>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</si>
  <si>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</si>
  <si>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</si>
  <si>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</si>
  <si>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</si>
  <si>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</si>
  <si>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</si>
  <si>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</si>
  <si>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</si>
  <si>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</si>
  <si>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</si>
  <si>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</si>
  <si>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</si>
  <si>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</si>
  <si>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</si>
  <si>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</si>
  <si>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</si>
  <si>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</si>
  <si>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</si>
  <si>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</si>
  <si>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</si>
  <si>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</si>
  <si>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</si>
  <si>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</si>
  <si>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</si>
  <si>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</si>
  <si>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</si>
  <si>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gg</t>
  </si>
  <si>
    <t>hh</t>
  </si>
  <si>
    <t>ii</t>
  </si>
  <si>
    <t>jj</t>
  </si>
  <si>
    <t>caractere</t>
  </si>
  <si>
    <t>ligne Base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</si>
</sst>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gt;=3000000000000]#&quot; &quot;##&quot; &quot;##&quot; &quot;##&quot; &quot;###&quot; &quot;###&quot; | &quot;##;#&quot; &quot;##&quot; &quot;##&quot; &quot;##&quot; &quot;###&quot; &quot;###"/>
  </numFmts>
  <fonts count="19" x14ac:knownFonts="1">
    <font>
      <sz val="11"/>
      <name val="Calibri"/>
    </font>
    <font>
      <sz val="12"/>
      <color rgb="FF000000"/>
      <name val="Arial"/>
      <family val="2"/>
    </font>
    <font>
      <sz val="12"/>
      <color rgb="FF000000"/>
      <name val="Arial"/>
      <family val="2"/>
    </font>
    <font>
      <sz val="11"/>
      <name val="Calibri"/>
      <family val="2"/>
    </font>
    <font>
      <sz val="9"/>
      <color rgb="FFFFFFFF"/>
      <name val="Arial"/>
      <family val="2"/>
    </font>
    <font>
      <sz val="9"/>
      <name val="Calibri"/>
      <family val="2"/>
    </font>
    <font>
      <b/>
      <sz val="12"/>
      <color theme="0"/>
      <name val="Arial"/>
      <family val="2"/>
    </font>
    <font>
      <b/>
      <sz val="11"/>
      <color theme="0"/>
      <name val="Calibri"/>
      <family val="2"/>
    </font>
    <font>
      <sz val="18"/>
      <name val="Calibri"/>
      <family val="2"/>
    </font>
    <font>
      <sz val="10"/>
      <name val="Arial"/>
      <family val="2"/>
    </font>
    <font>
      <sz val="18"/>
      <name val="Arial Black"/>
      <family val="2"/>
    </font>
    <font>
      <sz val="30"/>
      <name val="Arial Black"/>
      <family val="2"/>
    </font>
    <font>
      <sz val="24"/>
      <name val="Arial Black"/>
      <family val="2"/>
    </font>
    <font>
      <sz val="36"/>
      <name val="Arial Black"/>
      <family val="2"/>
    </font>
    <font>
      <b/>
      <sz val="22"/>
      <name val="Arial"/>
      <family val="2"/>
    </font>
    <font>
      <sz val="48"/>
      <name val="Arial Black"/>
      <family val="2"/>
    </font>
    <font>
      <sz val="14"/>
      <name val="Arial Black"/>
      <family val="2"/>
    </font>
    <font>
      <sz val="10"/>
      <color rgb="FFFF0000"/>
      <name val="Arial"/>
      <family val="2"/>
    </font>
    <font>
      <b/>
      <sz val="12"/>
      <color rgb="FFFF0000"/>
      <name val="Arial"/>
      <family val="2"/>
    </font>
  </fonts>
  <fills count="11">
    <fill>
      <patternFill patternType="none"/>
    </fill>
    <fill>
      <patternFill patternType="gray125"/>
    </fill>
    <fill>
      <patternFill patternType="solid">
        <fgColor rgb="FF6699CC"/>
      </patternFill>
    </fill>
    <fill>
      <patternFill patternType="solid">
        <fgColor rgb="FFFFFFFF"/>
      </patternFill>
    </fill>
    <fill>
      <patternFill patternType="solid">
        <fgColor rgb="FFFFFFFF"/>
      </patternFill>
    </fill>
    <fill>
      <patternFill patternType="solid">
        <fgColor rgb="FFEEEEEE"/>
      </patternFill>
    </fill>
    <fill>
      <patternFill patternType="solid">
        <fgColor rgb="FFEEEEEE"/>
      </patternFill>
    </fill>
    <fill>
      <patternFill patternType="solid">
        <fgColor rgb="FFFF000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3" fillId="0" borderId="0"/>
    <xf numFmtId="0" fontId="9" fillId="0" borderId="0"/>
  </cellStyleXfs>
  <cellXfs count="66">
    <xf numFmtId="0" fontId="0" fillId="0" borderId="0" xfId="0"/>
    <xf numFmtId="49" fontId="1" fillId="3" borderId="0" xfId="0" applyNumberFormat="1" applyFont="1" applyFill="1" applyAlignment="1" applyProtection="1">
      <alignment horizontal="left" vertical="center"/>
      <protection locked="0"/>
    </xf>
    <xf numFmtId="49" fontId="2" fillId="5" borderId="0" xfId="0" applyNumberFormat="1" applyFont="1" applyFill="1" applyAlignment="1" applyProtection="1">
      <alignment horizontal="left" vertical="center"/>
      <protection locked="0"/>
    </xf>
    <xf numFmtId="49" fontId="1" fillId="5" borderId="0" xfId="0" applyNumberFormat="1" applyFont="1" applyFill="1" applyAlignment="1" applyProtection="1">
      <alignment horizontal="left" vertical="center"/>
      <protection locked="0"/>
    </xf>
    <xf numFmtId="0" fontId="4" fillId="2" borderId="0" xfId="0" applyFont="1" applyFill="1" applyAlignment="1" applyProtection="1">
      <alignment horizontal="left" vertical="center" wrapText="1"/>
      <protection locked="0"/>
    </xf>
    <xf numFmtId="0" fontId="5" fillId="0" borderId="0" xfId="0" applyFont="1" applyAlignment="1">
      <alignment wrapText="1"/>
    </xf>
    <xf numFmtId="0" fontId="3" fillId="0" borderId="0" xfId="0" applyFont="1"/>
    <xf numFmtId="49" fontId="1" fillId="4" borderId="0" xfId="0" applyNumberFormat="1" applyFont="1" applyFill="1" applyAlignment="1" applyProtection="1">
      <alignment horizontal="left" vertical="center"/>
      <protection locked="0"/>
    </xf>
    <xf numFmtId="49" fontId="1" fillId="6" borderId="0" xfId="0" applyNumberFormat="1" applyFont="1" applyFill="1" applyAlignment="1" applyProtection="1">
      <alignment horizontal="left" vertical="center"/>
      <protection locked="0"/>
    </xf>
    <xf numFmtId="2" fontId="0" fillId="0" borderId="0" xfId="0" applyNumberFormat="1"/>
    <xf numFmtId="0" fontId="1" fillId="4" borderId="0" xfId="0" applyNumberFormat="1" applyFont="1" applyFill="1" applyAlignment="1" applyProtection="1">
      <alignment horizontal="left" vertical="center"/>
      <protection locked="0"/>
    </xf>
    <xf numFmtId="0" fontId="1" fillId="6" borderId="0" xfId="0" applyNumberFormat="1" applyFont="1" applyFill="1" applyAlignment="1" applyProtection="1">
      <alignment horizontal="left" vertical="center"/>
      <protection locked="0"/>
    </xf>
    <xf numFmtId="0" fontId="1" fillId="3" borderId="0" xfId="0" applyNumberFormat="1" applyFont="1" applyFill="1" applyAlignment="1" applyProtection="1">
      <alignment horizontal="left" vertical="center"/>
      <protection locked="0"/>
    </xf>
    <xf numFmtId="0" fontId="2" fillId="5" borderId="0" xfId="0" applyNumberFormat="1" applyFont="1" applyFill="1" applyAlignment="1" applyProtection="1">
      <alignment horizontal="left" vertical="center"/>
      <protection locked="0"/>
    </xf>
    <xf numFmtId="49" fontId="6" fillId="7" borderId="0" xfId="0" applyNumberFormat="1" applyFont="1" applyFill="1" applyAlignment="1" applyProtection="1">
      <alignment horizontal="left" vertical="center"/>
      <protection locked="0"/>
    </xf>
    <xf numFmtId="0" fontId="7" fillId="7" borderId="0" xfId="0" applyFont="1" applyFill="1"/>
    <xf numFmtId="0" fontId="0" fillId="0" borderId="0" xfId="0" applyAlignment="1">
      <alignment horizontal="center" vertical="center"/>
    </xf>
    <xf numFmtId="0" fontId="3" fillId="0" borderId="0" xfId="0" applyFont="1" applyAlignment="1">
      <alignment horizontal="center"/>
    </xf>
    <xf numFmtId="0" fontId="8" fillId="0" borderId="1"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xf numFmtId="0" fontId="3" fillId="0" borderId="0" xfId="0" applyFont="1" applyFill="1" applyBorder="1" applyAlignment="1">
      <alignment horizontal="center"/>
    </xf>
    <xf numFmtId="0" fontId="3" fillId="0" borderId="0" xfId="0" applyFont="1" applyFill="1" applyBorder="1" applyAlignment="1"/>
    <xf numFmtId="0" fontId="0" fillId="0" borderId="0" xfId="0" applyAlignment="1"/>
    <xf numFmtId="0" fontId="3" fillId="0" borderId="0" xfId="0" applyFont="1" applyAlignment="1">
      <alignment horizontal="center"/>
    </xf>
    <xf numFmtId="0" fontId="9" fillId="0" borderId="0" xfId="2"/>
    <xf numFmtId="0" fontId="9" fillId="0" borderId="0" xfId="2" applyBorder="1"/>
    <xf numFmtId="0" fontId="10" fillId="0" borderId="0" xfId="2" applyFont="1" applyBorder="1" applyAlignment="1">
      <alignment horizontal="center" vertical="center"/>
    </xf>
    <xf numFmtId="0" fontId="12" fillId="0" borderId="0" xfId="2" applyFont="1" applyBorder="1" applyAlignment="1">
      <alignment horizontal="center" vertical="center"/>
    </xf>
    <xf numFmtId="0" fontId="13" fillId="0" borderId="0" xfId="2" applyFont="1" applyBorder="1" applyAlignment="1">
      <alignment horizontal="center" vertical="center"/>
    </xf>
    <xf numFmtId="164" fontId="14" fillId="0" borderId="0" xfId="2" applyNumberFormat="1" applyFont="1" applyBorder="1" applyAlignment="1">
      <alignment horizontal="center" vertical="center"/>
    </xf>
    <xf numFmtId="0" fontId="15" fillId="0" borderId="0" xfId="2" applyFont="1" applyBorder="1" applyAlignment="1">
      <alignment horizontal="center" vertical="center"/>
    </xf>
    <xf numFmtId="0" fontId="11" fillId="0" borderId="0" xfId="2" applyFont="1" applyBorder="1" applyAlignment="1">
      <alignment horizontal="left" vertical="center"/>
    </xf>
    <xf numFmtId="0" fontId="11" fillId="0" borderId="0" xfId="2" applyFont="1" applyAlignment="1">
      <alignment horizontal="left" vertical="center"/>
    </xf>
    <xf numFmtId="0" fontId="10" fillId="0" borderId="0" xfId="2" applyFont="1" applyBorder="1" applyAlignment="1">
      <alignment horizontal="center" vertical="center" wrapText="1"/>
    </xf>
    <xf numFmtId="0" fontId="11" fillId="0" borderId="0" xfId="2" applyFont="1" applyBorder="1" applyAlignment="1">
      <alignment horizontal="left" vertical="center"/>
    </xf>
    <xf numFmtId="0" fontId="11" fillId="0" borderId="0" xfId="2" applyFont="1" applyBorder="1" applyAlignment="1">
      <alignment vertical="center"/>
    </xf>
    <xf numFmtId="0" fontId="11" fillId="0" borderId="0" xfId="2" applyFont="1" applyAlignment="1">
      <alignment horizontal="left" vertical="center"/>
    </xf>
    <xf numFmtId="0" fontId="11" fillId="0" borderId="0" xfId="2" applyFont="1" applyAlignment="1">
      <alignment horizontal="left" vertical="center"/>
    </xf>
    <xf numFmtId="0" fontId="11" fillId="0" borderId="0" xfId="2" applyFont="1" applyBorder="1" applyAlignment="1">
      <alignment horizontal="left" vertical="center"/>
    </xf>
    <xf numFmtId="0" fontId="11" fillId="0" borderId="0" xfId="2" applyFont="1" applyBorder="1" applyAlignment="1">
      <alignment horizontal="center" vertical="center"/>
    </xf>
    <xf numFmtId="0" fontId="0" fillId="0" borderId="0" xfId="0" applyAlignment="1">
      <alignment horizontal="center"/>
    </xf>
    <xf numFmtId="0" fontId="0" fillId="0" borderId="0" xfId="0" applyAlignment="1">
      <alignment wrapText="1"/>
    </xf>
    <xf numFmtId="0" fontId="0" fillId="8" borderId="0" xfId="0" applyFill="1"/>
    <xf numFmtId="1" fontId="15" fillId="0" borderId="0" xfId="2" applyNumberFormat="1" applyFont="1" applyBorder="1" applyAlignment="1">
      <alignment horizontal="center" vertical="center"/>
    </xf>
    <xf numFmtId="1" fontId="14" fillId="0" borderId="0" xfId="2" applyNumberFormat="1" applyFont="1" applyBorder="1" applyAlignment="1">
      <alignment horizontal="center" vertical="center"/>
    </xf>
    <xf numFmtId="1" fontId="13" fillId="0" borderId="3" xfId="2" applyNumberFormat="1" applyFont="1" applyBorder="1" applyAlignment="1">
      <alignment horizontal="center" vertical="center"/>
    </xf>
    <xf numFmtId="1" fontId="13" fillId="0" borderId="0" xfId="2" applyNumberFormat="1" applyFont="1" applyBorder="1" applyAlignment="1">
      <alignment horizontal="center" vertical="center"/>
    </xf>
    <xf numFmtId="1" fontId="11" fillId="0" borderId="0" xfId="2" applyNumberFormat="1" applyFont="1" applyAlignment="1">
      <alignment horizontal="left" vertical="center"/>
    </xf>
    <xf numFmtId="1" fontId="16" fillId="0" borderId="2" xfId="2" applyNumberFormat="1" applyFont="1" applyBorder="1" applyAlignment="1">
      <alignment horizontal="center" vertical="center" wrapText="1"/>
    </xf>
    <xf numFmtId="1" fontId="12" fillId="0" borderId="0" xfId="2" applyNumberFormat="1" applyFont="1" applyAlignment="1">
      <alignment horizontal="center" vertical="center"/>
    </xf>
    <xf numFmtId="1" fontId="11" fillId="0" borderId="0" xfId="2" applyNumberFormat="1" applyFont="1" applyAlignment="1">
      <alignment horizontal="left" vertical="center"/>
    </xf>
    <xf numFmtId="1" fontId="9" fillId="0" borderId="0" xfId="2" applyNumberFormat="1"/>
    <xf numFmtId="0" fontId="0" fillId="0" borderId="4" xfId="0" applyBorder="1" applyAlignment="1">
      <alignment horizontal="center"/>
    </xf>
    <xf numFmtId="0" fontId="0" fillId="0" borderId="5" xfId="0" applyBorder="1" applyAlignment="1">
      <alignment horizontal="center"/>
    </xf>
    <xf numFmtId="0" fontId="17" fillId="0" borderId="0" xfId="2" applyFont="1"/>
    <xf numFmtId="0" fontId="0" fillId="0" borderId="0" xfId="0" applyNumberFormat="1" applyAlignment="1">
      <alignment horizontal="center" wrapText="1"/>
    </xf>
    <xf numFmtId="0" fontId="0" fillId="0" borderId="0" xfId="0" applyFont="1" applyAlignment="1"/>
    <xf numFmtId="0" fontId="8" fillId="9" borderId="0" xfId="0" applyFont="1" applyFill="1" applyAlignment="1">
      <alignment horizontal="center" vertical="center"/>
    </xf>
    <xf numFmtId="0" fontId="0" fillId="10" borderId="0" xfId="0" applyFill="1" applyAlignment="1"/>
    <xf numFmtId="0" fontId="8" fillId="10" borderId="0" xfId="0" applyFont="1" applyFill="1" applyAlignment="1">
      <alignment horizontal="center" vertical="center"/>
    </xf>
    <xf numFmtId="0" fontId="18" fillId="9" borderId="0" xfId="2" applyFont="1" applyFill="1" applyAlignment="1">
      <alignment horizontal="center" vertical="center"/>
    </xf>
    <xf numFmtId="0" fontId="9" fillId="10" borderId="0" xfId="2" applyFill="1" applyAlignment="1">
      <alignment horizontal="center" vertical="center"/>
    </xf>
    <xf numFmtId="0" fontId="18" fillId="10" borderId="0" xfId="2" applyFont="1" applyFill="1" applyAlignment="1">
      <alignment horizontal="center" vertical="center"/>
    </xf>
    <xf numFmtId="0" fontId="9" fillId="0" borderId="0" xfId="2" applyAlignment="1">
      <alignment horizontal="center" vertical="center"/>
    </xf>
    <xf numFmtId="0" fontId="0" fillId="0" borderId="0" xfId="0" applyFont="1" applyAlignment="1">
      <alignment vertical="center"/>
    </xf>
  </cellXfs>
  <cellStyles count="3">
    <cellStyle name="Normal" xfId="0" builtinId="0"/>
    <cellStyle name="Normal 2" xfId="1"/>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17</xdr:col>
      <xdr:colOff>603249</xdr:colOff>
      <xdr:row>1</xdr:row>
      <xdr:rowOff>52917</xdr:rowOff>
    </xdr:from>
    <xdr:to>
      <xdr:col>20</xdr:col>
      <xdr:colOff>660106</xdr:colOff>
      <xdr:row>1</xdr:row>
      <xdr:rowOff>567203</xdr:rowOff>
    </xdr:to>
    <xdr:pic>
      <xdr:nvPicPr>
        <xdr:cNvPr id="5" name="Image 4"/>
        <xdr:cNvPicPr>
          <a:picLocks noChangeAspect="1"/>
        </xdr:cNvPicPr>
      </xdr:nvPicPr>
      <xdr:blipFill>
        <a:blip xmlns:r="http://schemas.openxmlformats.org/officeDocument/2006/relationships" r:embed="rId1"/>
        <a:stretch>
          <a:fillRect/>
        </a:stretch>
      </xdr:blipFill>
      <xdr:spPr>
        <a:xfrm>
          <a:off x="15017749" y="635000"/>
          <a:ext cx="2342857" cy="514286"/>
        </a:xfrm>
        <a:prstGeom prst="rect">
          <a:avLst/>
        </a:prstGeom>
      </xdr:spPr>
    </xdr:pic>
    <xdr:clientData/>
  </xdr:twoCellAnchor>
  <xdr:twoCellAnchor>
    <xdr:from>
      <xdr:col>10</xdr:col>
      <xdr:colOff>190499</xdr:colOff>
      <xdr:row>0</xdr:row>
      <xdr:rowOff>402166</xdr:rowOff>
    </xdr:from>
    <xdr:to>
      <xdr:col>16</xdr:col>
      <xdr:colOff>709082</xdr:colOff>
      <xdr:row>3</xdr:row>
      <xdr:rowOff>465666</xdr:rowOff>
    </xdr:to>
    <xdr:grpSp>
      <xdr:nvGrpSpPr>
        <xdr:cNvPr id="9" name="Groupe 8"/>
        <xdr:cNvGrpSpPr/>
      </xdr:nvGrpSpPr>
      <xdr:grpSpPr>
        <a:xfrm>
          <a:off x="9270999" y="402166"/>
          <a:ext cx="5090583" cy="1375833"/>
          <a:chOff x="9270999" y="402166"/>
          <a:chExt cx="5090583" cy="1375833"/>
        </a:xfrm>
      </xdr:grpSpPr>
      <xdr:sp macro="" textlink="">
        <xdr:nvSpPr>
          <xdr:cNvPr id="7" name="Légende encadrée avec une bordure 1 6"/>
          <xdr:cNvSpPr/>
        </xdr:nvSpPr>
        <xdr:spPr>
          <a:xfrm rot="10800000">
            <a:off x="9270999" y="402166"/>
            <a:ext cx="3852333" cy="1375833"/>
          </a:xfrm>
          <a:prstGeom prst="accentBorderCallout1">
            <a:avLst/>
          </a:prstGeom>
          <a:solidFill>
            <a:srgbClr val="FFFF00">
              <a:alpha val="63000"/>
            </a:srgbClr>
          </a:solidFill>
          <a:scene3d>
            <a:camera prst="orthographicFront">
              <a:rot lat="0" lon="1080000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sp macro="" textlink="">
        <xdr:nvSpPr>
          <xdr:cNvPr id="8" name="ZoneTexte 7"/>
          <xdr:cNvSpPr txBox="1"/>
        </xdr:nvSpPr>
        <xdr:spPr>
          <a:xfrm>
            <a:off x="10996083" y="740833"/>
            <a:ext cx="3365499" cy="6455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200"/>
              <a:t>la macro incrément la cellule J3 par step de 16</a:t>
            </a:r>
          </a:p>
          <a:p>
            <a:r>
              <a:rPr lang="fr-CA" sz="1200"/>
              <a:t>les formules sont recalculées avant le PrintPreview</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85725</xdr:colOff>
      <xdr:row>9</xdr:row>
      <xdr:rowOff>314325</xdr:rowOff>
    </xdr:from>
    <xdr:to>
      <xdr:col>18</xdr:col>
      <xdr:colOff>723900</xdr:colOff>
      <xdr:row>13</xdr:row>
      <xdr:rowOff>619125</xdr:rowOff>
    </xdr:to>
    <xdr:sp macro="" textlink="">
      <xdr:nvSpPr>
        <xdr:cNvPr id="2" name="ZoneTexte 1"/>
        <xdr:cNvSpPr txBox="1"/>
      </xdr:nvSpPr>
      <xdr:spPr>
        <a:xfrm>
          <a:off x="10687050" y="4638675"/>
          <a:ext cx="4448175" cy="2305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pour l'onglet etiquettes la macro ne fonctionne pas...</a:t>
          </a:r>
          <a:br>
            <a:rPr lang="fr-CA" sz="1100"/>
          </a:br>
          <a:r>
            <a:rPr lang="fr-CA" sz="1100"/>
            <a:t/>
          </a:r>
          <a:br>
            <a:rPr lang="fr-CA" sz="1100"/>
          </a:br>
          <a:r>
            <a:rPr lang="fr-CA" sz="1100"/>
            <a:t>En faite je veux prendre 16 lignes de la base et les mettre sur le 2ème onglet, l'imprimer, et faire avec les 16 lignes suivantes etc... et qu'elle s'arrete quand il n'y a plus de ligne.</a:t>
          </a:r>
          <a:br>
            <a:rPr lang="fr-CA" sz="1100"/>
          </a:br>
          <a:r>
            <a:rPr lang="fr-CA" sz="1100"/>
            <a:t/>
          </a:r>
          <a:br>
            <a:rPr lang="fr-CA" sz="1100"/>
          </a:br>
          <a:r>
            <a:rPr lang="fr-CA" sz="1100"/>
            <a:t>par contre ici j'ai des lignes et colonne vide à laisser entre (exemple ligne 3 et colonne D)</a:t>
          </a:r>
          <a:br>
            <a:rPr lang="fr-CA" sz="1100"/>
          </a:br>
          <a:r>
            <a:rPr lang="fr-CA" sz="1100"/>
            <a:t/>
          </a:r>
          <a:br>
            <a:rPr lang="fr-CA" sz="1100"/>
          </a:br>
          <a:r>
            <a:rPr lang="fr-CA" sz="1100"/>
            <a:t>Et sur le 3ème onglet ticket, je prends 13 lignes de la base, et insérer en ligne 2 puis 4 ... je n'arrive pas à sauter d'une ligne.</a:t>
          </a:r>
        </a:p>
      </xdr:txBody>
    </xdr:sp>
    <xdr:clientData/>
  </xdr:twoCellAnchor>
  <xdr:twoCellAnchor>
    <xdr:from>
      <xdr:col>12</xdr:col>
      <xdr:colOff>285750</xdr:colOff>
      <xdr:row>1</xdr:row>
      <xdr:rowOff>466725</xdr:rowOff>
    </xdr:from>
    <xdr:to>
      <xdr:col>19</xdr:col>
      <xdr:colOff>76199</xdr:colOff>
      <xdr:row>4</xdr:row>
      <xdr:rowOff>166158</xdr:rowOff>
    </xdr:to>
    <xdr:grpSp>
      <xdr:nvGrpSpPr>
        <xdr:cNvPr id="4" name="Groupe 3"/>
        <xdr:cNvGrpSpPr/>
      </xdr:nvGrpSpPr>
      <xdr:grpSpPr>
        <a:xfrm>
          <a:off x="10125075" y="790575"/>
          <a:ext cx="5124449" cy="1375833"/>
          <a:chOff x="9270999" y="402166"/>
          <a:chExt cx="5124449" cy="1375833"/>
        </a:xfrm>
      </xdr:grpSpPr>
      <xdr:sp macro="" textlink="">
        <xdr:nvSpPr>
          <xdr:cNvPr id="5" name="Légende encadrée avec une bordure 1 4"/>
          <xdr:cNvSpPr/>
        </xdr:nvSpPr>
        <xdr:spPr>
          <a:xfrm rot="10800000">
            <a:off x="9270999" y="402166"/>
            <a:ext cx="3852333" cy="1375833"/>
          </a:xfrm>
          <a:prstGeom prst="accentBorderCallout1">
            <a:avLst/>
          </a:prstGeom>
          <a:solidFill>
            <a:srgbClr val="FFFF00">
              <a:alpha val="63000"/>
            </a:srgbClr>
          </a:solidFill>
          <a:scene3d>
            <a:camera prst="orthographicFront">
              <a:rot lat="0" lon="1080000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sp macro="" textlink="">
        <xdr:nvSpPr>
          <xdr:cNvPr id="6" name="ZoneTexte 5"/>
          <xdr:cNvSpPr txBox="1"/>
        </xdr:nvSpPr>
        <xdr:spPr>
          <a:xfrm>
            <a:off x="10996083" y="740833"/>
            <a:ext cx="3399365" cy="6519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200"/>
              <a:t>la macro incrément la cellule L2 par step de 13</a:t>
            </a:r>
          </a:p>
          <a:p>
            <a:r>
              <a:rPr lang="fr-CA" sz="1200"/>
              <a:t>les formules sont recalculées avant le PrintPreview</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180975</xdr:colOff>
      <xdr:row>3</xdr:row>
      <xdr:rowOff>32882</xdr:rowOff>
    </xdr:from>
    <xdr:to>
      <xdr:col>18</xdr:col>
      <xdr:colOff>131890</xdr:colOff>
      <xdr:row>7</xdr:row>
      <xdr:rowOff>76013</xdr:rowOff>
    </xdr:to>
    <xdr:pic>
      <xdr:nvPicPr>
        <xdr:cNvPr id="2" name="Image 1"/>
        <xdr:cNvPicPr>
          <a:picLocks noChangeAspect="1"/>
        </xdr:cNvPicPr>
      </xdr:nvPicPr>
      <xdr:blipFill>
        <a:blip xmlns:r="http://schemas.openxmlformats.org/officeDocument/2006/relationships" r:embed="rId1"/>
        <a:stretch>
          <a:fillRect/>
        </a:stretch>
      </xdr:blipFill>
      <xdr:spPr>
        <a:xfrm>
          <a:off x="4724400" y="604382"/>
          <a:ext cx="6332665" cy="8051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ms22.mc2.renault.fr/attach/Michelin%20Janvier%202006%20corrig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 Tsme été"/>
      <sheetName val="Tsme Hiver"/>
      <sheetName val="Mi VU été"/>
      <sheetName val="Mi 4x4 été"/>
      <sheetName val="Mi VU Hiver"/>
      <sheetName val="Mi 4x4 hiver"/>
      <sheetName val="Kleber Tsme Eté"/>
      <sheetName val="Kleber Tsme Hiver"/>
      <sheetName val="Kleber VU Eté"/>
      <sheetName val="Kleber VU Hiver"/>
      <sheetName val="Kormor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649"/>
  <sheetViews>
    <sheetView workbookViewId="0">
      <selection activeCell="C1" sqref="C1"/>
    </sheetView>
  </sheetViews>
  <sheetFormatPr baseColWidth="10" defaultRowHeight="15" x14ac:dyDescent="0.25"/>
  <cols>
    <col min="2" max="2" width="18.85546875" customWidth="1"/>
    <col min="3" max="4" width="7" customWidth="1"/>
    <col min="5" max="6" width="15" customWidth="1"/>
    <col min="7" max="11" width="7.7109375" customWidth="1"/>
    <col min="12" max="12" width="16.7109375" customWidth="1"/>
    <col min="13" max="13" width="13.85546875" customWidth="1"/>
    <col min="14" max="14" width="15.85546875" customWidth="1"/>
  </cols>
  <sheetData>
    <row r="1" spans="1:16" x14ac:dyDescent="0.25">
      <c r="A1" s="43"/>
      <c r="B1" s="6" t="s">
        <v>65</v>
      </c>
      <c r="C1" s="56">
        <f>COLUMN()</f>
        <v>3</v>
      </c>
      <c r="D1" s="56">
        <f>COLUMN()</f>
        <v>4</v>
      </c>
      <c r="E1" s="56">
        <f>COLUMN()</f>
        <v>5</v>
      </c>
      <c r="F1" s="56">
        <f>COLUMN()</f>
        <v>6</v>
      </c>
      <c r="G1" s="56">
        <f>COLUMN()</f>
        <v>7</v>
      </c>
      <c r="H1" s="56">
        <f>COLUMN()</f>
        <v>8</v>
      </c>
      <c r="I1" s="56">
        <f>COLUMN()</f>
        <v>9</v>
      </c>
      <c r="J1" s="56">
        <f>COLUMN()</f>
        <v>10</v>
      </c>
      <c r="K1" s="56">
        <f>COLUMN()</f>
        <v>11</v>
      </c>
      <c r="L1" s="56">
        <f>COLUMN()</f>
        <v>12</v>
      </c>
      <c r="M1" s="56">
        <f>COLUMN()</f>
        <v>13</v>
      </c>
      <c r="N1" s="56">
        <f>COLUMN()</f>
        <v>14</v>
      </c>
      <c r="O1" s="56">
        <f>COLUMN()</f>
        <v>15</v>
      </c>
      <c r="P1" s="56">
        <f>COLUMN()</f>
        <v>16</v>
      </c>
    </row>
    <row r="2" spans="1:16" s="5" customFormat="1" ht="33" customHeight="1" x14ac:dyDescent="0.2">
      <c r="A2" s="5" t="s">
        <v>50</v>
      </c>
      <c r="B2" s="4"/>
      <c r="C2" s="4" t="s">
        <v>66</v>
      </c>
      <c r="D2" s="4" t="s">
        <v>54</v>
      </c>
      <c r="E2" s="4" t="s">
        <v>67</v>
      </c>
      <c r="F2" s="4" t="s">
        <v>55</v>
      </c>
      <c r="G2" s="4" t="s">
        <v>178</v>
      </c>
      <c r="H2" s="4" t="s">
        <v>179</v>
      </c>
      <c r="I2" s="4" t="s">
        <v>180</v>
      </c>
      <c r="J2" s="4" t="s">
        <v>181</v>
      </c>
      <c r="K2" s="4" t="s">
        <v>89</v>
      </c>
      <c r="L2" s="4" t="s">
        <v>182</v>
      </c>
      <c r="M2" s="4" t="s">
        <v>78</v>
      </c>
      <c r="N2" s="4" t="s">
        <v>88</v>
      </c>
      <c r="O2" s="4"/>
      <c r="P2" s="4" t="s">
        <v>87</v>
      </c>
    </row>
    <row r="3" spans="1:16" x14ac:dyDescent="0.25">
      <c r="A3">
        <v>1</v>
      </c>
      <c r="B3" s="3" t="s">
        <v>64</v>
      </c>
      <c r="C3" s="2" t="s">
        <v>0</v>
      </c>
      <c r="D3" s="3" t="s">
        <v>53</v>
      </c>
      <c r="E3" s="2" t="s">
        <v>53</v>
      </c>
      <c r="F3" s="13">
        <v>123</v>
      </c>
      <c r="G3" s="3" t="s">
        <v>91</v>
      </c>
      <c r="H3" s="3" t="s">
        <v>130</v>
      </c>
      <c r="I3" s="3" t="s">
        <v>91</v>
      </c>
      <c r="J3" s="3" t="s">
        <v>90</v>
      </c>
      <c r="K3" s="2" t="s">
        <v>49</v>
      </c>
      <c r="L3" t="str">
        <f>CONCATENATE(G3,".",H3," X ",I3)</f>
        <v>1.50 X 1</v>
      </c>
      <c r="M3" s="3" t="s">
        <v>79</v>
      </c>
      <c r="N3" s="2" t="s">
        <v>41</v>
      </c>
      <c r="O3" s="9"/>
      <c r="P3">
        <v>1111111</v>
      </c>
    </row>
    <row r="4" spans="1:16" x14ac:dyDescent="0.25">
      <c r="A4">
        <v>2</v>
      </c>
      <c r="B4" s="3" t="s">
        <v>64</v>
      </c>
      <c r="C4" s="1" t="s">
        <v>0</v>
      </c>
      <c r="D4" s="1" t="s">
        <v>52</v>
      </c>
      <c r="E4" s="2" t="s">
        <v>52</v>
      </c>
      <c r="F4" s="12">
        <v>456</v>
      </c>
      <c r="G4" s="1" t="s">
        <v>92</v>
      </c>
      <c r="H4" s="1" t="s">
        <v>131</v>
      </c>
      <c r="I4" s="1" t="s">
        <v>91</v>
      </c>
      <c r="J4" s="1" t="s">
        <v>90</v>
      </c>
      <c r="K4" s="2" t="s">
        <v>49</v>
      </c>
      <c r="L4" t="str">
        <f t="shared" ref="L4:L50" si="0">CONCATENATE(G4,".",H4," X ",I4)</f>
        <v>2.51 X 1</v>
      </c>
      <c r="M4" s="1" t="s">
        <v>80</v>
      </c>
      <c r="N4" s="1" t="s">
        <v>5</v>
      </c>
      <c r="O4" s="9"/>
      <c r="P4">
        <v>1111111</v>
      </c>
    </row>
    <row r="5" spans="1:16" x14ac:dyDescent="0.25">
      <c r="A5">
        <v>3</v>
      </c>
      <c r="B5" s="3" t="s">
        <v>64</v>
      </c>
      <c r="C5" s="2" t="s">
        <v>0</v>
      </c>
      <c r="D5" s="1" t="s">
        <v>52</v>
      </c>
      <c r="E5" s="2" t="s">
        <v>52</v>
      </c>
      <c r="F5" s="13">
        <v>789</v>
      </c>
      <c r="G5" s="3" t="s">
        <v>93</v>
      </c>
      <c r="H5" s="3" t="s">
        <v>132</v>
      </c>
      <c r="I5" s="3" t="s">
        <v>91</v>
      </c>
      <c r="J5" s="3" t="s">
        <v>90</v>
      </c>
      <c r="K5" s="2" t="s">
        <v>49</v>
      </c>
      <c r="L5" t="str">
        <f t="shared" si="0"/>
        <v>3.52 X 1</v>
      </c>
      <c r="M5" s="3" t="s">
        <v>80</v>
      </c>
      <c r="N5" s="2" t="s">
        <v>19</v>
      </c>
      <c r="O5" s="9"/>
      <c r="P5">
        <v>1111111</v>
      </c>
    </row>
    <row r="6" spans="1:16" x14ac:dyDescent="0.25">
      <c r="A6">
        <v>4</v>
      </c>
      <c r="B6" s="3" t="s">
        <v>64</v>
      </c>
      <c r="C6" s="1" t="s">
        <v>0</v>
      </c>
      <c r="D6" s="1" t="s">
        <v>52</v>
      </c>
      <c r="E6" s="2" t="s">
        <v>52</v>
      </c>
      <c r="F6" s="12">
        <v>147</v>
      </c>
      <c r="G6" s="3" t="s">
        <v>94</v>
      </c>
      <c r="H6" s="3" t="s">
        <v>133</v>
      </c>
      <c r="I6" s="3" t="s">
        <v>91</v>
      </c>
      <c r="J6" s="1" t="s">
        <v>90</v>
      </c>
      <c r="K6" s="2" t="s">
        <v>49</v>
      </c>
      <c r="L6" t="str">
        <f t="shared" si="0"/>
        <v>4.53 X 1</v>
      </c>
      <c r="M6" s="1" t="s">
        <v>81</v>
      </c>
      <c r="N6" s="1" t="s">
        <v>15</v>
      </c>
      <c r="O6" s="9"/>
      <c r="P6">
        <v>1111111</v>
      </c>
    </row>
    <row r="7" spans="1:16" x14ac:dyDescent="0.25">
      <c r="A7">
        <v>5</v>
      </c>
      <c r="B7" s="3" t="s">
        <v>64</v>
      </c>
      <c r="C7" s="1" t="s">
        <v>0</v>
      </c>
      <c r="D7" s="1" t="s">
        <v>52</v>
      </c>
      <c r="E7" s="2" t="s">
        <v>52</v>
      </c>
      <c r="F7" s="12">
        <v>258</v>
      </c>
      <c r="G7" s="1" t="s">
        <v>95</v>
      </c>
      <c r="H7" s="1" t="s">
        <v>134</v>
      </c>
      <c r="I7" s="1" t="s">
        <v>91</v>
      </c>
      <c r="J7" s="3" t="s">
        <v>90</v>
      </c>
      <c r="K7" s="2" t="s">
        <v>49</v>
      </c>
      <c r="L7" t="str">
        <f t="shared" si="0"/>
        <v>5.54 X 1</v>
      </c>
      <c r="M7" s="1" t="s">
        <v>80</v>
      </c>
      <c r="N7" s="1" t="s">
        <v>16</v>
      </c>
      <c r="O7" s="9"/>
      <c r="P7">
        <v>1111111</v>
      </c>
    </row>
    <row r="8" spans="1:16" x14ac:dyDescent="0.25">
      <c r="A8">
        <v>6</v>
      </c>
      <c r="B8" s="3" t="s">
        <v>64</v>
      </c>
      <c r="C8" s="1" t="s">
        <v>0</v>
      </c>
      <c r="D8" s="1" t="s">
        <v>52</v>
      </c>
      <c r="E8" s="2" t="s">
        <v>52</v>
      </c>
      <c r="F8" s="12">
        <v>369</v>
      </c>
      <c r="G8" s="3" t="s">
        <v>96</v>
      </c>
      <c r="H8" s="3" t="s">
        <v>135</v>
      </c>
      <c r="I8" s="3" t="s">
        <v>91</v>
      </c>
      <c r="J8" s="1" t="s">
        <v>90</v>
      </c>
      <c r="K8" s="2" t="s">
        <v>49</v>
      </c>
      <c r="L8" t="str">
        <f t="shared" si="0"/>
        <v>6.55 X 1</v>
      </c>
      <c r="M8" s="1" t="s">
        <v>82</v>
      </c>
      <c r="N8" s="1" t="s">
        <v>20</v>
      </c>
      <c r="O8" s="9"/>
      <c r="P8">
        <v>1111111</v>
      </c>
    </row>
    <row r="9" spans="1:16" x14ac:dyDescent="0.25">
      <c r="A9">
        <v>7</v>
      </c>
      <c r="B9" s="3" t="s">
        <v>64</v>
      </c>
      <c r="C9" s="1" t="s">
        <v>0</v>
      </c>
      <c r="D9" s="3" t="s">
        <v>53</v>
      </c>
      <c r="E9" s="2" t="s">
        <v>53</v>
      </c>
      <c r="F9" s="12">
        <v>987</v>
      </c>
      <c r="G9" s="3" t="s">
        <v>97</v>
      </c>
      <c r="H9" s="3" t="s">
        <v>136</v>
      </c>
      <c r="I9" s="3" t="s">
        <v>91</v>
      </c>
      <c r="J9" s="3" t="s">
        <v>90</v>
      </c>
      <c r="K9" s="2" t="s">
        <v>49</v>
      </c>
      <c r="L9" t="str">
        <f t="shared" si="0"/>
        <v>7.56 X 1</v>
      </c>
      <c r="M9" s="1" t="s">
        <v>79</v>
      </c>
      <c r="N9" s="1" t="s">
        <v>31</v>
      </c>
      <c r="O9" s="9"/>
      <c r="P9">
        <v>1111111</v>
      </c>
    </row>
    <row r="10" spans="1:16" x14ac:dyDescent="0.25">
      <c r="A10">
        <v>8</v>
      </c>
      <c r="B10" s="3" t="s">
        <v>64</v>
      </c>
      <c r="C10" s="1" t="s">
        <v>0</v>
      </c>
      <c r="D10" s="3" t="s">
        <v>53</v>
      </c>
      <c r="E10" s="2" t="s">
        <v>53</v>
      </c>
      <c r="F10" s="12">
        <v>965</v>
      </c>
      <c r="G10" s="1" t="s">
        <v>90</v>
      </c>
      <c r="H10" s="1" t="s">
        <v>137</v>
      </c>
      <c r="I10" s="1" t="s">
        <v>91</v>
      </c>
      <c r="J10" s="1" t="s">
        <v>90</v>
      </c>
      <c r="K10" s="2" t="s">
        <v>49</v>
      </c>
      <c r="L10" t="str">
        <f t="shared" si="0"/>
        <v>8.57 X 1</v>
      </c>
      <c r="M10" s="1" t="s">
        <v>79</v>
      </c>
      <c r="N10" s="1" t="s">
        <v>47</v>
      </c>
      <c r="O10" s="9"/>
      <c r="P10">
        <v>1111111</v>
      </c>
    </row>
    <row r="11" spans="1:16" x14ac:dyDescent="0.25">
      <c r="A11">
        <v>9</v>
      </c>
      <c r="B11" s="3" t="s">
        <v>64</v>
      </c>
      <c r="C11" s="2" t="s">
        <v>0</v>
      </c>
      <c r="D11" s="1" t="s">
        <v>52</v>
      </c>
      <c r="E11" s="2" t="s">
        <v>52</v>
      </c>
      <c r="F11" s="13">
        <v>874</v>
      </c>
      <c r="G11" s="3" t="s">
        <v>98</v>
      </c>
      <c r="H11" s="3" t="s">
        <v>138</v>
      </c>
      <c r="I11" s="3" t="s">
        <v>91</v>
      </c>
      <c r="J11" s="3" t="s">
        <v>90</v>
      </c>
      <c r="K11" s="2" t="s">
        <v>49</v>
      </c>
      <c r="L11" t="str">
        <f t="shared" si="0"/>
        <v>9.58 X 1</v>
      </c>
      <c r="M11" s="2" t="s">
        <v>82</v>
      </c>
      <c r="N11" s="2" t="s">
        <v>22</v>
      </c>
      <c r="O11" s="9"/>
      <c r="P11">
        <v>1111111</v>
      </c>
    </row>
    <row r="12" spans="1:16" x14ac:dyDescent="0.25">
      <c r="A12">
        <v>10</v>
      </c>
      <c r="B12" s="3" t="s">
        <v>64</v>
      </c>
      <c r="C12" s="1" t="s">
        <v>0</v>
      </c>
      <c r="D12" s="1" t="s">
        <v>52</v>
      </c>
      <c r="E12" s="2" t="s">
        <v>52</v>
      </c>
      <c r="F12" s="12">
        <v>412</v>
      </c>
      <c r="G12" s="3" t="s">
        <v>99</v>
      </c>
      <c r="H12" s="3" t="s">
        <v>139</v>
      </c>
      <c r="I12" s="3" t="s">
        <v>91</v>
      </c>
      <c r="J12" s="1" t="s">
        <v>90</v>
      </c>
      <c r="K12" s="2" t="s">
        <v>49</v>
      </c>
      <c r="L12" t="str">
        <f t="shared" si="0"/>
        <v>10.59 X 1</v>
      </c>
      <c r="M12" s="1" t="s">
        <v>80</v>
      </c>
      <c r="N12" s="1" t="s">
        <v>28</v>
      </c>
      <c r="O12" s="9"/>
      <c r="P12">
        <v>1111111</v>
      </c>
    </row>
    <row r="13" spans="1:16" x14ac:dyDescent="0.25">
      <c r="A13">
        <v>11</v>
      </c>
      <c r="B13" s="3" t="s">
        <v>64</v>
      </c>
      <c r="C13" s="1" t="s">
        <v>0</v>
      </c>
      <c r="D13" s="3" t="s">
        <v>53</v>
      </c>
      <c r="E13" s="2" t="s">
        <v>53</v>
      </c>
      <c r="F13" s="12" t="s">
        <v>68</v>
      </c>
      <c r="G13" s="1" t="s">
        <v>100</v>
      </c>
      <c r="H13" s="1" t="s">
        <v>140</v>
      </c>
      <c r="I13" s="1" t="s">
        <v>91</v>
      </c>
      <c r="J13" s="3" t="s">
        <v>90</v>
      </c>
      <c r="K13" s="2" t="s">
        <v>49</v>
      </c>
      <c r="L13" t="str">
        <f t="shared" si="0"/>
        <v>11.60 X 1</v>
      </c>
      <c r="M13" s="1" t="s">
        <v>81</v>
      </c>
      <c r="N13" s="1" t="s">
        <v>43</v>
      </c>
      <c r="O13" s="9"/>
      <c r="P13">
        <v>1111111</v>
      </c>
    </row>
    <row r="14" spans="1:16" x14ac:dyDescent="0.25">
      <c r="A14">
        <v>12</v>
      </c>
      <c r="B14" s="3" t="s">
        <v>64</v>
      </c>
      <c r="C14" s="1" t="s">
        <v>0</v>
      </c>
      <c r="D14" s="1" t="s">
        <v>52</v>
      </c>
      <c r="E14" s="2" t="s">
        <v>52</v>
      </c>
      <c r="F14" s="12">
        <v>9654</v>
      </c>
      <c r="G14" s="3" t="s">
        <v>101</v>
      </c>
      <c r="H14" s="3" t="s">
        <v>141</v>
      </c>
      <c r="I14" s="3" t="s">
        <v>91</v>
      </c>
      <c r="J14" s="1" t="s">
        <v>90</v>
      </c>
      <c r="K14" s="2" t="s">
        <v>49</v>
      </c>
      <c r="L14" t="str">
        <f t="shared" si="0"/>
        <v>12.61 X 1</v>
      </c>
      <c r="M14" s="1" t="s">
        <v>80</v>
      </c>
      <c r="N14" s="1" t="s">
        <v>18</v>
      </c>
      <c r="O14" s="9"/>
      <c r="P14">
        <v>1111111</v>
      </c>
    </row>
    <row r="15" spans="1:16" x14ac:dyDescent="0.25">
      <c r="A15">
        <v>13</v>
      </c>
      <c r="B15" s="3" t="s">
        <v>64</v>
      </c>
      <c r="C15" s="2" t="s">
        <v>0</v>
      </c>
      <c r="D15" s="3" t="s">
        <v>53</v>
      </c>
      <c r="E15" s="2" t="s">
        <v>53</v>
      </c>
      <c r="F15" s="13">
        <v>12368</v>
      </c>
      <c r="G15" s="3" t="s">
        <v>60</v>
      </c>
      <c r="H15" s="3" t="s">
        <v>142</v>
      </c>
      <c r="I15" s="3" t="s">
        <v>91</v>
      </c>
      <c r="J15" s="3" t="s">
        <v>90</v>
      </c>
      <c r="K15" s="2" t="s">
        <v>49</v>
      </c>
      <c r="L15" t="str">
        <f t="shared" si="0"/>
        <v>13.62 X 1</v>
      </c>
      <c r="M15" s="2" t="s">
        <v>79</v>
      </c>
      <c r="N15" s="2" t="s">
        <v>44</v>
      </c>
      <c r="O15" s="9"/>
      <c r="P15">
        <v>1111111</v>
      </c>
    </row>
    <row r="16" spans="1:16" x14ac:dyDescent="0.25">
      <c r="A16">
        <v>14</v>
      </c>
      <c r="B16" s="3" t="s">
        <v>64</v>
      </c>
      <c r="C16" s="1" t="s">
        <v>0</v>
      </c>
      <c r="D16" s="3" t="s">
        <v>53</v>
      </c>
      <c r="E16" s="2" t="s">
        <v>53</v>
      </c>
      <c r="F16" s="12">
        <v>8547</v>
      </c>
      <c r="G16" s="1" t="s">
        <v>56</v>
      </c>
      <c r="H16" s="1" t="s">
        <v>143</v>
      </c>
      <c r="I16" s="1" t="s">
        <v>91</v>
      </c>
      <c r="J16" s="1" t="s">
        <v>90</v>
      </c>
      <c r="K16" s="2" t="s">
        <v>49</v>
      </c>
      <c r="L16" t="str">
        <f t="shared" si="0"/>
        <v>14.63 X 1</v>
      </c>
      <c r="M16" s="1" t="s">
        <v>79</v>
      </c>
      <c r="N16" s="1" t="s">
        <v>42</v>
      </c>
      <c r="O16" s="9"/>
      <c r="P16">
        <v>1111111</v>
      </c>
    </row>
    <row r="17" spans="1:16" x14ac:dyDescent="0.25">
      <c r="A17">
        <v>15</v>
      </c>
      <c r="B17" s="3" t="s">
        <v>64</v>
      </c>
      <c r="C17" s="2" t="s">
        <v>0</v>
      </c>
      <c r="D17" s="3" t="s">
        <v>53</v>
      </c>
      <c r="E17" s="2" t="s">
        <v>53</v>
      </c>
      <c r="F17" s="13">
        <v>9631</v>
      </c>
      <c r="G17" s="3" t="s">
        <v>57</v>
      </c>
      <c r="H17" s="3" t="s">
        <v>144</v>
      </c>
      <c r="I17" s="3" t="s">
        <v>91</v>
      </c>
      <c r="J17" s="3" t="s">
        <v>90</v>
      </c>
      <c r="K17" s="2" t="s">
        <v>49</v>
      </c>
      <c r="L17" t="str">
        <f t="shared" si="0"/>
        <v>15.64 X 1</v>
      </c>
      <c r="M17" s="2" t="s">
        <v>79</v>
      </c>
      <c r="N17" s="2" t="s">
        <v>13</v>
      </c>
      <c r="O17" s="9"/>
      <c r="P17">
        <v>1111111</v>
      </c>
    </row>
    <row r="18" spans="1:16" x14ac:dyDescent="0.25">
      <c r="A18">
        <v>16</v>
      </c>
      <c r="B18" s="3" t="s">
        <v>64</v>
      </c>
      <c r="C18" s="1" t="s">
        <v>0</v>
      </c>
      <c r="D18" s="1" t="s">
        <v>52</v>
      </c>
      <c r="E18" s="2" t="s">
        <v>52</v>
      </c>
      <c r="F18" s="12">
        <v>156</v>
      </c>
      <c r="G18" s="3" t="s">
        <v>58</v>
      </c>
      <c r="H18" s="3" t="s">
        <v>145</v>
      </c>
      <c r="I18" s="3" t="s">
        <v>91</v>
      </c>
      <c r="J18" s="1" t="s">
        <v>90</v>
      </c>
      <c r="K18" s="2" t="s">
        <v>49</v>
      </c>
      <c r="L18" t="str">
        <f t="shared" si="0"/>
        <v>16.65 X 1</v>
      </c>
      <c r="M18" s="1" t="s">
        <v>83</v>
      </c>
      <c r="N18" s="1" t="s">
        <v>7</v>
      </c>
      <c r="O18" s="9"/>
      <c r="P18">
        <v>1111111</v>
      </c>
    </row>
    <row r="19" spans="1:16" x14ac:dyDescent="0.25">
      <c r="B19" s="3" t="s">
        <v>64</v>
      </c>
      <c r="C19" s="2" t="s">
        <v>0</v>
      </c>
      <c r="D19" s="1" t="s">
        <v>52</v>
      </c>
      <c r="E19" s="2" t="s">
        <v>52</v>
      </c>
      <c r="F19" s="13">
        <v>31896</v>
      </c>
      <c r="G19" s="1" t="s">
        <v>59</v>
      </c>
      <c r="H19" s="1" t="s">
        <v>146</v>
      </c>
      <c r="I19" s="1" t="s">
        <v>91</v>
      </c>
      <c r="J19" s="3" t="s">
        <v>90</v>
      </c>
      <c r="K19" s="2" t="s">
        <v>49</v>
      </c>
      <c r="L19" t="str">
        <f t="shared" si="0"/>
        <v>17.66 X 1</v>
      </c>
      <c r="M19" s="2" t="s">
        <v>82</v>
      </c>
      <c r="N19" s="2" t="s">
        <v>36</v>
      </c>
      <c r="O19" s="9"/>
      <c r="P19">
        <v>1111111</v>
      </c>
    </row>
    <row r="20" spans="1:16" x14ac:dyDescent="0.25">
      <c r="B20" s="3" t="s">
        <v>64</v>
      </c>
      <c r="C20" s="2" t="s">
        <v>0</v>
      </c>
      <c r="D20" s="1" t="s">
        <v>52</v>
      </c>
      <c r="E20" s="2" t="s">
        <v>52</v>
      </c>
      <c r="F20" s="13">
        <v>18633</v>
      </c>
      <c r="G20" s="3" t="s">
        <v>61</v>
      </c>
      <c r="H20" s="3" t="s">
        <v>147</v>
      </c>
      <c r="I20" s="3" t="s">
        <v>91</v>
      </c>
      <c r="J20" s="1" t="s">
        <v>90</v>
      </c>
      <c r="K20" s="2" t="s">
        <v>49</v>
      </c>
      <c r="L20" t="str">
        <f t="shared" si="0"/>
        <v>18.67 X 1</v>
      </c>
      <c r="M20" s="2" t="s">
        <v>81</v>
      </c>
      <c r="N20" s="2" t="s">
        <v>27</v>
      </c>
      <c r="O20" s="9"/>
      <c r="P20">
        <v>1111111</v>
      </c>
    </row>
    <row r="21" spans="1:16" x14ac:dyDescent="0.25">
      <c r="B21" s="3" t="s">
        <v>64</v>
      </c>
      <c r="C21" s="1" t="s">
        <v>0</v>
      </c>
      <c r="D21" s="1" t="s">
        <v>52</v>
      </c>
      <c r="E21" s="2" t="s">
        <v>52</v>
      </c>
      <c r="F21" s="12">
        <v>5264853</v>
      </c>
      <c r="G21" s="3" t="s">
        <v>62</v>
      </c>
      <c r="H21" s="3" t="s">
        <v>148</v>
      </c>
      <c r="I21" s="3" t="s">
        <v>91</v>
      </c>
      <c r="J21" s="3" t="s">
        <v>90</v>
      </c>
      <c r="K21" s="2" t="s">
        <v>49</v>
      </c>
      <c r="L21" t="str">
        <f t="shared" si="0"/>
        <v>19.68 X 1</v>
      </c>
      <c r="M21" s="1" t="s">
        <v>80</v>
      </c>
      <c r="N21" s="1" t="s">
        <v>6</v>
      </c>
      <c r="O21" s="9"/>
      <c r="P21">
        <v>1111111</v>
      </c>
    </row>
    <row r="22" spans="1:16" x14ac:dyDescent="0.25">
      <c r="B22" s="3" t="s">
        <v>64</v>
      </c>
      <c r="C22" s="1" t="s">
        <v>0</v>
      </c>
      <c r="D22" s="1" t="s">
        <v>52</v>
      </c>
      <c r="E22" s="2" t="s">
        <v>52</v>
      </c>
      <c r="F22" s="12">
        <v>15692</v>
      </c>
      <c r="G22" s="1" t="s">
        <v>63</v>
      </c>
      <c r="H22" s="1" t="s">
        <v>149</v>
      </c>
      <c r="I22" s="1" t="s">
        <v>91</v>
      </c>
      <c r="J22" s="1" t="s">
        <v>90</v>
      </c>
      <c r="K22" s="2" t="s">
        <v>49</v>
      </c>
      <c r="L22" t="str">
        <f t="shared" si="0"/>
        <v>20.69 X 1</v>
      </c>
      <c r="M22" s="1" t="s">
        <v>81</v>
      </c>
      <c r="N22" s="1" t="s">
        <v>26</v>
      </c>
      <c r="O22" s="9"/>
      <c r="P22">
        <v>1111111</v>
      </c>
    </row>
    <row r="23" spans="1:16" x14ac:dyDescent="0.25">
      <c r="B23" s="3" t="s">
        <v>64</v>
      </c>
      <c r="C23" s="2" t="s">
        <v>0</v>
      </c>
      <c r="D23" s="3" t="s">
        <v>53</v>
      </c>
      <c r="E23" s="2" t="s">
        <v>53</v>
      </c>
      <c r="F23" s="13">
        <v>156813</v>
      </c>
      <c r="G23" s="3" t="s">
        <v>102</v>
      </c>
      <c r="H23" s="3" t="s">
        <v>150</v>
      </c>
      <c r="I23" s="3" t="s">
        <v>91</v>
      </c>
      <c r="J23" s="3" t="s">
        <v>90</v>
      </c>
      <c r="K23" s="2" t="s">
        <v>49</v>
      </c>
      <c r="L23" t="str">
        <f t="shared" si="0"/>
        <v>21.70 X 1</v>
      </c>
      <c r="M23" s="2" t="s">
        <v>79</v>
      </c>
      <c r="N23" s="2" t="s">
        <v>39</v>
      </c>
      <c r="O23" s="9"/>
      <c r="P23">
        <v>1111111</v>
      </c>
    </row>
    <row r="24" spans="1:16" x14ac:dyDescent="0.25">
      <c r="B24" s="3" t="s">
        <v>64</v>
      </c>
      <c r="C24" s="2" t="s">
        <v>0</v>
      </c>
      <c r="D24" s="1" t="s">
        <v>52</v>
      </c>
      <c r="E24" s="2" t="s">
        <v>52</v>
      </c>
      <c r="F24" s="13">
        <v>12358</v>
      </c>
      <c r="G24" s="3" t="s">
        <v>103</v>
      </c>
      <c r="H24" s="3" t="s">
        <v>151</v>
      </c>
      <c r="I24" s="3" t="s">
        <v>91</v>
      </c>
      <c r="J24" s="1" t="s">
        <v>90</v>
      </c>
      <c r="K24" s="2" t="s">
        <v>49</v>
      </c>
      <c r="L24" t="str">
        <f t="shared" si="0"/>
        <v>22.71 X 1</v>
      </c>
      <c r="M24" s="2" t="s">
        <v>81</v>
      </c>
      <c r="N24" s="2" t="s">
        <v>25</v>
      </c>
      <c r="O24" s="9"/>
      <c r="P24">
        <v>1111111</v>
      </c>
    </row>
    <row r="25" spans="1:16" x14ac:dyDescent="0.25">
      <c r="B25" s="3" t="s">
        <v>64</v>
      </c>
      <c r="C25" s="2" t="s">
        <v>0</v>
      </c>
      <c r="D25" s="1" t="s">
        <v>52</v>
      </c>
      <c r="E25" s="2" t="s">
        <v>52</v>
      </c>
      <c r="F25" s="13">
        <v>985453</v>
      </c>
      <c r="G25" s="1" t="s">
        <v>104</v>
      </c>
      <c r="H25" s="1" t="s">
        <v>152</v>
      </c>
      <c r="I25" s="1" t="s">
        <v>91</v>
      </c>
      <c r="J25" s="3" t="s">
        <v>90</v>
      </c>
      <c r="K25" s="2" t="s">
        <v>49</v>
      </c>
      <c r="L25" t="str">
        <f t="shared" si="0"/>
        <v>23.72 X 1</v>
      </c>
      <c r="M25" s="2" t="s">
        <v>80</v>
      </c>
      <c r="N25" s="2" t="s">
        <v>8</v>
      </c>
      <c r="O25" s="9"/>
      <c r="P25">
        <v>1111111</v>
      </c>
    </row>
    <row r="26" spans="1:16" x14ac:dyDescent="0.25">
      <c r="B26" s="3" t="s">
        <v>64</v>
      </c>
      <c r="C26" s="2" t="s">
        <v>0</v>
      </c>
      <c r="D26" s="3" t="s">
        <v>53</v>
      </c>
      <c r="E26" s="2" t="s">
        <v>53</v>
      </c>
      <c r="F26" s="13">
        <v>159845</v>
      </c>
      <c r="G26" s="3" t="s">
        <v>105</v>
      </c>
      <c r="H26" s="3" t="s">
        <v>153</v>
      </c>
      <c r="I26" s="3" t="s">
        <v>91</v>
      </c>
      <c r="J26" s="1" t="s">
        <v>90</v>
      </c>
      <c r="K26" s="2" t="s">
        <v>49</v>
      </c>
      <c r="L26" t="str">
        <f t="shared" si="0"/>
        <v>24.73 X 1</v>
      </c>
      <c r="M26" s="2" t="s">
        <v>84</v>
      </c>
      <c r="N26" s="2" t="s">
        <v>35</v>
      </c>
      <c r="O26" s="9"/>
      <c r="P26">
        <v>1111111</v>
      </c>
    </row>
    <row r="27" spans="1:16" x14ac:dyDescent="0.25">
      <c r="B27" s="3" t="s">
        <v>64</v>
      </c>
      <c r="C27" s="2" t="s">
        <v>0</v>
      </c>
      <c r="D27" s="1" t="s">
        <v>52</v>
      </c>
      <c r="E27" s="2" t="s">
        <v>52</v>
      </c>
      <c r="F27" s="13">
        <v>216964</v>
      </c>
      <c r="G27" s="3" t="s">
        <v>106</v>
      </c>
      <c r="H27" s="3" t="s">
        <v>154</v>
      </c>
      <c r="I27" s="3" t="s">
        <v>91</v>
      </c>
      <c r="J27" s="3" t="s">
        <v>90</v>
      </c>
      <c r="K27" s="2" t="s">
        <v>49</v>
      </c>
      <c r="L27" t="str">
        <f t="shared" si="0"/>
        <v>25.74 X 1</v>
      </c>
      <c r="M27" s="2" t="s">
        <v>82</v>
      </c>
      <c r="N27" s="2" t="s">
        <v>21</v>
      </c>
      <c r="O27" s="9"/>
      <c r="P27">
        <v>1111111</v>
      </c>
    </row>
    <row r="28" spans="1:16" x14ac:dyDescent="0.25">
      <c r="B28" s="3" t="s">
        <v>64</v>
      </c>
      <c r="C28" s="2" t="s">
        <v>0</v>
      </c>
      <c r="D28" s="3" t="s">
        <v>53</v>
      </c>
      <c r="E28" s="2" t="s">
        <v>53</v>
      </c>
      <c r="F28" s="13">
        <v>21619</v>
      </c>
      <c r="G28" s="1" t="s">
        <v>107</v>
      </c>
      <c r="H28" s="1" t="s">
        <v>155</v>
      </c>
      <c r="I28" s="1" t="s">
        <v>91</v>
      </c>
      <c r="J28" s="1" t="s">
        <v>90</v>
      </c>
      <c r="K28" s="2" t="s">
        <v>49</v>
      </c>
      <c r="L28" t="str">
        <f t="shared" si="0"/>
        <v>26.75 X 1</v>
      </c>
      <c r="M28" s="2" t="s">
        <v>79</v>
      </c>
      <c r="N28" s="2" t="s">
        <v>37</v>
      </c>
      <c r="O28" s="9"/>
      <c r="P28">
        <v>1111111</v>
      </c>
    </row>
    <row r="29" spans="1:16" x14ac:dyDescent="0.25">
      <c r="B29" s="3" t="s">
        <v>64</v>
      </c>
      <c r="C29" s="1" t="s">
        <v>0</v>
      </c>
      <c r="D29" s="1" t="s">
        <v>52</v>
      </c>
      <c r="E29" s="2" t="s">
        <v>52</v>
      </c>
      <c r="F29" s="12">
        <v>189651</v>
      </c>
      <c r="G29" s="3" t="s">
        <v>108</v>
      </c>
      <c r="H29" s="3" t="s">
        <v>156</v>
      </c>
      <c r="I29" s="3" t="s">
        <v>91</v>
      </c>
      <c r="J29" s="3" t="s">
        <v>90</v>
      </c>
      <c r="K29" s="2" t="s">
        <v>49</v>
      </c>
      <c r="L29" t="str">
        <f t="shared" si="0"/>
        <v>27.76 X 1</v>
      </c>
      <c r="M29" s="1" t="s">
        <v>82</v>
      </c>
      <c r="N29" s="1" t="s">
        <v>29</v>
      </c>
      <c r="O29" s="9"/>
      <c r="P29">
        <v>1111111</v>
      </c>
    </row>
    <row r="30" spans="1:16" x14ac:dyDescent="0.25">
      <c r="B30" s="3" t="s">
        <v>64</v>
      </c>
      <c r="C30" s="1" t="s">
        <v>0</v>
      </c>
      <c r="D30" s="3" t="s">
        <v>53</v>
      </c>
      <c r="E30" s="2" t="s">
        <v>53</v>
      </c>
      <c r="F30" s="12">
        <v>156879</v>
      </c>
      <c r="G30" s="3" t="s">
        <v>109</v>
      </c>
      <c r="H30" s="3" t="s">
        <v>157</v>
      </c>
      <c r="I30" s="3" t="s">
        <v>91</v>
      </c>
      <c r="J30" s="1" t="s">
        <v>90</v>
      </c>
      <c r="K30" s="2" t="s">
        <v>49</v>
      </c>
      <c r="L30" t="str">
        <f t="shared" si="0"/>
        <v>28.77 X 1</v>
      </c>
      <c r="M30" s="1" t="s">
        <v>79</v>
      </c>
      <c r="N30" s="1" t="s">
        <v>46</v>
      </c>
      <c r="O30" s="9"/>
      <c r="P30">
        <v>1111111</v>
      </c>
    </row>
    <row r="31" spans="1:16" x14ac:dyDescent="0.25">
      <c r="B31" s="3" t="s">
        <v>64</v>
      </c>
      <c r="C31" s="1" t="s">
        <v>0</v>
      </c>
      <c r="D31" s="3" t="s">
        <v>53</v>
      </c>
      <c r="E31" s="2" t="s">
        <v>53</v>
      </c>
      <c r="F31" s="12">
        <v>48513</v>
      </c>
      <c r="G31" s="1" t="s">
        <v>110</v>
      </c>
      <c r="H31" s="1" t="s">
        <v>158</v>
      </c>
      <c r="I31" s="1" t="s">
        <v>91</v>
      </c>
      <c r="J31" s="3" t="s">
        <v>90</v>
      </c>
      <c r="K31" s="2" t="s">
        <v>49</v>
      </c>
      <c r="L31" t="str">
        <f t="shared" si="0"/>
        <v>29.78 X 1</v>
      </c>
      <c r="M31" s="1" t="s">
        <v>79</v>
      </c>
      <c r="N31" s="1" t="s">
        <v>34</v>
      </c>
      <c r="O31" s="9"/>
      <c r="P31">
        <v>1111111</v>
      </c>
    </row>
    <row r="32" spans="1:16" x14ac:dyDescent="0.25">
      <c r="B32" s="3" t="s">
        <v>64</v>
      </c>
      <c r="C32" s="2" t="s">
        <v>0</v>
      </c>
      <c r="D32" s="3" t="s">
        <v>53</v>
      </c>
      <c r="E32" s="2" t="s">
        <v>53</v>
      </c>
      <c r="F32" s="13">
        <v>1239654</v>
      </c>
      <c r="G32" s="3" t="s">
        <v>111</v>
      </c>
      <c r="H32" s="3" t="s">
        <v>159</v>
      </c>
      <c r="I32" s="3" t="s">
        <v>91</v>
      </c>
      <c r="J32" s="1" t="s">
        <v>90</v>
      </c>
      <c r="K32" s="2" t="s">
        <v>49</v>
      </c>
      <c r="L32" t="str">
        <f t="shared" si="0"/>
        <v>30.79 X 1</v>
      </c>
      <c r="M32" s="2" t="s">
        <v>79</v>
      </c>
      <c r="N32" s="2" t="s">
        <v>48</v>
      </c>
      <c r="O32" s="9"/>
      <c r="P32">
        <v>1111111</v>
      </c>
    </row>
    <row r="33" spans="2:16" x14ac:dyDescent="0.25">
      <c r="B33" s="3" t="s">
        <v>64</v>
      </c>
      <c r="C33" s="1" t="s">
        <v>0</v>
      </c>
      <c r="D33" s="1" t="s">
        <v>52</v>
      </c>
      <c r="E33" s="2" t="s">
        <v>52</v>
      </c>
      <c r="F33" s="12">
        <v>15852</v>
      </c>
      <c r="G33" s="3" t="s">
        <v>112</v>
      </c>
      <c r="H33" s="3" t="s">
        <v>160</v>
      </c>
      <c r="I33" s="3" t="s">
        <v>91</v>
      </c>
      <c r="J33" s="3" t="s">
        <v>90</v>
      </c>
      <c r="K33" s="2" t="s">
        <v>49</v>
      </c>
      <c r="L33" t="str">
        <f t="shared" si="0"/>
        <v>31.80 X 1</v>
      </c>
      <c r="M33" s="1" t="s">
        <v>79</v>
      </c>
      <c r="N33" s="1" t="s">
        <v>1</v>
      </c>
      <c r="O33" s="9"/>
      <c r="P33">
        <v>1111111</v>
      </c>
    </row>
    <row r="34" spans="2:16" x14ac:dyDescent="0.25">
      <c r="B34" s="3" t="s">
        <v>64</v>
      </c>
      <c r="C34" s="2" t="s">
        <v>0</v>
      </c>
      <c r="D34" s="1" t="s">
        <v>52</v>
      </c>
      <c r="E34" s="2" t="s">
        <v>52</v>
      </c>
      <c r="F34" s="13">
        <v>15985</v>
      </c>
      <c r="G34" s="1" t="s">
        <v>113</v>
      </c>
      <c r="H34" s="1" t="s">
        <v>161</v>
      </c>
      <c r="I34" s="1" t="s">
        <v>91</v>
      </c>
      <c r="J34" s="1" t="s">
        <v>90</v>
      </c>
      <c r="K34" s="2" t="s">
        <v>49</v>
      </c>
      <c r="L34" t="str">
        <f t="shared" si="0"/>
        <v>32.81 X 1</v>
      </c>
      <c r="M34" s="2" t="s">
        <v>80</v>
      </c>
      <c r="N34" s="2" t="s">
        <v>30</v>
      </c>
      <c r="O34" s="9"/>
      <c r="P34">
        <v>1111111</v>
      </c>
    </row>
    <row r="35" spans="2:16" x14ac:dyDescent="0.25">
      <c r="B35" s="3" t="s">
        <v>64</v>
      </c>
      <c r="C35" s="2" t="s">
        <v>0</v>
      </c>
      <c r="D35" s="1" t="s">
        <v>52</v>
      </c>
      <c r="E35" s="2" t="s">
        <v>52</v>
      </c>
      <c r="F35" s="13">
        <v>548974</v>
      </c>
      <c r="G35" s="3" t="s">
        <v>114</v>
      </c>
      <c r="H35" s="3" t="s">
        <v>162</v>
      </c>
      <c r="I35" s="3" t="s">
        <v>91</v>
      </c>
      <c r="J35" s="3" t="s">
        <v>90</v>
      </c>
      <c r="K35" s="2" t="s">
        <v>49</v>
      </c>
      <c r="L35" t="str">
        <f t="shared" si="0"/>
        <v>33.82 X 1</v>
      </c>
      <c r="M35" s="2" t="s">
        <v>81</v>
      </c>
      <c r="N35" s="2" t="s">
        <v>14</v>
      </c>
      <c r="O35" s="9"/>
      <c r="P35">
        <v>1111111</v>
      </c>
    </row>
    <row r="36" spans="2:16" x14ac:dyDescent="0.25">
      <c r="B36" s="3" t="s">
        <v>64</v>
      </c>
      <c r="C36" s="1" t="s">
        <v>0</v>
      </c>
      <c r="D36" s="3" t="s">
        <v>53</v>
      </c>
      <c r="E36" s="2" t="s">
        <v>53</v>
      </c>
      <c r="F36" s="12">
        <v>369478</v>
      </c>
      <c r="G36" s="3" t="s">
        <v>115</v>
      </c>
      <c r="H36" s="3" t="s">
        <v>163</v>
      </c>
      <c r="I36" s="3" t="s">
        <v>91</v>
      </c>
      <c r="J36" s="1" t="s">
        <v>90</v>
      </c>
      <c r="K36" s="2" t="s">
        <v>49</v>
      </c>
      <c r="L36" t="str">
        <f t="shared" si="0"/>
        <v>34.83 X 1</v>
      </c>
      <c r="M36" s="1" t="s">
        <v>79</v>
      </c>
      <c r="N36" s="1" t="s">
        <v>38</v>
      </c>
      <c r="O36" s="9"/>
      <c r="P36">
        <v>1111111</v>
      </c>
    </row>
    <row r="37" spans="2:16" x14ac:dyDescent="0.25">
      <c r="B37" s="3" t="s">
        <v>64</v>
      </c>
      <c r="C37" s="2" t="s">
        <v>0</v>
      </c>
      <c r="D37" s="1" t="s">
        <v>52</v>
      </c>
      <c r="E37" s="2" t="s">
        <v>52</v>
      </c>
      <c r="F37" s="13" t="s">
        <v>69</v>
      </c>
      <c r="G37" s="1" t="s">
        <v>116</v>
      </c>
      <c r="H37" s="1" t="s">
        <v>164</v>
      </c>
      <c r="I37" s="1" t="s">
        <v>91</v>
      </c>
      <c r="J37" s="3" t="s">
        <v>90</v>
      </c>
      <c r="K37" s="2" t="s">
        <v>49</v>
      </c>
      <c r="L37" t="str">
        <f t="shared" si="0"/>
        <v>35.84 X 1</v>
      </c>
      <c r="M37" s="2" t="s">
        <v>83</v>
      </c>
      <c r="N37" s="2" t="s">
        <v>11</v>
      </c>
      <c r="O37" s="9"/>
      <c r="P37">
        <v>1111111</v>
      </c>
    </row>
    <row r="38" spans="2:16" x14ac:dyDescent="0.25">
      <c r="B38" s="3" t="s">
        <v>64</v>
      </c>
      <c r="C38" s="1" t="s">
        <v>0</v>
      </c>
      <c r="D38" s="3" t="s">
        <v>53</v>
      </c>
      <c r="E38" s="2" t="s">
        <v>53</v>
      </c>
      <c r="F38" s="12" t="s">
        <v>70</v>
      </c>
      <c r="G38" s="3" t="s">
        <v>117</v>
      </c>
      <c r="H38" s="3" t="s">
        <v>165</v>
      </c>
      <c r="I38" s="3" t="s">
        <v>91</v>
      </c>
      <c r="J38" s="1" t="s">
        <v>90</v>
      </c>
      <c r="K38" s="2" t="s">
        <v>49</v>
      </c>
      <c r="L38" t="str">
        <f t="shared" si="0"/>
        <v>36.85 X 1</v>
      </c>
      <c r="M38" s="1" t="s">
        <v>79</v>
      </c>
      <c r="N38" s="1" t="s">
        <v>33</v>
      </c>
      <c r="O38" s="9"/>
      <c r="P38">
        <v>1111111</v>
      </c>
    </row>
    <row r="39" spans="2:16" x14ac:dyDescent="0.25">
      <c r="B39" s="3" t="s">
        <v>64</v>
      </c>
      <c r="C39" s="2" t="s">
        <v>0</v>
      </c>
      <c r="D39" s="1" t="s">
        <v>52</v>
      </c>
      <c r="E39" s="2" t="s">
        <v>52</v>
      </c>
      <c r="F39" s="13" t="s">
        <v>71</v>
      </c>
      <c r="G39" s="3" t="s">
        <v>118</v>
      </c>
      <c r="H39" s="3" t="s">
        <v>166</v>
      </c>
      <c r="I39" s="3" t="s">
        <v>91</v>
      </c>
      <c r="J39" s="3" t="s">
        <v>90</v>
      </c>
      <c r="K39" s="2" t="s">
        <v>49</v>
      </c>
      <c r="L39" t="str">
        <f t="shared" si="0"/>
        <v>37.86 X 1</v>
      </c>
      <c r="M39" s="2" t="s">
        <v>80</v>
      </c>
      <c r="N39" s="2" t="s">
        <v>17</v>
      </c>
      <c r="O39" s="9"/>
      <c r="P39">
        <v>1111111</v>
      </c>
    </row>
    <row r="40" spans="2:16" x14ac:dyDescent="0.25">
      <c r="B40" s="3" t="s">
        <v>64</v>
      </c>
      <c r="C40" s="2" t="s">
        <v>0</v>
      </c>
      <c r="D40" s="1" t="s">
        <v>52</v>
      </c>
      <c r="E40" s="2" t="s">
        <v>52</v>
      </c>
      <c r="F40" s="13" t="s">
        <v>72</v>
      </c>
      <c r="G40" s="1" t="s">
        <v>119</v>
      </c>
      <c r="H40" s="1" t="s">
        <v>167</v>
      </c>
      <c r="I40" s="1" t="s">
        <v>91</v>
      </c>
      <c r="J40" s="1" t="s">
        <v>90</v>
      </c>
      <c r="K40" s="2" t="s">
        <v>49</v>
      </c>
      <c r="L40" t="str">
        <f t="shared" si="0"/>
        <v>38.87 X 1</v>
      </c>
      <c r="M40" s="2" t="s">
        <v>85</v>
      </c>
      <c r="N40" s="2" t="s">
        <v>40</v>
      </c>
      <c r="O40" s="9"/>
      <c r="P40">
        <v>1111111</v>
      </c>
    </row>
    <row r="41" spans="2:16" x14ac:dyDescent="0.25">
      <c r="B41" s="3" t="s">
        <v>64</v>
      </c>
      <c r="C41" s="2" t="s">
        <v>0</v>
      </c>
      <c r="D41" s="3" t="s">
        <v>53</v>
      </c>
      <c r="E41" s="2" t="s">
        <v>53</v>
      </c>
      <c r="F41" s="13" t="s">
        <v>73</v>
      </c>
      <c r="G41" s="3" t="s">
        <v>120</v>
      </c>
      <c r="H41" s="3" t="s">
        <v>168</v>
      </c>
      <c r="I41" s="3" t="s">
        <v>91</v>
      </c>
      <c r="J41" s="3" t="s">
        <v>90</v>
      </c>
      <c r="K41" s="2" t="s">
        <v>49</v>
      </c>
      <c r="L41" t="str">
        <f t="shared" si="0"/>
        <v>39.88 X 1</v>
      </c>
      <c r="M41" s="2" t="s">
        <v>79</v>
      </c>
      <c r="N41" s="2" t="s">
        <v>2</v>
      </c>
      <c r="O41" s="9"/>
      <c r="P41">
        <v>1111111</v>
      </c>
    </row>
    <row r="42" spans="2:16" x14ac:dyDescent="0.25">
      <c r="B42" s="3" t="s">
        <v>64</v>
      </c>
      <c r="C42" s="1" t="s">
        <v>0</v>
      </c>
      <c r="D42" s="1" t="s">
        <v>52</v>
      </c>
      <c r="E42" s="2" t="s">
        <v>52</v>
      </c>
      <c r="F42" s="12" t="s">
        <v>74</v>
      </c>
      <c r="G42" s="3" t="s">
        <v>121</v>
      </c>
      <c r="H42" s="3" t="s">
        <v>169</v>
      </c>
      <c r="I42" s="3" t="s">
        <v>91</v>
      </c>
      <c r="J42" s="1" t="s">
        <v>90</v>
      </c>
      <c r="K42" s="2" t="s">
        <v>49</v>
      </c>
      <c r="L42" t="str">
        <f t="shared" si="0"/>
        <v>40.89 X 1</v>
      </c>
      <c r="M42" s="1" t="s">
        <v>80</v>
      </c>
      <c r="N42" s="1" t="s">
        <v>10</v>
      </c>
      <c r="O42" s="9"/>
      <c r="P42">
        <v>1111111</v>
      </c>
    </row>
    <row r="43" spans="2:16" x14ac:dyDescent="0.25">
      <c r="B43" s="3" t="s">
        <v>64</v>
      </c>
      <c r="C43" s="2" t="s">
        <v>0</v>
      </c>
      <c r="D43" s="1" t="s">
        <v>52</v>
      </c>
      <c r="E43" s="2" t="s">
        <v>52</v>
      </c>
      <c r="F43" s="13" t="s">
        <v>75</v>
      </c>
      <c r="G43" s="1" t="s">
        <v>122</v>
      </c>
      <c r="H43" s="1" t="s">
        <v>170</v>
      </c>
      <c r="I43" s="1" t="s">
        <v>91</v>
      </c>
      <c r="J43" s="3" t="s">
        <v>90</v>
      </c>
      <c r="K43" s="2" t="s">
        <v>49</v>
      </c>
      <c r="L43" t="str">
        <f t="shared" si="0"/>
        <v>41.90 X 1</v>
      </c>
      <c r="M43" s="2" t="s">
        <v>80</v>
      </c>
      <c r="N43" s="2" t="s">
        <v>9</v>
      </c>
      <c r="O43" s="9"/>
      <c r="P43">
        <v>1111111</v>
      </c>
    </row>
    <row r="44" spans="2:16" x14ac:dyDescent="0.25">
      <c r="B44" s="3" t="s">
        <v>64</v>
      </c>
      <c r="C44" s="2" t="s">
        <v>0</v>
      </c>
      <c r="D44" s="1" t="s">
        <v>52</v>
      </c>
      <c r="E44" s="2" t="s">
        <v>52</v>
      </c>
      <c r="F44" s="13" t="s">
        <v>76</v>
      </c>
      <c r="G44" s="3" t="s">
        <v>123</v>
      </c>
      <c r="H44" s="3" t="s">
        <v>171</v>
      </c>
      <c r="I44" s="3" t="s">
        <v>91</v>
      </c>
      <c r="J44" s="1" t="s">
        <v>90</v>
      </c>
      <c r="K44" s="2" t="s">
        <v>49</v>
      </c>
      <c r="L44" t="str">
        <f t="shared" si="0"/>
        <v>42.91 X 1</v>
      </c>
      <c r="M44" s="2" t="s">
        <v>81</v>
      </c>
      <c r="N44" s="2" t="s">
        <v>23</v>
      </c>
      <c r="O44" s="9"/>
      <c r="P44">
        <v>1111111</v>
      </c>
    </row>
    <row r="45" spans="2:16" x14ac:dyDescent="0.25">
      <c r="B45" s="3" t="s">
        <v>64</v>
      </c>
      <c r="C45" s="2" t="s">
        <v>0</v>
      </c>
      <c r="D45" s="1" t="s">
        <v>52</v>
      </c>
      <c r="E45" s="2" t="s">
        <v>52</v>
      </c>
      <c r="F45" s="13" t="s">
        <v>77</v>
      </c>
      <c r="G45" s="3" t="s">
        <v>124</v>
      </c>
      <c r="H45" s="3" t="s">
        <v>172</v>
      </c>
      <c r="I45" s="3" t="s">
        <v>91</v>
      </c>
      <c r="J45" s="3" t="s">
        <v>90</v>
      </c>
      <c r="K45" s="2" t="s">
        <v>49</v>
      </c>
      <c r="L45" t="str">
        <f t="shared" si="0"/>
        <v>43.92 X 1</v>
      </c>
      <c r="M45" s="2" t="s">
        <v>79</v>
      </c>
      <c r="N45" s="2" t="s">
        <v>4</v>
      </c>
      <c r="O45" s="9"/>
      <c r="P45">
        <v>1111111</v>
      </c>
    </row>
    <row r="46" spans="2:16" x14ac:dyDescent="0.25">
      <c r="B46" s="3" t="s">
        <v>64</v>
      </c>
      <c r="C46" s="2" t="s">
        <v>0</v>
      </c>
      <c r="D46" s="3" t="s">
        <v>53</v>
      </c>
      <c r="E46" s="2" t="s">
        <v>53</v>
      </c>
      <c r="F46" s="13">
        <v>3695465</v>
      </c>
      <c r="G46" s="1" t="s">
        <v>125</v>
      </c>
      <c r="H46" s="1" t="s">
        <v>173</v>
      </c>
      <c r="I46" s="1" t="s">
        <v>91</v>
      </c>
      <c r="J46" s="1" t="s">
        <v>90</v>
      </c>
      <c r="K46" s="2" t="s">
        <v>49</v>
      </c>
      <c r="L46" t="str">
        <f t="shared" si="0"/>
        <v>44.93 X 1</v>
      </c>
      <c r="M46" s="2" t="s">
        <v>79</v>
      </c>
      <c r="N46" s="2" t="s">
        <v>3</v>
      </c>
      <c r="O46" s="9"/>
      <c r="P46">
        <v>1111111</v>
      </c>
    </row>
    <row r="47" spans="2:16" x14ac:dyDescent="0.25">
      <c r="B47" s="3" t="s">
        <v>64</v>
      </c>
      <c r="C47" s="2" t="s">
        <v>0</v>
      </c>
      <c r="D47" s="3" t="s">
        <v>53</v>
      </c>
      <c r="E47" s="2" t="s">
        <v>53</v>
      </c>
      <c r="F47" s="13">
        <v>3699</v>
      </c>
      <c r="G47" s="3" t="s">
        <v>126</v>
      </c>
      <c r="H47" s="3" t="s">
        <v>174</v>
      </c>
      <c r="I47" s="3" t="s">
        <v>91</v>
      </c>
      <c r="J47" s="3" t="s">
        <v>90</v>
      </c>
      <c r="K47" s="2" t="s">
        <v>49</v>
      </c>
      <c r="L47" t="str">
        <f t="shared" si="0"/>
        <v>45.94 X 1</v>
      </c>
      <c r="M47" s="2" t="s">
        <v>79</v>
      </c>
      <c r="N47" s="2" t="s">
        <v>32</v>
      </c>
      <c r="O47" s="9"/>
      <c r="P47">
        <v>1111111</v>
      </c>
    </row>
    <row r="48" spans="2:16" x14ac:dyDescent="0.25">
      <c r="B48" s="3" t="s">
        <v>64</v>
      </c>
      <c r="C48" s="1" t="s">
        <v>0</v>
      </c>
      <c r="D48" s="1" t="s">
        <v>52</v>
      </c>
      <c r="E48" s="2" t="s">
        <v>52</v>
      </c>
      <c r="F48" s="12">
        <v>36876</v>
      </c>
      <c r="G48" s="3" t="s">
        <v>127</v>
      </c>
      <c r="H48" s="3" t="s">
        <v>175</v>
      </c>
      <c r="I48" s="3" t="s">
        <v>91</v>
      </c>
      <c r="J48" s="1" t="s">
        <v>90</v>
      </c>
      <c r="K48" s="2" t="s">
        <v>49</v>
      </c>
      <c r="L48" t="str">
        <f t="shared" si="0"/>
        <v>46.95 X 1</v>
      </c>
      <c r="M48" s="1" t="s">
        <v>81</v>
      </c>
      <c r="N48" s="1" t="s">
        <v>24</v>
      </c>
      <c r="O48" s="9"/>
      <c r="P48">
        <v>1111111</v>
      </c>
    </row>
    <row r="49" spans="2:16" x14ac:dyDescent="0.25">
      <c r="B49" s="3" t="s">
        <v>64</v>
      </c>
      <c r="C49" s="1" t="s">
        <v>0</v>
      </c>
      <c r="D49" s="3" t="s">
        <v>53</v>
      </c>
      <c r="E49" s="2" t="s">
        <v>53</v>
      </c>
      <c r="F49" s="12">
        <v>37858</v>
      </c>
      <c r="G49" s="1" t="s">
        <v>128</v>
      </c>
      <c r="H49" s="1" t="s">
        <v>176</v>
      </c>
      <c r="I49" s="1" t="s">
        <v>91</v>
      </c>
      <c r="J49" s="3" t="s">
        <v>90</v>
      </c>
      <c r="K49" s="2" t="s">
        <v>49</v>
      </c>
      <c r="L49" t="str">
        <f t="shared" si="0"/>
        <v>47.96 X 1</v>
      </c>
      <c r="M49" s="1" t="s">
        <v>79</v>
      </c>
      <c r="N49" s="1" t="s">
        <v>45</v>
      </c>
      <c r="O49" s="9"/>
      <c r="P49">
        <v>1111111</v>
      </c>
    </row>
    <row r="50" spans="2:16" x14ac:dyDescent="0.25">
      <c r="B50" s="3" t="s">
        <v>64</v>
      </c>
      <c r="C50" s="1" t="s">
        <v>0</v>
      </c>
      <c r="D50" s="1" t="s">
        <v>52</v>
      </c>
      <c r="E50" s="2" t="s">
        <v>52</v>
      </c>
      <c r="F50" s="12">
        <v>3896</v>
      </c>
      <c r="G50" s="3" t="s">
        <v>129</v>
      </c>
      <c r="H50" s="3" t="s">
        <v>177</v>
      </c>
      <c r="I50" s="3" t="s">
        <v>91</v>
      </c>
      <c r="J50" s="1" t="s">
        <v>90</v>
      </c>
      <c r="K50" s="2" t="s">
        <v>49</v>
      </c>
      <c r="L50" t="str">
        <f t="shared" si="0"/>
        <v>48.97 X 1</v>
      </c>
      <c r="M50" s="1" t="s">
        <v>80</v>
      </c>
      <c r="N50" s="1" t="s">
        <v>12</v>
      </c>
      <c r="O50" s="9"/>
      <c r="P50">
        <v>1111111</v>
      </c>
    </row>
    <row r="51" spans="2:16" x14ac:dyDescent="0.25">
      <c r="B51" s="3"/>
      <c r="C51" s="2"/>
      <c r="D51" s="3"/>
      <c r="E51" s="2"/>
      <c r="F51" s="13"/>
      <c r="G51" s="3"/>
      <c r="H51" s="3"/>
      <c r="I51" s="3"/>
      <c r="J51" s="3"/>
      <c r="K51" s="2"/>
      <c r="M51" s="2"/>
      <c r="N51" s="2"/>
      <c r="O51" s="9"/>
    </row>
    <row r="52" spans="2:16" x14ac:dyDescent="0.25">
      <c r="B52" s="3"/>
      <c r="C52" s="1"/>
      <c r="D52" s="3"/>
      <c r="E52" s="2"/>
      <c r="F52" s="12"/>
      <c r="G52" s="1"/>
      <c r="H52" s="1"/>
      <c r="I52" s="1"/>
      <c r="J52" s="1"/>
      <c r="K52" s="2"/>
      <c r="M52" s="1"/>
      <c r="N52" s="1"/>
      <c r="O52" s="9"/>
    </row>
    <row r="53" spans="2:16" x14ac:dyDescent="0.25">
      <c r="B53" s="3"/>
      <c r="C53" s="1"/>
      <c r="D53" s="3"/>
      <c r="E53" s="2"/>
      <c r="F53" s="12"/>
      <c r="G53" s="3"/>
      <c r="H53" s="3"/>
      <c r="I53" s="3"/>
      <c r="J53" s="3"/>
      <c r="K53" s="2"/>
      <c r="M53" s="1"/>
      <c r="N53" s="1"/>
      <c r="O53" s="9"/>
    </row>
    <row r="54" spans="2:16" x14ac:dyDescent="0.25">
      <c r="B54" s="3"/>
      <c r="C54" s="1"/>
      <c r="D54" s="1"/>
      <c r="E54" s="2"/>
      <c r="F54" s="12"/>
      <c r="G54" s="3"/>
      <c r="H54" s="3"/>
      <c r="I54" s="3"/>
      <c r="J54" s="1"/>
      <c r="K54" s="2"/>
      <c r="M54" s="1"/>
      <c r="N54" s="1"/>
      <c r="O54" s="9"/>
    </row>
    <row r="55" spans="2:16" x14ac:dyDescent="0.25">
      <c r="B55" s="3"/>
      <c r="C55" s="2"/>
      <c r="D55" s="3"/>
      <c r="E55" s="2"/>
      <c r="F55" s="13"/>
      <c r="G55" s="1"/>
      <c r="H55" s="1"/>
      <c r="I55" s="1"/>
      <c r="J55" s="3"/>
      <c r="K55" s="2"/>
      <c r="M55" s="2"/>
      <c r="N55" s="2"/>
      <c r="O55" s="9"/>
    </row>
    <row r="56" spans="2:16" x14ac:dyDescent="0.25">
      <c r="B56" s="3"/>
      <c r="C56" s="1"/>
      <c r="D56" s="1"/>
      <c r="E56" s="2"/>
      <c r="F56" s="12"/>
      <c r="G56" s="3"/>
      <c r="H56" s="3"/>
      <c r="I56" s="3"/>
      <c r="J56" s="1"/>
      <c r="K56" s="2"/>
      <c r="M56" s="1"/>
      <c r="N56" s="1"/>
      <c r="O56" s="9"/>
    </row>
    <row r="57" spans="2:16" x14ac:dyDescent="0.25">
      <c r="B57" s="3"/>
      <c r="C57" s="2"/>
      <c r="D57" s="1"/>
      <c r="E57" s="2"/>
      <c r="F57" s="13"/>
      <c r="G57" s="3"/>
      <c r="H57" s="3"/>
      <c r="I57" s="3"/>
      <c r="J57" s="3"/>
      <c r="K57" s="2"/>
      <c r="M57" s="2"/>
      <c r="N57" s="2"/>
      <c r="O57" s="9"/>
    </row>
    <row r="58" spans="2:16" x14ac:dyDescent="0.25">
      <c r="B58" s="3"/>
      <c r="C58" s="2"/>
      <c r="D58" s="3"/>
      <c r="E58" s="2"/>
      <c r="F58" s="13"/>
      <c r="G58" s="1"/>
      <c r="H58" s="1"/>
      <c r="I58" s="1"/>
      <c r="J58" s="1"/>
      <c r="K58" s="2"/>
      <c r="M58" s="2"/>
      <c r="N58" s="2"/>
      <c r="O58" s="9"/>
    </row>
    <row r="59" spans="2:16" x14ac:dyDescent="0.25">
      <c r="B59" s="3"/>
      <c r="C59" s="2"/>
      <c r="D59" s="3"/>
      <c r="E59" s="2"/>
      <c r="F59" s="13"/>
      <c r="G59" s="3"/>
      <c r="H59" s="3"/>
      <c r="I59" s="3"/>
      <c r="J59" s="3"/>
      <c r="K59" s="2"/>
      <c r="M59" s="2"/>
      <c r="N59" s="2"/>
      <c r="O59" s="9"/>
    </row>
    <row r="60" spans="2:16" x14ac:dyDescent="0.25">
      <c r="B60" s="3"/>
      <c r="C60" s="2"/>
      <c r="D60" s="1"/>
      <c r="E60" s="2"/>
      <c r="F60" s="13"/>
      <c r="G60" s="3"/>
      <c r="H60" s="3"/>
      <c r="I60" s="3"/>
      <c r="J60" s="1"/>
      <c r="K60" s="2"/>
      <c r="M60" s="2"/>
      <c r="N60" s="2"/>
      <c r="O60" s="9"/>
    </row>
    <row r="61" spans="2:16" x14ac:dyDescent="0.25">
      <c r="B61" s="3"/>
      <c r="C61" s="1"/>
      <c r="D61" s="3"/>
      <c r="E61" s="2"/>
      <c r="F61" s="12"/>
      <c r="G61" s="1"/>
      <c r="H61" s="1"/>
      <c r="I61" s="1"/>
      <c r="J61" s="3"/>
      <c r="K61" s="2"/>
      <c r="M61" s="1"/>
      <c r="N61" s="1"/>
      <c r="O61" s="9"/>
    </row>
    <row r="62" spans="2:16" x14ac:dyDescent="0.25">
      <c r="B62" s="3"/>
      <c r="C62" s="2"/>
      <c r="D62" s="3"/>
      <c r="E62" s="2"/>
      <c r="F62" s="13"/>
      <c r="G62" s="3"/>
      <c r="H62" s="3"/>
      <c r="I62" s="3"/>
      <c r="J62" s="1"/>
      <c r="K62" s="2"/>
      <c r="M62" s="2"/>
      <c r="N62" s="2"/>
      <c r="O62" s="9"/>
    </row>
    <row r="63" spans="2:16" x14ac:dyDescent="0.25">
      <c r="B63" s="3"/>
      <c r="C63" s="2"/>
      <c r="D63" s="1"/>
      <c r="E63" s="2"/>
      <c r="F63" s="13"/>
      <c r="G63" s="3"/>
      <c r="H63" s="3"/>
      <c r="I63" s="3"/>
      <c r="J63" s="3"/>
      <c r="K63" s="2"/>
      <c r="M63" s="2"/>
      <c r="N63" s="2"/>
      <c r="O63" s="9"/>
    </row>
    <row r="64" spans="2:16" x14ac:dyDescent="0.25">
      <c r="B64" s="3"/>
      <c r="C64" s="1"/>
      <c r="D64" s="1"/>
      <c r="E64" s="2"/>
      <c r="F64" s="12"/>
      <c r="G64" s="1"/>
      <c r="H64" s="1"/>
      <c r="I64" s="1"/>
      <c r="J64" s="1"/>
      <c r="K64" s="2"/>
      <c r="M64" s="1"/>
      <c r="N64" s="1"/>
      <c r="O64" s="9"/>
    </row>
    <row r="65" spans="2:15" x14ac:dyDescent="0.25">
      <c r="B65" s="3"/>
      <c r="C65" s="1"/>
      <c r="D65" s="1"/>
      <c r="E65" s="2"/>
      <c r="F65" s="12"/>
      <c r="G65" s="3"/>
      <c r="H65" s="3"/>
      <c r="I65" s="3"/>
      <c r="J65" s="3"/>
      <c r="K65" s="2"/>
      <c r="M65" s="1"/>
      <c r="N65" s="1"/>
      <c r="O65" s="9"/>
    </row>
    <row r="66" spans="2:15" x14ac:dyDescent="0.25">
      <c r="B66" s="3"/>
      <c r="C66" s="2"/>
      <c r="D66" s="1"/>
      <c r="E66" s="2"/>
      <c r="F66" s="13"/>
      <c r="G66" s="3"/>
      <c r="H66" s="3"/>
      <c r="I66" s="3"/>
      <c r="J66" s="1"/>
      <c r="K66" s="2"/>
      <c r="M66" s="2"/>
      <c r="N66" s="2"/>
      <c r="O66" s="9"/>
    </row>
    <row r="67" spans="2:15" x14ac:dyDescent="0.25">
      <c r="B67" s="3"/>
      <c r="C67" s="2"/>
      <c r="D67" s="1"/>
      <c r="E67" s="2"/>
      <c r="F67" s="13"/>
      <c r="G67" s="1"/>
      <c r="H67" s="1"/>
      <c r="I67" s="1"/>
      <c r="J67" s="3"/>
      <c r="K67" s="2"/>
      <c r="M67" s="2"/>
      <c r="N67" s="2"/>
      <c r="O67" s="9"/>
    </row>
    <row r="68" spans="2:15" x14ac:dyDescent="0.25">
      <c r="B68" s="3"/>
      <c r="C68" s="2"/>
      <c r="D68" s="1"/>
      <c r="E68" s="2"/>
      <c r="F68" s="13"/>
      <c r="G68" s="3"/>
      <c r="H68" s="3"/>
      <c r="I68" s="3"/>
      <c r="J68" s="1"/>
      <c r="K68" s="2"/>
      <c r="M68" s="2"/>
      <c r="N68" s="2"/>
      <c r="O68" s="9"/>
    </row>
    <row r="69" spans="2:15" x14ac:dyDescent="0.25">
      <c r="B69" s="3"/>
      <c r="C69" s="1"/>
      <c r="D69" s="3"/>
      <c r="E69" s="2"/>
      <c r="F69" s="12"/>
      <c r="G69" s="3"/>
      <c r="H69" s="3"/>
      <c r="I69" s="3"/>
      <c r="J69" s="3"/>
      <c r="K69" s="2"/>
      <c r="M69" s="1"/>
      <c r="N69" s="1"/>
      <c r="O69" s="9"/>
    </row>
    <row r="70" spans="2:15" x14ac:dyDescent="0.25">
      <c r="B70" s="3"/>
      <c r="C70" s="2"/>
      <c r="D70" s="1"/>
      <c r="E70" s="2"/>
      <c r="F70" s="13"/>
      <c r="G70" s="1"/>
      <c r="H70" s="1"/>
      <c r="I70" s="1"/>
      <c r="J70" s="1"/>
      <c r="K70" s="2"/>
      <c r="M70" s="2"/>
      <c r="N70" s="2"/>
      <c r="O70" s="9"/>
    </row>
    <row r="71" spans="2:15" x14ac:dyDescent="0.25">
      <c r="B71" s="3"/>
      <c r="C71" s="1"/>
      <c r="D71" s="1"/>
      <c r="E71" s="2"/>
      <c r="F71" s="12"/>
      <c r="G71" s="3"/>
      <c r="H71" s="3"/>
      <c r="I71" s="3"/>
      <c r="J71" s="3"/>
      <c r="K71" s="2"/>
      <c r="M71" s="1"/>
      <c r="N71" s="1"/>
      <c r="O71" s="9"/>
    </row>
    <row r="72" spans="2:15" x14ac:dyDescent="0.25">
      <c r="B72" s="3"/>
      <c r="C72" s="1"/>
      <c r="D72" s="1"/>
      <c r="E72" s="2"/>
      <c r="F72" s="12"/>
      <c r="G72" s="3"/>
      <c r="H72" s="3"/>
      <c r="I72" s="3"/>
      <c r="J72" s="1"/>
      <c r="K72" s="2"/>
      <c r="M72" s="1"/>
      <c r="N72" s="1"/>
      <c r="O72" s="9"/>
    </row>
    <row r="73" spans="2:15" x14ac:dyDescent="0.25">
      <c r="B73" s="3"/>
      <c r="C73" s="1"/>
      <c r="D73" s="3"/>
      <c r="E73" s="2"/>
      <c r="F73" s="12"/>
      <c r="G73" s="1"/>
      <c r="H73" s="1"/>
      <c r="I73" s="1"/>
      <c r="J73" s="3"/>
      <c r="K73" s="2"/>
      <c r="M73" s="1"/>
      <c r="N73" s="1"/>
      <c r="O73" s="9"/>
    </row>
    <row r="74" spans="2:15" x14ac:dyDescent="0.25">
      <c r="B74" s="3"/>
      <c r="C74" s="2"/>
      <c r="D74" s="3"/>
      <c r="E74" s="2"/>
      <c r="F74" s="13"/>
      <c r="G74" s="3"/>
      <c r="H74" s="3"/>
      <c r="I74" s="3"/>
      <c r="J74" s="1"/>
      <c r="K74" s="2"/>
      <c r="M74" s="2"/>
      <c r="N74" s="2"/>
      <c r="O74" s="9"/>
    </row>
    <row r="75" spans="2:15" x14ac:dyDescent="0.25">
      <c r="B75" s="3"/>
      <c r="C75" s="1"/>
      <c r="D75" s="1"/>
      <c r="E75" s="2"/>
      <c r="F75" s="12"/>
      <c r="G75" s="3"/>
      <c r="H75" s="3"/>
      <c r="I75" s="3"/>
      <c r="J75" s="3"/>
      <c r="K75" s="2"/>
      <c r="M75" s="1"/>
      <c r="N75" s="1"/>
      <c r="O75" s="9"/>
    </row>
    <row r="76" spans="2:15" x14ac:dyDescent="0.25">
      <c r="B76" s="3"/>
      <c r="C76" s="2"/>
      <c r="D76" s="3"/>
      <c r="E76" s="2"/>
      <c r="F76" s="13"/>
      <c r="G76" s="1"/>
      <c r="H76" s="1"/>
      <c r="I76" s="1"/>
      <c r="J76" s="1"/>
      <c r="K76" s="2"/>
      <c r="M76" s="2"/>
      <c r="N76" s="2"/>
      <c r="O76" s="9"/>
    </row>
    <row r="77" spans="2:15" x14ac:dyDescent="0.25">
      <c r="B77" s="3"/>
      <c r="C77" s="2"/>
      <c r="D77" s="3"/>
      <c r="E77" s="2"/>
      <c r="F77" s="13"/>
      <c r="G77" s="3"/>
      <c r="H77" s="3"/>
      <c r="I77" s="3"/>
      <c r="J77" s="3"/>
      <c r="K77" s="2"/>
      <c r="M77" s="2"/>
      <c r="N77" s="2"/>
      <c r="O77" s="9"/>
    </row>
    <row r="78" spans="2:15" x14ac:dyDescent="0.25">
      <c r="B78" s="3"/>
      <c r="C78" s="2"/>
      <c r="D78" s="3"/>
      <c r="E78" s="2"/>
      <c r="F78" s="13"/>
      <c r="G78" s="3"/>
      <c r="H78" s="3"/>
      <c r="I78" s="3"/>
      <c r="J78" s="1"/>
      <c r="K78" s="2"/>
      <c r="M78" s="2"/>
      <c r="N78" s="2"/>
      <c r="O78" s="9"/>
    </row>
    <row r="79" spans="2:15" x14ac:dyDescent="0.25">
      <c r="B79" s="3"/>
      <c r="C79" s="1"/>
      <c r="D79" s="1"/>
      <c r="E79" s="2"/>
      <c r="F79" s="12"/>
      <c r="G79" s="1"/>
      <c r="H79" s="1"/>
      <c r="I79" s="1"/>
      <c r="J79" s="3"/>
      <c r="K79" s="2"/>
      <c r="M79" s="1"/>
      <c r="N79" s="1"/>
      <c r="O79" s="9"/>
    </row>
    <row r="80" spans="2:15" x14ac:dyDescent="0.25">
      <c r="B80" s="3"/>
      <c r="C80" s="2"/>
      <c r="D80" s="1"/>
      <c r="E80" s="2"/>
      <c r="F80" s="13"/>
      <c r="G80" s="3"/>
      <c r="H80" s="3"/>
      <c r="I80" s="3"/>
      <c r="J80" s="1"/>
      <c r="K80" s="2"/>
      <c r="M80" s="2"/>
      <c r="N80" s="2"/>
      <c r="O80" s="9"/>
    </row>
    <row r="81" spans="2:15" x14ac:dyDescent="0.25">
      <c r="B81" s="3"/>
      <c r="C81" s="1"/>
      <c r="D81" s="1"/>
      <c r="E81" s="2"/>
      <c r="F81" s="12"/>
      <c r="G81" s="3"/>
      <c r="H81" s="3"/>
      <c r="I81" s="3"/>
      <c r="J81" s="3"/>
      <c r="K81" s="2"/>
      <c r="M81" s="1"/>
      <c r="N81" s="1"/>
      <c r="O81" s="9"/>
    </row>
    <row r="82" spans="2:15" x14ac:dyDescent="0.25">
      <c r="B82" s="3"/>
      <c r="C82" s="2"/>
      <c r="D82" s="3"/>
      <c r="E82" s="2"/>
      <c r="F82" s="13"/>
      <c r="G82" s="1"/>
      <c r="H82" s="1"/>
      <c r="I82" s="1"/>
      <c r="J82" s="1"/>
      <c r="K82" s="2"/>
      <c r="M82" s="2"/>
      <c r="N82" s="2"/>
      <c r="O82" s="9"/>
    </row>
    <row r="83" spans="2:15" x14ac:dyDescent="0.25">
      <c r="B83" s="3"/>
      <c r="C83" s="2"/>
      <c r="D83" s="1"/>
      <c r="E83" s="2"/>
      <c r="F83" s="13"/>
      <c r="G83" s="3"/>
      <c r="H83" s="3"/>
      <c r="I83" s="3"/>
      <c r="J83" s="3"/>
      <c r="K83" s="2"/>
      <c r="M83" s="2"/>
      <c r="N83" s="2"/>
      <c r="O83" s="9"/>
    </row>
    <row r="84" spans="2:15" x14ac:dyDescent="0.25">
      <c r="B84" s="3"/>
      <c r="C84" s="1"/>
      <c r="D84" s="1"/>
      <c r="E84" s="2"/>
      <c r="F84" s="12"/>
      <c r="G84" s="3"/>
      <c r="H84" s="3"/>
      <c r="I84" s="3"/>
      <c r="J84" s="1"/>
      <c r="K84" s="2"/>
      <c r="M84" s="1"/>
      <c r="N84" s="1"/>
      <c r="O84" s="9"/>
    </row>
    <row r="85" spans="2:15" x14ac:dyDescent="0.25">
      <c r="B85" s="3"/>
      <c r="C85" s="2"/>
      <c r="D85" s="3"/>
      <c r="E85" s="2"/>
      <c r="F85" s="13"/>
      <c r="G85" s="1"/>
      <c r="H85" s="1"/>
      <c r="I85" s="1"/>
      <c r="J85" s="3"/>
      <c r="K85" s="2"/>
      <c r="M85" s="2"/>
      <c r="N85" s="2"/>
      <c r="O85" s="9"/>
    </row>
    <row r="86" spans="2:15" x14ac:dyDescent="0.25">
      <c r="B86" s="3"/>
      <c r="C86" s="2"/>
      <c r="D86" s="3"/>
      <c r="E86" s="2"/>
      <c r="F86" s="13"/>
      <c r="G86" s="3"/>
      <c r="H86" s="3"/>
      <c r="I86" s="3"/>
      <c r="J86" s="1"/>
      <c r="K86" s="2"/>
      <c r="M86" s="2"/>
      <c r="N86" s="2"/>
      <c r="O86" s="9"/>
    </row>
    <row r="87" spans="2:15" x14ac:dyDescent="0.25">
      <c r="B87" s="3"/>
      <c r="C87" s="1"/>
      <c r="D87" s="1"/>
      <c r="E87" s="2"/>
      <c r="F87" s="12"/>
      <c r="G87" s="3"/>
      <c r="H87" s="3"/>
      <c r="I87" s="3"/>
      <c r="J87" s="3"/>
      <c r="K87" s="2"/>
      <c r="M87" s="1"/>
      <c r="N87" s="1"/>
      <c r="O87" s="9"/>
    </row>
    <row r="88" spans="2:15" x14ac:dyDescent="0.25">
      <c r="B88" s="3"/>
      <c r="C88" s="1"/>
      <c r="D88" s="1"/>
      <c r="E88" s="2"/>
      <c r="F88" s="12"/>
      <c r="G88" s="1"/>
      <c r="H88" s="1"/>
      <c r="I88" s="1"/>
      <c r="J88" s="1"/>
      <c r="K88" s="2"/>
      <c r="M88" s="1"/>
      <c r="N88" s="1"/>
      <c r="O88" s="9"/>
    </row>
    <row r="89" spans="2:15" x14ac:dyDescent="0.25">
      <c r="B89" s="3"/>
      <c r="C89" s="1"/>
      <c r="D89" s="3"/>
      <c r="E89" s="2"/>
      <c r="F89" s="12"/>
      <c r="G89" s="3"/>
      <c r="H89" s="3"/>
      <c r="I89" s="3"/>
      <c r="J89" s="3"/>
      <c r="K89" s="2"/>
      <c r="M89" s="1"/>
      <c r="N89" s="1"/>
      <c r="O89" s="9"/>
    </row>
    <row r="90" spans="2:15" x14ac:dyDescent="0.25">
      <c r="B90" s="3"/>
      <c r="C90" s="1"/>
      <c r="D90" s="1"/>
      <c r="E90" s="2"/>
      <c r="F90" s="12"/>
      <c r="G90" s="3"/>
      <c r="H90" s="3"/>
      <c r="I90" s="3"/>
      <c r="J90" s="1"/>
      <c r="K90" s="2"/>
      <c r="M90" s="1"/>
      <c r="N90" s="1"/>
      <c r="O90" s="9"/>
    </row>
    <row r="91" spans="2:15" x14ac:dyDescent="0.25">
      <c r="B91" s="3"/>
      <c r="C91" s="1"/>
      <c r="D91" s="3"/>
      <c r="E91" s="2"/>
      <c r="F91" s="12"/>
      <c r="G91" s="1"/>
      <c r="H91" s="1"/>
      <c r="I91" s="1"/>
      <c r="J91" s="3"/>
      <c r="K91" s="2"/>
      <c r="M91" s="1"/>
      <c r="N91" s="1"/>
      <c r="O91" s="9"/>
    </row>
    <row r="92" spans="2:15" x14ac:dyDescent="0.25">
      <c r="B92" s="3"/>
      <c r="C92" s="2"/>
      <c r="D92" s="3"/>
      <c r="E92" s="2"/>
      <c r="F92" s="13"/>
      <c r="G92" s="3"/>
      <c r="H92" s="3"/>
      <c r="I92" s="3"/>
      <c r="J92" s="1"/>
      <c r="K92" s="2"/>
      <c r="M92" s="2"/>
      <c r="N92" s="2"/>
      <c r="O92" s="9"/>
    </row>
    <row r="93" spans="2:15" x14ac:dyDescent="0.25">
      <c r="B93" s="3"/>
      <c r="C93" s="2"/>
      <c r="D93" s="1"/>
      <c r="E93" s="2"/>
      <c r="F93" s="13"/>
      <c r="G93" s="3"/>
      <c r="H93" s="3"/>
      <c r="I93" s="3"/>
      <c r="J93" s="3"/>
      <c r="K93" s="2"/>
      <c r="M93" s="2"/>
      <c r="N93" s="2"/>
      <c r="O93" s="9"/>
    </row>
    <row r="94" spans="2:15" x14ac:dyDescent="0.25">
      <c r="B94" s="3"/>
      <c r="C94" s="2"/>
      <c r="D94" s="1"/>
      <c r="E94" s="2"/>
      <c r="F94" s="13"/>
      <c r="G94" s="1"/>
      <c r="H94" s="1"/>
      <c r="I94" s="1"/>
      <c r="J94" s="1"/>
      <c r="K94" s="2"/>
      <c r="M94" s="2"/>
      <c r="N94" s="2"/>
      <c r="O94" s="9"/>
    </row>
    <row r="95" spans="2:15" x14ac:dyDescent="0.25">
      <c r="B95" s="3"/>
      <c r="C95" s="1"/>
      <c r="D95" s="1"/>
      <c r="E95" s="2"/>
      <c r="F95" s="12"/>
      <c r="G95" s="3"/>
      <c r="H95" s="3"/>
      <c r="I95" s="3"/>
      <c r="J95" s="3"/>
      <c r="K95" s="2"/>
      <c r="M95" s="1"/>
      <c r="N95" s="1"/>
      <c r="O95" s="9"/>
    </row>
    <row r="96" spans="2:15" x14ac:dyDescent="0.25">
      <c r="B96" s="3"/>
      <c r="C96" s="1"/>
      <c r="D96" s="1"/>
      <c r="E96" s="2"/>
      <c r="F96" s="12"/>
      <c r="G96" s="3"/>
      <c r="H96" s="3"/>
      <c r="I96" s="3"/>
      <c r="J96" s="1"/>
      <c r="K96" s="2"/>
      <c r="M96" s="1"/>
      <c r="N96" s="1"/>
      <c r="O96" s="9"/>
    </row>
    <row r="97" spans="2:15" x14ac:dyDescent="0.25">
      <c r="B97" s="3"/>
      <c r="C97" s="2"/>
      <c r="D97" s="3"/>
      <c r="E97" s="2"/>
      <c r="F97" s="13"/>
      <c r="G97" s="1"/>
      <c r="H97" s="1"/>
      <c r="I97" s="1"/>
      <c r="J97" s="3"/>
      <c r="K97" s="2"/>
      <c r="M97" s="2"/>
      <c r="N97" s="2"/>
      <c r="O97" s="9"/>
    </row>
    <row r="98" spans="2:15" x14ac:dyDescent="0.25">
      <c r="B98" s="3"/>
      <c r="C98" s="2"/>
      <c r="D98" s="3"/>
      <c r="E98" s="2"/>
      <c r="F98" s="13"/>
      <c r="G98" s="3"/>
      <c r="H98" s="3"/>
      <c r="I98" s="3"/>
      <c r="J98" s="1"/>
      <c r="K98" s="2"/>
      <c r="M98" s="2"/>
      <c r="N98" s="2"/>
      <c r="O98" s="9"/>
    </row>
    <row r="99" spans="2:15" x14ac:dyDescent="0.25">
      <c r="B99" s="3"/>
      <c r="C99" s="1"/>
      <c r="D99" s="3"/>
      <c r="E99" s="2"/>
      <c r="F99" s="12"/>
      <c r="G99" s="3"/>
      <c r="H99" s="3"/>
      <c r="I99" s="3"/>
      <c r="J99" s="3"/>
      <c r="K99" s="2"/>
      <c r="M99" s="1"/>
      <c r="N99" s="1"/>
      <c r="O99" s="9"/>
    </row>
    <row r="100" spans="2:15" x14ac:dyDescent="0.25">
      <c r="B100" s="3"/>
      <c r="C100" s="2"/>
      <c r="D100" s="3"/>
      <c r="E100" s="2"/>
      <c r="F100" s="13"/>
      <c r="G100" s="1"/>
      <c r="H100" s="1"/>
      <c r="I100" s="1"/>
      <c r="J100" s="1"/>
      <c r="K100" s="2"/>
      <c r="M100" s="2"/>
      <c r="N100" s="2"/>
      <c r="O100" s="9"/>
    </row>
    <row r="101" spans="2:15" x14ac:dyDescent="0.25">
      <c r="B101" s="3"/>
      <c r="C101" s="1"/>
      <c r="D101" s="1"/>
      <c r="E101" s="2"/>
      <c r="F101" s="12"/>
      <c r="G101" s="3"/>
      <c r="H101" s="3"/>
      <c r="I101" s="3"/>
      <c r="J101" s="3"/>
      <c r="K101" s="2"/>
      <c r="M101" s="1"/>
      <c r="N101" s="1"/>
      <c r="O101" s="9"/>
    </row>
    <row r="102" spans="2:15" x14ac:dyDescent="0.25">
      <c r="B102" s="3"/>
      <c r="C102" s="2"/>
      <c r="D102" s="1"/>
      <c r="E102" s="2"/>
      <c r="F102" s="13"/>
      <c r="G102" s="3"/>
      <c r="H102" s="3"/>
      <c r="I102" s="3"/>
      <c r="J102" s="1"/>
      <c r="K102" s="2"/>
      <c r="M102" s="2"/>
      <c r="N102" s="2"/>
      <c r="O102" s="9"/>
    </row>
    <row r="103" spans="2:15" x14ac:dyDescent="0.25">
      <c r="B103" s="3"/>
      <c r="C103" s="2"/>
      <c r="D103" s="1"/>
      <c r="E103" s="2"/>
      <c r="F103" s="13"/>
      <c r="G103" s="1"/>
      <c r="H103" s="1"/>
      <c r="I103" s="1"/>
      <c r="J103" s="3"/>
      <c r="K103" s="2"/>
      <c r="M103" s="2"/>
      <c r="N103" s="2"/>
      <c r="O103" s="9"/>
    </row>
    <row r="104" spans="2:15" x14ac:dyDescent="0.25">
      <c r="B104" s="3"/>
      <c r="C104" s="2"/>
      <c r="D104" s="3"/>
      <c r="E104" s="2"/>
      <c r="F104" s="13"/>
      <c r="G104" s="3"/>
      <c r="H104" s="3"/>
      <c r="I104" s="3"/>
      <c r="J104" s="1"/>
      <c r="K104" s="2"/>
      <c r="M104" s="2"/>
      <c r="N104" s="2"/>
      <c r="O104" s="9"/>
    </row>
    <row r="105" spans="2:15" x14ac:dyDescent="0.25">
      <c r="B105" s="3"/>
      <c r="C105" s="1"/>
      <c r="D105" s="1"/>
      <c r="E105" s="2"/>
      <c r="F105" s="12"/>
      <c r="G105" s="3"/>
      <c r="H105" s="3"/>
      <c r="I105" s="3"/>
      <c r="J105" s="3"/>
      <c r="K105" s="2"/>
      <c r="M105" s="1"/>
      <c r="N105" s="1"/>
      <c r="O105" s="9"/>
    </row>
    <row r="106" spans="2:15" x14ac:dyDescent="0.25">
      <c r="B106" s="3"/>
      <c r="C106" s="2"/>
      <c r="D106" s="3"/>
      <c r="E106" s="2"/>
      <c r="F106" s="13"/>
      <c r="G106" s="1"/>
      <c r="H106" s="1"/>
      <c r="I106" s="1"/>
      <c r="J106" s="1"/>
      <c r="K106" s="2"/>
      <c r="M106" s="2"/>
      <c r="N106" s="2"/>
      <c r="O106" s="9"/>
    </row>
    <row r="107" spans="2:15" x14ac:dyDescent="0.25">
      <c r="B107" s="3"/>
      <c r="C107" s="2"/>
      <c r="D107" s="3"/>
      <c r="E107" s="2"/>
      <c r="F107" s="13"/>
      <c r="G107" s="3"/>
      <c r="H107" s="3"/>
      <c r="I107" s="3"/>
      <c r="J107" s="3"/>
      <c r="K107" s="2"/>
      <c r="M107" s="2"/>
      <c r="N107" s="2"/>
      <c r="O107" s="9"/>
    </row>
    <row r="108" spans="2:15" x14ac:dyDescent="0.25">
      <c r="B108" s="3"/>
      <c r="C108" s="2"/>
      <c r="D108" s="1"/>
      <c r="E108" s="2"/>
      <c r="F108" s="13"/>
      <c r="G108" s="3"/>
      <c r="H108" s="3"/>
      <c r="I108" s="3"/>
      <c r="J108" s="1"/>
      <c r="K108" s="2"/>
      <c r="M108" s="2"/>
      <c r="N108" s="2"/>
      <c r="O108" s="9"/>
    </row>
    <row r="109" spans="2:15" x14ac:dyDescent="0.25">
      <c r="B109" s="3"/>
      <c r="C109" s="2"/>
      <c r="D109" s="3"/>
      <c r="E109" s="2"/>
      <c r="F109" s="13"/>
      <c r="G109" s="1"/>
      <c r="H109" s="1"/>
      <c r="I109" s="1"/>
      <c r="J109" s="3"/>
      <c r="K109" s="2"/>
      <c r="M109" s="2"/>
      <c r="N109" s="2"/>
      <c r="O109" s="9"/>
    </row>
    <row r="110" spans="2:15" x14ac:dyDescent="0.25">
      <c r="B110" s="3"/>
      <c r="C110" s="2"/>
      <c r="D110" s="1"/>
      <c r="E110" s="2"/>
      <c r="F110" s="13"/>
      <c r="G110" s="3"/>
      <c r="H110" s="3"/>
      <c r="I110" s="3"/>
      <c r="J110" s="1"/>
      <c r="K110" s="2"/>
      <c r="M110" s="2"/>
      <c r="N110" s="2"/>
      <c r="O110" s="9"/>
    </row>
    <row r="111" spans="2:15" x14ac:dyDescent="0.25">
      <c r="B111" s="3"/>
      <c r="C111" s="2"/>
      <c r="D111" s="1"/>
      <c r="E111" s="2"/>
      <c r="F111" s="13"/>
      <c r="G111" s="3"/>
      <c r="H111" s="3"/>
      <c r="I111" s="3"/>
      <c r="J111" s="3"/>
      <c r="K111" s="2"/>
      <c r="M111" s="2"/>
      <c r="N111" s="2"/>
      <c r="O111" s="9"/>
    </row>
    <row r="112" spans="2:15" x14ac:dyDescent="0.25">
      <c r="B112" s="3"/>
      <c r="C112" s="2"/>
      <c r="D112" s="1"/>
      <c r="E112" s="2"/>
      <c r="F112" s="13"/>
      <c r="G112" s="1"/>
      <c r="H112" s="1"/>
      <c r="I112" s="1"/>
      <c r="J112" s="1"/>
      <c r="K112" s="2"/>
      <c r="M112" s="2"/>
      <c r="N112" s="2"/>
      <c r="O112" s="9"/>
    </row>
    <row r="113" spans="2:15" x14ac:dyDescent="0.25">
      <c r="B113" s="3"/>
      <c r="C113" s="2"/>
      <c r="D113" s="3"/>
      <c r="E113" s="2"/>
      <c r="F113" s="13"/>
      <c r="G113" s="3"/>
      <c r="H113" s="3"/>
      <c r="I113" s="3"/>
      <c r="J113" s="3"/>
      <c r="K113" s="2"/>
      <c r="M113" s="2"/>
      <c r="N113" s="2"/>
      <c r="O113" s="9"/>
    </row>
    <row r="114" spans="2:15" x14ac:dyDescent="0.25">
      <c r="B114" s="3"/>
      <c r="C114" s="1"/>
      <c r="D114" s="3"/>
      <c r="E114" s="2"/>
      <c r="F114" s="12"/>
      <c r="G114" s="3"/>
      <c r="H114" s="3"/>
      <c r="I114" s="3"/>
      <c r="J114" s="1"/>
      <c r="K114" s="2"/>
      <c r="M114" s="1"/>
      <c r="N114" s="1"/>
      <c r="O114" s="9"/>
    </row>
    <row r="115" spans="2:15" x14ac:dyDescent="0.25">
      <c r="B115" s="3"/>
      <c r="C115" s="2"/>
      <c r="D115" s="1"/>
      <c r="E115" s="2"/>
      <c r="F115" s="13"/>
      <c r="G115" s="1"/>
      <c r="H115" s="1"/>
      <c r="I115" s="1"/>
      <c r="J115" s="3"/>
      <c r="K115" s="2"/>
      <c r="M115" s="2"/>
      <c r="N115" s="2"/>
      <c r="O115" s="9"/>
    </row>
    <row r="116" spans="2:15" x14ac:dyDescent="0.25">
      <c r="B116" s="3"/>
      <c r="C116" s="1"/>
      <c r="D116" s="3"/>
      <c r="E116" s="2"/>
      <c r="F116" s="12"/>
      <c r="G116" s="3"/>
      <c r="H116" s="3"/>
      <c r="I116" s="3"/>
      <c r="J116" s="1"/>
      <c r="K116" s="2"/>
      <c r="M116" s="1"/>
      <c r="N116" s="1"/>
      <c r="O116" s="9"/>
    </row>
    <row r="117" spans="2:15" x14ac:dyDescent="0.25">
      <c r="B117" s="3"/>
      <c r="C117" s="1"/>
      <c r="D117" s="3"/>
      <c r="E117" s="2"/>
      <c r="F117" s="12"/>
      <c r="G117" s="3"/>
      <c r="H117" s="3"/>
      <c r="I117" s="3"/>
      <c r="J117" s="3"/>
      <c r="K117" s="2"/>
      <c r="M117" s="1"/>
      <c r="N117" s="1"/>
      <c r="O117" s="9"/>
    </row>
    <row r="118" spans="2:15" x14ac:dyDescent="0.25">
      <c r="B118" s="3"/>
      <c r="C118" s="2"/>
      <c r="D118" s="3"/>
      <c r="E118" s="2"/>
      <c r="F118" s="13"/>
      <c r="G118" s="1"/>
      <c r="H118" s="1"/>
      <c r="I118" s="1"/>
      <c r="J118" s="1"/>
      <c r="K118" s="2"/>
      <c r="M118" s="2"/>
      <c r="N118" s="2"/>
      <c r="O118" s="9"/>
    </row>
    <row r="119" spans="2:15" x14ac:dyDescent="0.25">
      <c r="B119" s="3"/>
      <c r="C119" s="2"/>
      <c r="D119" s="1"/>
      <c r="E119" s="2"/>
      <c r="F119" s="13"/>
      <c r="G119" s="3"/>
      <c r="H119" s="3"/>
      <c r="I119" s="3"/>
      <c r="J119" s="3"/>
      <c r="K119" s="2"/>
      <c r="M119" s="2"/>
      <c r="N119" s="2"/>
      <c r="O119" s="9"/>
    </row>
    <row r="120" spans="2:15" x14ac:dyDescent="0.25">
      <c r="B120" s="3"/>
      <c r="C120" s="1"/>
      <c r="D120" s="3"/>
      <c r="E120" s="2"/>
      <c r="F120" s="12"/>
      <c r="G120" s="3"/>
      <c r="H120" s="3"/>
      <c r="I120" s="3"/>
      <c r="J120" s="1"/>
      <c r="K120" s="2"/>
      <c r="M120" s="1"/>
      <c r="N120" s="1"/>
      <c r="O120" s="9"/>
    </row>
    <row r="121" spans="2:15" x14ac:dyDescent="0.25">
      <c r="B121" s="3"/>
      <c r="C121" s="2"/>
      <c r="D121" s="1"/>
      <c r="E121" s="2"/>
      <c r="F121" s="13"/>
      <c r="G121" s="1"/>
      <c r="H121" s="1"/>
      <c r="I121" s="1"/>
      <c r="J121" s="3"/>
      <c r="K121" s="2"/>
      <c r="M121" s="2"/>
      <c r="N121" s="2"/>
      <c r="O121" s="9"/>
    </row>
    <row r="122" spans="2:15" x14ac:dyDescent="0.25">
      <c r="B122" s="3"/>
      <c r="C122" s="1"/>
      <c r="D122" s="3"/>
      <c r="E122" s="2"/>
      <c r="F122" s="12"/>
      <c r="G122" s="3"/>
      <c r="H122" s="3"/>
      <c r="I122" s="3"/>
      <c r="J122" s="1"/>
      <c r="K122" s="2"/>
      <c r="M122" s="1"/>
      <c r="N122" s="1"/>
      <c r="O122" s="9"/>
    </row>
    <row r="123" spans="2:15" x14ac:dyDescent="0.25">
      <c r="B123" s="3"/>
      <c r="C123" s="1"/>
      <c r="D123" s="1"/>
      <c r="E123" s="2"/>
      <c r="F123" s="12"/>
      <c r="G123" s="3"/>
      <c r="H123" s="3"/>
      <c r="I123" s="3"/>
      <c r="J123" s="3"/>
      <c r="K123" s="2"/>
      <c r="M123" s="1"/>
      <c r="N123" s="1"/>
      <c r="O123" s="9"/>
    </row>
    <row r="124" spans="2:15" x14ac:dyDescent="0.25">
      <c r="B124" s="3"/>
      <c r="C124" s="1"/>
      <c r="D124" s="1"/>
      <c r="E124" s="2"/>
      <c r="F124" s="12"/>
      <c r="G124" s="1"/>
      <c r="H124" s="1"/>
      <c r="I124" s="1"/>
      <c r="J124" s="1"/>
      <c r="K124" s="2"/>
      <c r="M124" s="1"/>
      <c r="N124" s="1"/>
      <c r="O124" s="9"/>
    </row>
    <row r="125" spans="2:15" x14ac:dyDescent="0.25">
      <c r="B125" s="3"/>
      <c r="C125" s="2"/>
      <c r="D125" s="1"/>
      <c r="E125" s="2"/>
      <c r="F125" s="13"/>
      <c r="G125" s="3"/>
      <c r="H125" s="3"/>
      <c r="I125" s="3"/>
      <c r="J125" s="3"/>
      <c r="K125" s="2"/>
      <c r="M125" s="2"/>
      <c r="N125" s="2"/>
      <c r="O125" s="9"/>
    </row>
    <row r="126" spans="2:15" x14ac:dyDescent="0.25">
      <c r="B126" s="3"/>
      <c r="C126" s="2"/>
      <c r="D126" s="1"/>
      <c r="E126" s="2"/>
      <c r="F126" s="13"/>
      <c r="G126" s="3"/>
      <c r="H126" s="3"/>
      <c r="I126" s="3"/>
      <c r="J126" s="1"/>
      <c r="K126" s="2"/>
      <c r="M126" s="2"/>
      <c r="N126" s="2"/>
      <c r="O126" s="9"/>
    </row>
    <row r="127" spans="2:15" x14ac:dyDescent="0.25">
      <c r="B127" s="3"/>
      <c r="C127" s="1"/>
      <c r="D127" s="1"/>
      <c r="E127" s="2"/>
      <c r="F127" s="12"/>
      <c r="G127" s="1"/>
      <c r="H127" s="1"/>
      <c r="I127" s="1"/>
      <c r="K127" s="2"/>
      <c r="M127" s="1"/>
      <c r="N127" s="1"/>
      <c r="O127" s="9"/>
    </row>
    <row r="128" spans="2:15" x14ac:dyDescent="0.25">
      <c r="B128" s="3"/>
      <c r="C128" s="1"/>
      <c r="D128" s="3"/>
      <c r="E128" s="2"/>
      <c r="F128" s="12"/>
      <c r="G128" s="1"/>
      <c r="H128" s="1"/>
      <c r="I128" s="1"/>
      <c r="J128" s="1"/>
      <c r="K128" s="1"/>
      <c r="M128" s="1"/>
      <c r="N128" s="1"/>
      <c r="O128" s="9"/>
    </row>
    <row r="129" spans="2:15" x14ac:dyDescent="0.25">
      <c r="B129" s="3"/>
      <c r="C129" s="1"/>
      <c r="D129" s="3"/>
      <c r="E129" s="2"/>
      <c r="F129" s="12"/>
      <c r="G129" s="1"/>
      <c r="H129" s="1"/>
      <c r="I129" s="1"/>
      <c r="J129" s="1"/>
      <c r="K129" s="1"/>
      <c r="M129" s="1"/>
      <c r="N129" s="1"/>
      <c r="O129" s="9"/>
    </row>
    <row r="130" spans="2:15" x14ac:dyDescent="0.25">
      <c r="B130" s="3"/>
      <c r="C130" s="1"/>
      <c r="D130" s="1"/>
      <c r="E130" s="2"/>
      <c r="F130" s="12"/>
      <c r="G130" s="1"/>
      <c r="H130" s="1"/>
      <c r="I130" s="1"/>
      <c r="J130" s="1"/>
      <c r="K130" s="1"/>
      <c r="M130" s="1"/>
      <c r="N130" s="1"/>
      <c r="O130" s="9"/>
    </row>
    <row r="131" spans="2:15" x14ac:dyDescent="0.25">
      <c r="B131" s="3"/>
      <c r="C131" s="2"/>
      <c r="D131" s="3"/>
      <c r="E131" s="2"/>
      <c r="F131" s="13"/>
      <c r="G131" s="2"/>
      <c r="H131" s="2"/>
      <c r="I131" s="2"/>
      <c r="J131" s="2"/>
      <c r="K131" s="2"/>
      <c r="M131" s="2"/>
      <c r="N131" s="2"/>
      <c r="O131" s="9"/>
    </row>
    <row r="132" spans="2:15" x14ac:dyDescent="0.25">
      <c r="B132" s="3"/>
      <c r="C132" s="2"/>
      <c r="D132" s="1"/>
      <c r="E132" s="2"/>
      <c r="F132" s="13"/>
      <c r="G132" s="2"/>
      <c r="H132" s="2"/>
      <c r="I132" s="2"/>
      <c r="J132" s="2"/>
      <c r="K132" s="2"/>
      <c r="M132" s="2" t="s">
        <v>86</v>
      </c>
      <c r="N132" s="2"/>
      <c r="O132" s="9"/>
    </row>
    <row r="133" spans="2:15" x14ac:dyDescent="0.25">
      <c r="B133" s="3"/>
      <c r="C133" s="2"/>
      <c r="D133" s="1"/>
      <c r="E133" s="2"/>
      <c r="F133" s="13"/>
      <c r="G133" s="2"/>
      <c r="H133" s="2"/>
      <c r="I133" s="2"/>
      <c r="J133" s="2"/>
      <c r="K133" s="2"/>
      <c r="M133" s="2" t="s">
        <v>86</v>
      </c>
      <c r="N133" s="2"/>
      <c r="O133" s="9"/>
    </row>
    <row r="134" spans="2:15" x14ac:dyDescent="0.25">
      <c r="B134" s="3"/>
      <c r="C134" s="2"/>
      <c r="D134" s="3"/>
      <c r="E134" s="2"/>
      <c r="F134" s="13"/>
      <c r="G134" s="2"/>
      <c r="H134" s="2"/>
      <c r="I134" s="2"/>
      <c r="J134" s="2"/>
      <c r="K134" s="2"/>
      <c r="M134" s="2" t="s">
        <v>86</v>
      </c>
      <c r="N134" s="2"/>
      <c r="O134" s="9"/>
    </row>
    <row r="135" spans="2:15" x14ac:dyDescent="0.25">
      <c r="B135" s="3"/>
      <c r="C135" s="2"/>
      <c r="D135" s="1"/>
      <c r="E135" s="2"/>
      <c r="F135" s="13"/>
      <c r="G135" s="2"/>
      <c r="H135" s="2"/>
      <c r="I135" s="2"/>
      <c r="J135" s="2"/>
      <c r="K135" s="2"/>
      <c r="M135" s="2" t="s">
        <v>86</v>
      </c>
      <c r="N135" s="2"/>
      <c r="O135" s="9"/>
    </row>
    <row r="136" spans="2:15" x14ac:dyDescent="0.25">
      <c r="B136" s="3"/>
      <c r="C136" s="1"/>
      <c r="D136" s="3"/>
      <c r="E136" s="2"/>
      <c r="F136" s="12"/>
      <c r="G136" s="1"/>
      <c r="H136" s="1"/>
      <c r="I136" s="1"/>
      <c r="J136" s="1"/>
      <c r="K136" s="1"/>
      <c r="M136" s="1" t="s">
        <v>86</v>
      </c>
      <c r="N136" s="1"/>
      <c r="O136" s="9"/>
    </row>
    <row r="137" spans="2:15" x14ac:dyDescent="0.25">
      <c r="B137" s="3"/>
      <c r="C137" s="1"/>
      <c r="D137" s="3"/>
      <c r="E137" s="2"/>
      <c r="F137" s="12"/>
      <c r="G137" s="1"/>
      <c r="H137" s="1"/>
      <c r="I137" s="1"/>
      <c r="J137" s="1"/>
      <c r="K137" s="1"/>
      <c r="M137" s="1" t="s">
        <v>86</v>
      </c>
      <c r="N137" s="1"/>
      <c r="O137" s="9"/>
    </row>
    <row r="138" spans="2:15" x14ac:dyDescent="0.25">
      <c r="B138" s="3"/>
      <c r="C138" s="1"/>
      <c r="D138" s="1"/>
      <c r="E138" s="2"/>
      <c r="F138" s="12"/>
      <c r="G138" s="1"/>
      <c r="H138" s="1"/>
      <c r="I138" s="1"/>
      <c r="J138" s="1"/>
      <c r="K138" s="1"/>
      <c r="M138" s="1" t="s">
        <v>86</v>
      </c>
      <c r="N138" s="1"/>
      <c r="O138" s="9"/>
    </row>
    <row r="139" spans="2:15" x14ac:dyDescent="0.25">
      <c r="B139" s="3"/>
      <c r="C139" s="2"/>
      <c r="D139" s="3"/>
      <c r="E139" s="2"/>
      <c r="F139" s="13"/>
      <c r="G139" s="2"/>
      <c r="H139" s="2"/>
      <c r="I139" s="2"/>
      <c r="J139" s="2"/>
      <c r="K139" s="2"/>
      <c r="M139" s="2" t="s">
        <v>86</v>
      </c>
      <c r="N139" s="2"/>
      <c r="O139" s="9"/>
    </row>
    <row r="140" spans="2:15" x14ac:dyDescent="0.25">
      <c r="B140" s="3"/>
      <c r="C140" s="2"/>
      <c r="D140" s="1"/>
      <c r="E140" s="2"/>
      <c r="F140" s="13"/>
      <c r="G140" s="2"/>
      <c r="H140" s="2"/>
      <c r="I140" s="2"/>
      <c r="J140" s="2"/>
      <c r="K140" s="2"/>
      <c r="M140" s="2" t="s">
        <v>86</v>
      </c>
      <c r="N140" s="2"/>
      <c r="O140" s="9"/>
    </row>
    <row r="141" spans="2:15" x14ac:dyDescent="0.25">
      <c r="B141" s="3"/>
      <c r="C141" s="2"/>
      <c r="D141" s="3"/>
      <c r="E141" s="2"/>
      <c r="F141" s="13"/>
      <c r="G141" s="2"/>
      <c r="H141" s="2"/>
      <c r="I141" s="2"/>
      <c r="J141" s="2"/>
      <c r="K141" s="2"/>
      <c r="M141" s="2" t="s">
        <v>86</v>
      </c>
      <c r="N141" s="2"/>
      <c r="O141" s="9"/>
    </row>
    <row r="142" spans="2:15" x14ac:dyDescent="0.25">
      <c r="B142" s="3"/>
      <c r="C142" s="2"/>
      <c r="D142" s="3"/>
      <c r="E142" s="2"/>
      <c r="F142" s="13"/>
      <c r="G142" s="2"/>
      <c r="H142" s="2"/>
      <c r="I142" s="2"/>
      <c r="J142" s="2"/>
      <c r="K142" s="2"/>
      <c r="M142" s="2" t="s">
        <v>86</v>
      </c>
      <c r="N142" s="2"/>
      <c r="O142" s="9"/>
    </row>
    <row r="143" spans="2:15" x14ac:dyDescent="0.25">
      <c r="B143" s="3"/>
      <c r="C143" s="1"/>
      <c r="D143" s="1"/>
      <c r="E143" s="2"/>
      <c r="F143" s="12"/>
      <c r="G143" s="1"/>
      <c r="H143" s="1"/>
      <c r="I143" s="1"/>
      <c r="J143" s="1"/>
      <c r="K143" s="1"/>
      <c r="M143" s="1" t="s">
        <v>86</v>
      </c>
      <c r="N143" s="1"/>
      <c r="O143" s="9"/>
    </row>
    <row r="144" spans="2:15" x14ac:dyDescent="0.25">
      <c r="B144" s="3"/>
      <c r="C144" s="1"/>
      <c r="D144" s="3"/>
      <c r="E144" s="2"/>
      <c r="F144" s="12"/>
      <c r="G144" s="1"/>
      <c r="H144" s="1"/>
      <c r="I144" s="1"/>
      <c r="J144" s="1"/>
      <c r="K144" s="1"/>
      <c r="M144" s="1" t="s">
        <v>86</v>
      </c>
      <c r="N144" s="1"/>
      <c r="O144" s="9"/>
    </row>
    <row r="145" spans="2:15" x14ac:dyDescent="0.25">
      <c r="B145" s="3"/>
      <c r="C145" s="2"/>
      <c r="D145" s="1"/>
      <c r="E145" s="2"/>
      <c r="F145" s="13"/>
      <c r="G145" s="2"/>
      <c r="H145" s="2"/>
      <c r="I145" s="2"/>
      <c r="J145" s="2"/>
      <c r="K145" s="2"/>
      <c r="M145" s="2" t="s">
        <v>86</v>
      </c>
      <c r="N145" s="2"/>
      <c r="O145" s="9"/>
    </row>
    <row r="146" spans="2:15" x14ac:dyDescent="0.25">
      <c r="B146" s="3"/>
      <c r="C146" s="1"/>
      <c r="D146" s="1"/>
      <c r="E146" s="2"/>
      <c r="F146" s="12"/>
      <c r="G146" s="1"/>
      <c r="H146" s="1"/>
      <c r="I146" s="1"/>
      <c r="J146" s="1"/>
      <c r="K146" s="1"/>
      <c r="M146" s="1" t="s">
        <v>86</v>
      </c>
      <c r="N146" s="1"/>
      <c r="O146" s="9"/>
    </row>
    <row r="147" spans="2:15" x14ac:dyDescent="0.25">
      <c r="B147" s="3"/>
      <c r="C147" s="1"/>
      <c r="D147" s="1"/>
      <c r="E147" s="2"/>
      <c r="F147" s="12"/>
      <c r="G147" s="1"/>
      <c r="H147" s="1"/>
      <c r="I147" s="1"/>
      <c r="J147" s="1"/>
      <c r="K147" s="1"/>
      <c r="M147" s="1" t="s">
        <v>86</v>
      </c>
      <c r="N147" s="1"/>
      <c r="O147" s="9"/>
    </row>
    <row r="148" spans="2:15" x14ac:dyDescent="0.25">
      <c r="B148" s="3"/>
      <c r="C148" s="2"/>
      <c r="D148" s="1"/>
      <c r="E148" s="2"/>
      <c r="F148" s="13"/>
      <c r="G148" s="2"/>
      <c r="H148" s="2"/>
      <c r="I148" s="2"/>
      <c r="J148" s="2"/>
      <c r="K148" s="2"/>
      <c r="M148" s="2" t="s">
        <v>86</v>
      </c>
      <c r="N148" s="2"/>
      <c r="O148" s="9"/>
    </row>
    <row r="149" spans="2:15" x14ac:dyDescent="0.25">
      <c r="B149" s="3"/>
      <c r="C149" s="2"/>
      <c r="D149" s="3"/>
      <c r="E149" s="2"/>
      <c r="F149" s="13"/>
      <c r="G149" s="2"/>
      <c r="H149" s="2"/>
      <c r="I149" s="2"/>
      <c r="J149" s="2"/>
      <c r="K149" s="2"/>
      <c r="M149" s="2" t="s">
        <v>86</v>
      </c>
      <c r="N149" s="2"/>
      <c r="O149" s="9"/>
    </row>
    <row r="150" spans="2:15" x14ac:dyDescent="0.25">
      <c r="B150" s="3"/>
      <c r="C150" s="1"/>
      <c r="D150" s="3"/>
      <c r="E150" s="2"/>
      <c r="F150" s="12"/>
      <c r="G150" s="1"/>
      <c r="H150" s="1"/>
      <c r="I150" s="1"/>
      <c r="J150" s="1"/>
      <c r="K150" s="1"/>
      <c r="M150" s="1" t="s">
        <v>86</v>
      </c>
      <c r="N150" s="1"/>
      <c r="O150" s="9"/>
    </row>
    <row r="151" spans="2:15" x14ac:dyDescent="0.25">
      <c r="B151" s="3"/>
      <c r="C151" s="1"/>
      <c r="D151" s="1"/>
      <c r="E151" s="2"/>
      <c r="F151" s="12"/>
      <c r="G151" s="1"/>
      <c r="H151" s="1"/>
      <c r="I151" s="1"/>
      <c r="J151" s="1"/>
      <c r="K151" s="1"/>
      <c r="M151" s="1" t="s">
        <v>86</v>
      </c>
      <c r="N151" s="1"/>
      <c r="O151" s="9"/>
    </row>
    <row r="152" spans="2:15" x14ac:dyDescent="0.25">
      <c r="B152" s="3"/>
      <c r="C152" s="2"/>
      <c r="D152" s="1"/>
      <c r="E152" s="2"/>
      <c r="F152" s="13"/>
      <c r="G152" s="2"/>
      <c r="H152" s="2"/>
      <c r="I152" s="2"/>
      <c r="J152" s="2"/>
      <c r="K152" s="3"/>
      <c r="M152" s="2" t="s">
        <v>86</v>
      </c>
      <c r="N152" s="2"/>
      <c r="O152" s="9"/>
    </row>
    <row r="153" spans="2:15" x14ac:dyDescent="0.25">
      <c r="B153" s="3"/>
      <c r="C153" s="1"/>
      <c r="D153" s="1"/>
      <c r="E153" s="2"/>
      <c r="F153" s="12"/>
      <c r="G153" s="1"/>
      <c r="H153" s="1"/>
      <c r="I153" s="1"/>
      <c r="J153" s="1"/>
      <c r="K153" s="1"/>
      <c r="M153" s="1" t="s">
        <v>86</v>
      </c>
      <c r="N153" s="1"/>
      <c r="O153" s="9"/>
    </row>
    <row r="154" spans="2:15" x14ac:dyDescent="0.25">
      <c r="B154" s="3"/>
      <c r="C154" s="2"/>
      <c r="D154" s="1"/>
      <c r="E154" s="2"/>
      <c r="F154" s="13"/>
      <c r="G154" s="2"/>
      <c r="H154" s="2"/>
      <c r="I154" s="2"/>
      <c r="J154" s="2"/>
      <c r="K154" s="2"/>
      <c r="M154" s="2" t="s">
        <v>86</v>
      </c>
      <c r="N154" s="2"/>
      <c r="O154" s="9"/>
    </row>
    <row r="155" spans="2:15" x14ac:dyDescent="0.25">
      <c r="B155" s="3"/>
      <c r="C155" s="2"/>
      <c r="D155" s="1"/>
      <c r="E155" s="2"/>
      <c r="F155" s="13"/>
      <c r="G155" s="2"/>
      <c r="H155" s="2"/>
      <c r="I155" s="2"/>
      <c r="J155" s="2"/>
      <c r="K155" s="2"/>
      <c r="M155" s="2" t="s">
        <v>86</v>
      </c>
      <c r="N155" s="2"/>
      <c r="O155" s="9"/>
    </row>
    <row r="156" spans="2:15" x14ac:dyDescent="0.25">
      <c r="B156" s="3"/>
      <c r="C156" s="1"/>
      <c r="D156" s="3"/>
      <c r="E156" s="2"/>
      <c r="F156" s="12"/>
      <c r="G156" s="1"/>
      <c r="H156" s="1"/>
      <c r="I156" s="1"/>
      <c r="J156" s="1"/>
      <c r="K156" s="1"/>
      <c r="M156" s="1" t="s">
        <v>86</v>
      </c>
      <c r="N156" s="1"/>
      <c r="O156" s="9"/>
    </row>
    <row r="157" spans="2:15" x14ac:dyDescent="0.25">
      <c r="B157" s="3"/>
      <c r="C157" s="2"/>
      <c r="D157" s="1"/>
      <c r="E157" s="2"/>
      <c r="F157" s="13"/>
      <c r="G157" s="2"/>
      <c r="H157" s="2"/>
      <c r="I157" s="2"/>
      <c r="J157" s="2"/>
      <c r="K157" s="2"/>
      <c r="M157" s="2" t="s">
        <v>86</v>
      </c>
      <c r="N157" s="2"/>
      <c r="O157" s="9"/>
    </row>
    <row r="158" spans="2:15" x14ac:dyDescent="0.25">
      <c r="B158" s="3"/>
      <c r="C158" s="2"/>
      <c r="D158" s="1"/>
      <c r="E158" s="2"/>
      <c r="F158" s="13"/>
      <c r="G158" s="2"/>
      <c r="H158" s="2"/>
      <c r="I158" s="2"/>
      <c r="J158" s="2"/>
      <c r="K158" s="2"/>
      <c r="M158" s="2" t="s">
        <v>86</v>
      </c>
      <c r="N158" s="2"/>
      <c r="O158" s="9"/>
    </row>
    <row r="159" spans="2:15" x14ac:dyDescent="0.25">
      <c r="B159" s="3"/>
      <c r="C159" s="1"/>
      <c r="D159" s="1"/>
      <c r="E159" s="2"/>
      <c r="F159" s="12"/>
      <c r="G159" s="1"/>
      <c r="H159" s="1"/>
      <c r="I159" s="1"/>
      <c r="J159" s="1"/>
      <c r="K159" s="1"/>
      <c r="M159" s="1" t="s">
        <v>86</v>
      </c>
      <c r="N159" s="1"/>
      <c r="O159" s="9"/>
    </row>
    <row r="160" spans="2:15" x14ac:dyDescent="0.25">
      <c r="B160" s="3"/>
      <c r="C160" s="1"/>
      <c r="D160" s="1"/>
      <c r="E160" s="2"/>
      <c r="F160" s="12"/>
      <c r="G160" s="1"/>
      <c r="H160" s="1"/>
      <c r="I160" s="1"/>
      <c r="J160" s="1"/>
      <c r="K160" s="1"/>
      <c r="M160" s="1" t="s">
        <v>86</v>
      </c>
      <c r="N160" s="1"/>
      <c r="O160" s="9"/>
    </row>
    <row r="161" spans="2:15" x14ac:dyDescent="0.25">
      <c r="B161" s="3"/>
      <c r="C161" s="2"/>
      <c r="D161" s="1"/>
      <c r="E161" s="2"/>
      <c r="F161" s="13"/>
      <c r="G161" s="2"/>
      <c r="H161" s="2"/>
      <c r="I161" s="2"/>
      <c r="J161" s="2"/>
      <c r="K161" s="2"/>
      <c r="M161" s="2" t="s">
        <v>86</v>
      </c>
      <c r="N161" s="2"/>
      <c r="O161" s="9"/>
    </row>
    <row r="162" spans="2:15" x14ac:dyDescent="0.25">
      <c r="B162" s="3"/>
      <c r="C162" s="1"/>
      <c r="D162" s="1"/>
      <c r="E162" s="2"/>
      <c r="F162" s="12"/>
      <c r="G162" s="1"/>
      <c r="H162" s="1"/>
      <c r="I162" s="1"/>
      <c r="J162" s="1"/>
      <c r="K162" s="1"/>
      <c r="M162" s="1" t="s">
        <v>86</v>
      </c>
      <c r="N162" s="1"/>
      <c r="O162" s="9"/>
    </row>
    <row r="163" spans="2:15" x14ac:dyDescent="0.25">
      <c r="B163" s="3"/>
      <c r="C163" s="1"/>
      <c r="D163" s="3"/>
      <c r="E163" s="2"/>
      <c r="F163" s="12"/>
      <c r="G163" s="1"/>
      <c r="H163" s="1"/>
      <c r="I163" s="1"/>
      <c r="J163" s="1"/>
      <c r="K163" s="1"/>
      <c r="M163" s="1" t="s">
        <v>86</v>
      </c>
      <c r="N163" s="1"/>
      <c r="O163" s="9"/>
    </row>
    <row r="164" spans="2:15" x14ac:dyDescent="0.25">
      <c r="B164" s="3"/>
      <c r="C164" s="2"/>
      <c r="D164" s="1"/>
      <c r="E164" s="2"/>
      <c r="F164" s="13"/>
      <c r="G164" s="2"/>
      <c r="H164" s="2"/>
      <c r="I164" s="2"/>
      <c r="J164" s="2"/>
      <c r="K164" s="2"/>
      <c r="M164" s="2" t="s">
        <v>86</v>
      </c>
      <c r="N164" s="2"/>
      <c r="O164" s="9"/>
    </row>
    <row r="165" spans="2:15" x14ac:dyDescent="0.25">
      <c r="B165" s="3"/>
      <c r="C165" s="1"/>
      <c r="D165" s="1"/>
      <c r="E165" s="2"/>
      <c r="F165" s="12"/>
      <c r="G165" s="1"/>
      <c r="H165" s="1"/>
      <c r="I165" s="1"/>
      <c r="J165" s="1"/>
      <c r="K165" s="1"/>
      <c r="M165" s="1" t="s">
        <v>86</v>
      </c>
      <c r="N165" s="1"/>
      <c r="O165" s="9"/>
    </row>
    <row r="166" spans="2:15" x14ac:dyDescent="0.25">
      <c r="B166" s="3"/>
      <c r="C166" s="1"/>
      <c r="D166" s="3"/>
      <c r="E166" s="2"/>
      <c r="F166" s="12"/>
      <c r="G166" s="1"/>
      <c r="H166" s="1"/>
      <c r="I166" s="1"/>
      <c r="J166" s="1"/>
      <c r="K166" s="1"/>
      <c r="M166" s="1" t="s">
        <v>86</v>
      </c>
      <c r="N166" s="1"/>
      <c r="O166" s="9"/>
    </row>
    <row r="167" spans="2:15" x14ac:dyDescent="0.25">
      <c r="B167" s="3"/>
      <c r="C167" s="2"/>
      <c r="D167" s="1"/>
      <c r="E167" s="2"/>
      <c r="F167" s="13"/>
      <c r="G167" s="2"/>
      <c r="H167" s="2"/>
      <c r="I167" s="2"/>
      <c r="J167" s="2"/>
      <c r="K167" s="2"/>
      <c r="M167" s="2" t="s">
        <v>86</v>
      </c>
      <c r="N167" s="2"/>
      <c r="O167" s="9"/>
    </row>
    <row r="168" spans="2:15" x14ac:dyDescent="0.25">
      <c r="B168" s="3"/>
      <c r="C168" s="1"/>
      <c r="D168" s="3"/>
      <c r="E168" s="2"/>
      <c r="F168" s="12"/>
      <c r="G168" s="1"/>
      <c r="H168" s="1"/>
      <c r="I168" s="1"/>
      <c r="J168" s="1"/>
      <c r="K168" s="1"/>
      <c r="M168" s="1" t="s">
        <v>86</v>
      </c>
      <c r="N168" s="1"/>
      <c r="O168" s="9"/>
    </row>
    <row r="169" spans="2:15" x14ac:dyDescent="0.25">
      <c r="B169" s="3"/>
      <c r="C169" s="1"/>
      <c r="D169" s="3"/>
      <c r="E169" s="2"/>
      <c r="F169" s="12"/>
      <c r="G169" s="1"/>
      <c r="H169" s="1"/>
      <c r="I169" s="1"/>
      <c r="J169" s="1"/>
      <c r="K169" s="1"/>
      <c r="M169" s="1" t="s">
        <v>86</v>
      </c>
      <c r="N169" s="1"/>
      <c r="O169" s="9"/>
    </row>
    <row r="170" spans="2:15" x14ac:dyDescent="0.25">
      <c r="B170" s="3"/>
      <c r="C170" s="2"/>
      <c r="D170" s="1"/>
      <c r="E170" s="2"/>
      <c r="F170" s="13"/>
      <c r="G170" s="2"/>
      <c r="H170" s="2"/>
      <c r="I170" s="2"/>
      <c r="J170" s="2"/>
      <c r="K170" s="2"/>
      <c r="M170" s="2" t="s">
        <v>86</v>
      </c>
      <c r="N170" s="2"/>
      <c r="O170" s="9"/>
    </row>
    <row r="171" spans="2:15" x14ac:dyDescent="0.25">
      <c r="B171" s="3"/>
      <c r="C171" s="1"/>
      <c r="D171" s="3"/>
      <c r="E171" s="2"/>
      <c r="F171" s="12"/>
      <c r="G171" s="1"/>
      <c r="H171" s="1"/>
      <c r="I171" s="1"/>
      <c r="J171" s="1"/>
      <c r="K171" s="1"/>
      <c r="M171" s="1" t="s">
        <v>86</v>
      </c>
      <c r="N171" s="1"/>
      <c r="O171" s="9"/>
    </row>
    <row r="172" spans="2:15" x14ac:dyDescent="0.25">
      <c r="B172" s="3"/>
      <c r="C172" s="2"/>
      <c r="D172" s="3"/>
      <c r="E172" s="2"/>
      <c r="F172" s="13"/>
      <c r="G172" s="2"/>
      <c r="H172" s="2"/>
      <c r="I172" s="2"/>
      <c r="J172" s="2"/>
      <c r="K172" s="2"/>
      <c r="M172" s="2" t="s">
        <v>86</v>
      </c>
      <c r="N172" s="2"/>
      <c r="O172" s="9"/>
    </row>
    <row r="173" spans="2:15" x14ac:dyDescent="0.25">
      <c r="B173" s="3"/>
      <c r="C173" s="2"/>
      <c r="D173" s="1"/>
      <c r="E173" s="2"/>
      <c r="F173" s="13"/>
      <c r="G173" s="2"/>
      <c r="H173" s="2"/>
      <c r="I173" s="2"/>
      <c r="J173" s="2"/>
      <c r="K173" s="2"/>
      <c r="M173" s="2" t="s">
        <v>86</v>
      </c>
      <c r="N173" s="2"/>
      <c r="O173" s="9"/>
    </row>
    <row r="174" spans="2:15" x14ac:dyDescent="0.25">
      <c r="B174" s="3"/>
      <c r="C174" s="1"/>
      <c r="D174" s="3"/>
      <c r="E174" s="2"/>
      <c r="F174" s="12"/>
      <c r="G174" s="1"/>
      <c r="H174" s="1"/>
      <c r="I174" s="1"/>
      <c r="J174" s="1"/>
      <c r="K174" s="1"/>
      <c r="M174" s="1" t="s">
        <v>86</v>
      </c>
      <c r="N174" s="1"/>
      <c r="O174" s="9"/>
    </row>
    <row r="175" spans="2:15" x14ac:dyDescent="0.25">
      <c r="B175" s="3"/>
      <c r="C175" s="1"/>
      <c r="D175" s="1"/>
      <c r="E175" s="2"/>
      <c r="F175" s="12"/>
      <c r="G175" s="1"/>
      <c r="H175" s="1"/>
      <c r="I175" s="1"/>
      <c r="J175" s="1"/>
      <c r="K175" s="1"/>
      <c r="M175" s="1" t="s">
        <v>86</v>
      </c>
      <c r="N175" s="1"/>
      <c r="O175" s="9"/>
    </row>
    <row r="176" spans="2:15" x14ac:dyDescent="0.25">
      <c r="B176" s="3"/>
      <c r="C176" s="2"/>
      <c r="D176" s="1"/>
      <c r="E176" s="2"/>
      <c r="F176" s="13"/>
      <c r="G176" s="2"/>
      <c r="H176" s="2"/>
      <c r="I176" s="2"/>
      <c r="J176" s="2"/>
      <c r="K176" s="2"/>
      <c r="M176" s="2" t="s">
        <v>86</v>
      </c>
      <c r="N176" s="2"/>
      <c r="O176" s="9"/>
    </row>
    <row r="177" spans="2:15" x14ac:dyDescent="0.25">
      <c r="B177" s="3"/>
      <c r="C177" s="1"/>
      <c r="D177" s="1"/>
      <c r="E177" s="2"/>
      <c r="F177" s="12"/>
      <c r="G177" s="1"/>
      <c r="H177" s="1"/>
      <c r="I177" s="1"/>
      <c r="J177" s="1"/>
      <c r="K177" s="1"/>
      <c r="M177" s="1" t="s">
        <v>86</v>
      </c>
      <c r="N177" s="1"/>
      <c r="O177" s="9"/>
    </row>
    <row r="178" spans="2:15" x14ac:dyDescent="0.25">
      <c r="B178" s="3"/>
      <c r="C178" s="1"/>
      <c r="D178" s="3"/>
      <c r="E178" s="2"/>
      <c r="F178" s="12"/>
      <c r="G178" s="1"/>
      <c r="H178" s="1"/>
      <c r="I178" s="1"/>
      <c r="J178" s="1"/>
      <c r="K178" s="1"/>
      <c r="M178" s="1" t="s">
        <v>86</v>
      </c>
      <c r="N178" s="1"/>
      <c r="O178" s="9"/>
    </row>
    <row r="179" spans="2:15" x14ac:dyDescent="0.25">
      <c r="B179" s="3"/>
      <c r="C179" s="2"/>
      <c r="D179" s="1"/>
      <c r="E179" s="2"/>
      <c r="F179" s="13"/>
      <c r="G179" s="2"/>
      <c r="H179" s="2"/>
      <c r="I179" s="2"/>
      <c r="J179" s="2"/>
      <c r="K179" s="2"/>
      <c r="M179" s="2" t="s">
        <v>86</v>
      </c>
      <c r="N179" s="2"/>
      <c r="O179" s="9"/>
    </row>
    <row r="180" spans="2:15" x14ac:dyDescent="0.25">
      <c r="B180" s="3"/>
      <c r="C180" s="1"/>
      <c r="D180" s="3"/>
      <c r="E180" s="2"/>
      <c r="F180" s="12"/>
      <c r="G180" s="1"/>
      <c r="H180" s="1"/>
      <c r="I180" s="1"/>
      <c r="J180" s="1"/>
      <c r="K180" s="1"/>
      <c r="M180" s="1" t="s">
        <v>86</v>
      </c>
      <c r="N180" s="1"/>
      <c r="O180" s="9"/>
    </row>
    <row r="181" spans="2:15" x14ac:dyDescent="0.25">
      <c r="B181" s="3"/>
      <c r="C181" s="1"/>
      <c r="D181" s="1"/>
      <c r="E181" s="2"/>
      <c r="F181" s="12"/>
      <c r="G181" s="1"/>
      <c r="H181" s="1"/>
      <c r="I181" s="1"/>
      <c r="J181" s="1"/>
      <c r="K181" s="1"/>
      <c r="M181" s="1" t="s">
        <v>86</v>
      </c>
      <c r="N181" s="1"/>
      <c r="O181" s="9"/>
    </row>
    <row r="182" spans="2:15" x14ac:dyDescent="0.25">
      <c r="B182" s="3"/>
      <c r="C182" s="1"/>
      <c r="D182" s="3"/>
      <c r="E182" s="2"/>
      <c r="F182" s="12"/>
      <c r="G182" s="1"/>
      <c r="H182" s="1"/>
      <c r="I182" s="1"/>
      <c r="J182" s="1"/>
      <c r="K182" s="1"/>
      <c r="M182" s="1" t="s">
        <v>86</v>
      </c>
      <c r="N182" s="1"/>
      <c r="O182" s="9"/>
    </row>
    <row r="183" spans="2:15" x14ac:dyDescent="0.25">
      <c r="B183" s="3"/>
      <c r="C183" s="1"/>
      <c r="D183" s="1"/>
      <c r="E183" s="2"/>
      <c r="F183" s="12"/>
      <c r="G183" s="1"/>
      <c r="H183" s="1"/>
      <c r="I183" s="1"/>
      <c r="J183" s="1"/>
      <c r="K183" s="1"/>
      <c r="M183" s="1" t="s">
        <v>86</v>
      </c>
      <c r="N183" s="1"/>
      <c r="O183" s="9"/>
    </row>
    <row r="184" spans="2:15" x14ac:dyDescent="0.25">
      <c r="B184" s="3"/>
      <c r="C184" s="1"/>
      <c r="D184" s="1"/>
      <c r="E184" s="2"/>
      <c r="F184" s="12"/>
      <c r="G184" s="1"/>
      <c r="H184" s="1"/>
      <c r="I184" s="1"/>
      <c r="J184" s="1"/>
      <c r="K184" s="1"/>
      <c r="M184" s="1" t="s">
        <v>86</v>
      </c>
      <c r="N184" s="1"/>
      <c r="O184" s="9"/>
    </row>
    <row r="185" spans="2:15" x14ac:dyDescent="0.25">
      <c r="B185" s="3"/>
      <c r="C185" s="1"/>
      <c r="D185" s="3"/>
      <c r="E185" s="2"/>
      <c r="F185" s="12"/>
      <c r="G185" s="1"/>
      <c r="H185" s="1"/>
      <c r="I185" s="1"/>
      <c r="J185" s="1"/>
      <c r="K185" s="1"/>
      <c r="M185" s="1" t="s">
        <v>86</v>
      </c>
      <c r="N185" s="1"/>
      <c r="O185" s="9"/>
    </row>
    <row r="186" spans="2:15" x14ac:dyDescent="0.25">
      <c r="B186" s="3"/>
      <c r="C186" s="2"/>
      <c r="D186" s="3"/>
      <c r="E186" s="2"/>
      <c r="F186" s="13"/>
      <c r="G186" s="2"/>
      <c r="H186" s="2"/>
      <c r="I186" s="2"/>
      <c r="J186" s="2"/>
      <c r="K186" s="2"/>
      <c r="M186" s="2" t="s">
        <v>86</v>
      </c>
      <c r="N186" s="2"/>
      <c r="O186" s="9"/>
    </row>
    <row r="187" spans="2:15" x14ac:dyDescent="0.25">
      <c r="B187" s="3"/>
      <c r="C187" s="1"/>
      <c r="D187" s="3"/>
      <c r="E187" s="2"/>
      <c r="F187" s="12"/>
      <c r="G187" s="1"/>
      <c r="H187" s="1"/>
      <c r="I187" s="1"/>
      <c r="J187" s="1"/>
      <c r="K187" s="1"/>
      <c r="M187" s="1" t="s">
        <v>86</v>
      </c>
      <c r="N187" s="1"/>
      <c r="O187" s="9"/>
    </row>
    <row r="188" spans="2:15" x14ac:dyDescent="0.25">
      <c r="B188" s="3"/>
      <c r="C188" s="1"/>
      <c r="D188" s="1"/>
      <c r="E188" s="2"/>
      <c r="F188" s="12"/>
      <c r="G188" s="1"/>
      <c r="H188" s="1"/>
      <c r="I188" s="1"/>
      <c r="J188" s="1"/>
      <c r="K188" s="1"/>
      <c r="M188" s="1" t="s">
        <v>86</v>
      </c>
      <c r="N188" s="1"/>
      <c r="O188" s="9"/>
    </row>
    <row r="189" spans="2:15" x14ac:dyDescent="0.25">
      <c r="B189" s="3"/>
      <c r="C189" s="1"/>
      <c r="D189" s="3"/>
      <c r="E189" s="2"/>
      <c r="F189" s="12"/>
      <c r="G189" s="1"/>
      <c r="H189" s="1"/>
      <c r="I189" s="1"/>
      <c r="J189" s="1"/>
      <c r="K189" s="1"/>
      <c r="M189" s="1" t="s">
        <v>86</v>
      </c>
      <c r="N189" s="1"/>
      <c r="O189" s="9"/>
    </row>
    <row r="190" spans="2:15" x14ac:dyDescent="0.25">
      <c r="B190" s="3"/>
      <c r="C190" s="1"/>
      <c r="D190" s="3"/>
      <c r="E190" s="2"/>
      <c r="F190" s="12"/>
      <c r="G190" s="1"/>
      <c r="H190" s="1"/>
      <c r="I190" s="1"/>
      <c r="J190" s="1"/>
      <c r="K190" s="1"/>
      <c r="M190" s="1" t="s">
        <v>86</v>
      </c>
      <c r="N190" s="1"/>
      <c r="O190" s="9"/>
    </row>
    <row r="191" spans="2:15" x14ac:dyDescent="0.25">
      <c r="B191" s="3"/>
      <c r="C191" s="2"/>
      <c r="D191" s="1"/>
      <c r="E191" s="2"/>
      <c r="F191" s="13"/>
      <c r="G191" s="2"/>
      <c r="H191" s="2"/>
      <c r="I191" s="2"/>
      <c r="J191" s="2"/>
      <c r="K191" s="2"/>
      <c r="M191" s="2" t="s">
        <v>86</v>
      </c>
      <c r="N191" s="2"/>
      <c r="O191" s="9"/>
    </row>
    <row r="192" spans="2:15" x14ac:dyDescent="0.25">
      <c r="B192" s="3"/>
      <c r="C192" s="1"/>
      <c r="D192" s="1"/>
      <c r="E192" s="2"/>
      <c r="F192" s="12"/>
      <c r="G192" s="1"/>
      <c r="H192" s="1"/>
      <c r="I192" s="1"/>
      <c r="J192" s="1"/>
      <c r="K192" s="1"/>
      <c r="M192" s="1" t="s">
        <v>86</v>
      </c>
      <c r="N192" s="1"/>
      <c r="O192" s="9"/>
    </row>
    <row r="193" spans="2:15" x14ac:dyDescent="0.25">
      <c r="B193" s="3"/>
      <c r="C193" s="1"/>
      <c r="D193" s="1"/>
      <c r="E193" s="2"/>
      <c r="F193" s="12"/>
      <c r="G193" s="1"/>
      <c r="H193" s="1"/>
      <c r="I193" s="1"/>
      <c r="J193" s="1"/>
      <c r="K193" s="1"/>
      <c r="M193" s="1" t="s">
        <v>86</v>
      </c>
      <c r="N193" s="1"/>
      <c r="O193" s="9"/>
    </row>
    <row r="194" spans="2:15" x14ac:dyDescent="0.25">
      <c r="B194" s="3"/>
      <c r="C194" s="1"/>
      <c r="D194" s="3"/>
      <c r="E194" s="2"/>
      <c r="F194" s="12"/>
      <c r="G194" s="1"/>
      <c r="H194" s="1"/>
      <c r="I194" s="1"/>
      <c r="J194" s="1"/>
      <c r="K194" s="1"/>
      <c r="M194" s="1" t="s">
        <v>86</v>
      </c>
      <c r="N194" s="1"/>
      <c r="O194" s="9"/>
    </row>
    <row r="195" spans="2:15" x14ac:dyDescent="0.25">
      <c r="B195" s="3"/>
      <c r="C195" s="1"/>
      <c r="D195" s="1"/>
      <c r="E195" s="2"/>
      <c r="F195" s="12"/>
      <c r="G195" s="1"/>
      <c r="H195" s="1"/>
      <c r="I195" s="1"/>
      <c r="J195" s="1"/>
      <c r="K195" s="1"/>
      <c r="M195" s="1" t="s">
        <v>86</v>
      </c>
      <c r="N195" s="1"/>
      <c r="O195" s="9"/>
    </row>
    <row r="196" spans="2:15" x14ac:dyDescent="0.25">
      <c r="B196" s="3"/>
      <c r="C196" s="2"/>
      <c r="D196" s="1"/>
      <c r="E196" s="2"/>
      <c r="F196" s="13"/>
      <c r="G196" s="2"/>
      <c r="H196" s="2"/>
      <c r="I196" s="2"/>
      <c r="J196" s="2"/>
      <c r="K196" s="2"/>
      <c r="M196" s="2" t="s">
        <v>86</v>
      </c>
      <c r="N196" s="2"/>
      <c r="O196" s="9"/>
    </row>
    <row r="197" spans="2:15" x14ac:dyDescent="0.25">
      <c r="B197" s="3"/>
      <c r="C197" s="2"/>
      <c r="D197" s="1"/>
      <c r="E197" s="2"/>
      <c r="F197" s="13"/>
      <c r="G197" s="2"/>
      <c r="H197" s="2"/>
      <c r="I197" s="2"/>
      <c r="J197" s="2"/>
      <c r="K197" s="2"/>
      <c r="M197" s="2" t="s">
        <v>86</v>
      </c>
      <c r="N197" s="2"/>
      <c r="O197" s="9"/>
    </row>
    <row r="198" spans="2:15" x14ac:dyDescent="0.25">
      <c r="B198" s="3"/>
      <c r="C198" s="1"/>
      <c r="D198" s="1"/>
      <c r="E198" s="2"/>
      <c r="F198" s="12"/>
      <c r="G198" s="1"/>
      <c r="H198" s="1"/>
      <c r="I198" s="1"/>
      <c r="J198" s="1"/>
      <c r="K198" s="1"/>
      <c r="M198" s="1" t="s">
        <v>86</v>
      </c>
      <c r="N198" s="1"/>
      <c r="O198" s="9"/>
    </row>
    <row r="199" spans="2:15" x14ac:dyDescent="0.25">
      <c r="B199" s="3"/>
      <c r="C199" s="1"/>
      <c r="D199" s="3"/>
      <c r="E199" s="2"/>
      <c r="F199" s="12"/>
      <c r="G199" s="1"/>
      <c r="H199" s="1"/>
      <c r="I199" s="1"/>
      <c r="J199" s="1"/>
      <c r="K199" s="1"/>
      <c r="M199" s="1" t="s">
        <v>86</v>
      </c>
      <c r="N199" s="1"/>
      <c r="O199" s="9"/>
    </row>
    <row r="200" spans="2:15" x14ac:dyDescent="0.25">
      <c r="B200" s="3"/>
      <c r="C200" s="1"/>
      <c r="D200" s="1"/>
      <c r="E200" s="2"/>
      <c r="F200" s="12"/>
      <c r="G200" s="1"/>
      <c r="H200" s="1"/>
      <c r="I200" s="1"/>
      <c r="J200" s="1"/>
      <c r="K200" s="1"/>
      <c r="M200" s="1" t="s">
        <v>86</v>
      </c>
      <c r="N200" s="1"/>
      <c r="O200" s="9"/>
    </row>
    <row r="201" spans="2:15" x14ac:dyDescent="0.25">
      <c r="B201" s="3"/>
      <c r="C201" s="2"/>
      <c r="D201" s="1"/>
      <c r="E201" s="2"/>
      <c r="F201" s="13"/>
      <c r="G201" s="2"/>
      <c r="H201" s="2"/>
      <c r="I201" s="2"/>
      <c r="J201" s="2"/>
      <c r="K201" s="2"/>
      <c r="M201" s="2" t="s">
        <v>86</v>
      </c>
      <c r="N201" s="2"/>
      <c r="O201" s="9"/>
    </row>
    <row r="202" spans="2:15" x14ac:dyDescent="0.25">
      <c r="B202" s="3"/>
      <c r="C202" s="2"/>
      <c r="D202" s="1"/>
      <c r="E202" s="2"/>
      <c r="F202" s="13"/>
      <c r="G202" s="2"/>
      <c r="H202" s="2"/>
      <c r="I202" s="2"/>
      <c r="J202" s="2"/>
      <c r="K202" s="2"/>
      <c r="M202" s="2" t="s">
        <v>86</v>
      </c>
      <c r="N202" s="2"/>
      <c r="O202" s="9"/>
    </row>
    <row r="203" spans="2:15" x14ac:dyDescent="0.25">
      <c r="B203" s="3"/>
      <c r="C203" s="2"/>
      <c r="D203" s="1"/>
      <c r="E203" s="2"/>
      <c r="F203" s="13"/>
      <c r="G203" s="2"/>
      <c r="H203" s="2"/>
      <c r="I203" s="2"/>
      <c r="J203" s="2"/>
      <c r="K203" s="2"/>
      <c r="M203" s="2" t="s">
        <v>86</v>
      </c>
      <c r="N203" s="2"/>
      <c r="O203" s="9"/>
    </row>
    <row r="204" spans="2:15" x14ac:dyDescent="0.25">
      <c r="B204" s="3"/>
      <c r="C204" s="1"/>
      <c r="D204" s="1"/>
      <c r="E204" s="2"/>
      <c r="F204" s="12"/>
      <c r="G204" s="1"/>
      <c r="H204" s="1"/>
      <c r="I204" s="1"/>
      <c r="J204" s="1"/>
      <c r="K204" s="1"/>
      <c r="M204" s="1" t="s">
        <v>86</v>
      </c>
      <c r="N204" s="1"/>
      <c r="O204" s="9"/>
    </row>
    <row r="205" spans="2:15" x14ac:dyDescent="0.25">
      <c r="B205" s="3"/>
      <c r="C205" s="1"/>
      <c r="D205" s="1"/>
      <c r="E205" s="2"/>
      <c r="F205" s="12"/>
      <c r="G205" s="1"/>
      <c r="H205" s="1"/>
      <c r="I205" s="1"/>
      <c r="J205" s="1"/>
      <c r="K205" s="1"/>
      <c r="M205" s="1" t="s">
        <v>86</v>
      </c>
      <c r="N205" s="1"/>
      <c r="O205" s="9"/>
    </row>
    <row r="206" spans="2:15" x14ac:dyDescent="0.25">
      <c r="B206" s="3"/>
      <c r="C206" s="2"/>
      <c r="D206" s="1"/>
      <c r="E206" s="2"/>
      <c r="F206" s="13"/>
      <c r="G206" s="2"/>
      <c r="H206" s="2"/>
      <c r="I206" s="2"/>
      <c r="J206" s="2"/>
      <c r="K206" s="2"/>
      <c r="M206" s="2" t="s">
        <v>86</v>
      </c>
      <c r="N206" s="2"/>
      <c r="O206" s="9"/>
    </row>
    <row r="207" spans="2:15" x14ac:dyDescent="0.25">
      <c r="B207" s="3"/>
      <c r="C207" s="2"/>
      <c r="D207" s="3"/>
      <c r="E207" s="2"/>
      <c r="F207" s="13"/>
      <c r="G207" s="2"/>
      <c r="H207" s="2"/>
      <c r="I207" s="2"/>
      <c r="J207" s="2"/>
      <c r="K207" s="2"/>
      <c r="M207" s="2" t="s">
        <v>86</v>
      </c>
      <c r="N207" s="2"/>
      <c r="O207" s="9"/>
    </row>
    <row r="208" spans="2:15" x14ac:dyDescent="0.25">
      <c r="B208" s="3"/>
      <c r="C208" s="1"/>
      <c r="D208" s="1"/>
      <c r="E208" s="2"/>
      <c r="F208" s="12"/>
      <c r="G208" s="1"/>
      <c r="H208" s="1"/>
      <c r="I208" s="1"/>
      <c r="J208" s="1"/>
      <c r="K208" s="1"/>
      <c r="M208" s="1" t="s">
        <v>86</v>
      </c>
      <c r="N208" s="1"/>
      <c r="O208" s="9"/>
    </row>
    <row r="209" spans="2:15" x14ac:dyDescent="0.25">
      <c r="B209" s="3"/>
      <c r="C209" s="1"/>
      <c r="D209" s="1"/>
      <c r="E209" s="2"/>
      <c r="F209" s="12"/>
      <c r="G209" s="1"/>
      <c r="H209" s="1"/>
      <c r="I209" s="1"/>
      <c r="K209" s="1"/>
      <c r="M209" s="1" t="s">
        <v>86</v>
      </c>
      <c r="N209" s="1"/>
      <c r="O209" s="9"/>
    </row>
    <row r="210" spans="2:15" x14ac:dyDescent="0.25">
      <c r="B210" s="3"/>
      <c r="C210" s="2"/>
      <c r="D210" s="1"/>
      <c r="E210" s="2"/>
      <c r="F210" s="13"/>
      <c r="G210" s="2"/>
      <c r="H210" s="2"/>
      <c r="I210" s="2"/>
      <c r="J210" s="2"/>
      <c r="K210" s="3"/>
      <c r="M210" s="3" t="s">
        <v>86</v>
      </c>
      <c r="N210" s="2"/>
      <c r="O210" s="9"/>
    </row>
    <row r="211" spans="2:15" x14ac:dyDescent="0.25">
      <c r="B211" s="3"/>
      <c r="C211" s="1"/>
      <c r="D211" s="1"/>
      <c r="E211" s="2"/>
      <c r="F211" s="12"/>
      <c r="G211" s="1"/>
      <c r="H211" s="1"/>
      <c r="I211" s="1"/>
      <c r="J211" s="1"/>
      <c r="K211" s="1"/>
      <c r="M211" s="1" t="s">
        <v>86</v>
      </c>
      <c r="N211" s="1"/>
      <c r="O211" s="9"/>
    </row>
    <row r="212" spans="2:15" x14ac:dyDescent="0.25">
      <c r="B212" s="3"/>
      <c r="C212" s="2"/>
      <c r="D212" s="1"/>
      <c r="E212" s="2"/>
      <c r="F212" s="13"/>
      <c r="G212" s="2"/>
      <c r="H212" s="2"/>
      <c r="I212" s="2"/>
      <c r="J212" s="2"/>
      <c r="K212" s="2"/>
      <c r="M212" s="2" t="s">
        <v>86</v>
      </c>
      <c r="N212" s="2"/>
      <c r="O212" s="9"/>
    </row>
    <row r="213" spans="2:15" x14ac:dyDescent="0.25">
      <c r="B213" s="3"/>
      <c r="C213" s="2"/>
      <c r="D213" s="1"/>
      <c r="E213" s="2"/>
      <c r="F213" s="13"/>
      <c r="G213" s="2"/>
      <c r="H213" s="2"/>
      <c r="I213" s="2"/>
      <c r="J213" s="2"/>
      <c r="K213" s="2"/>
      <c r="M213" s="2" t="s">
        <v>86</v>
      </c>
      <c r="N213" s="2"/>
      <c r="O213" s="9"/>
    </row>
    <row r="214" spans="2:15" ht="15.75" x14ac:dyDescent="0.25">
      <c r="B214" s="3"/>
      <c r="C214" s="8"/>
      <c r="D214" s="1"/>
      <c r="E214" s="2"/>
      <c r="F214" s="11"/>
      <c r="G214" s="14"/>
      <c r="H214" s="14"/>
      <c r="I214" s="14"/>
      <c r="J214" s="14"/>
      <c r="K214" s="14"/>
      <c r="M214" s="8" t="s">
        <v>86</v>
      </c>
      <c r="N214" s="8"/>
      <c r="O214" s="9"/>
    </row>
    <row r="215" spans="2:15" ht="15.75" x14ac:dyDescent="0.25">
      <c r="B215" s="3"/>
      <c r="C215" s="8"/>
      <c r="D215" s="3"/>
      <c r="E215" s="2"/>
      <c r="F215" s="11"/>
      <c r="G215" s="14"/>
      <c r="H215" s="14"/>
      <c r="I215" s="14"/>
      <c r="J215" s="14"/>
      <c r="K215" s="14"/>
      <c r="M215" s="8" t="s">
        <v>86</v>
      </c>
      <c r="N215" s="8"/>
      <c r="O215" s="9"/>
    </row>
    <row r="216" spans="2:15" ht="15.75" x14ac:dyDescent="0.25">
      <c r="B216" s="3"/>
      <c r="C216" s="7"/>
      <c r="D216" s="3"/>
      <c r="E216" s="2"/>
      <c r="F216" s="10"/>
      <c r="G216" s="14"/>
      <c r="H216" s="14"/>
      <c r="I216" s="14"/>
      <c r="J216" s="14"/>
      <c r="K216" s="14"/>
      <c r="M216" s="7" t="s">
        <v>86</v>
      </c>
      <c r="N216" s="7"/>
      <c r="O216" s="9"/>
    </row>
    <row r="217" spans="2:15" ht="15.75" x14ac:dyDescent="0.25">
      <c r="B217" s="3"/>
      <c r="C217" s="8"/>
      <c r="D217" s="1"/>
      <c r="E217" s="2"/>
      <c r="F217" s="11"/>
      <c r="G217" s="14"/>
      <c r="H217" s="14"/>
      <c r="I217" s="14"/>
      <c r="J217" s="14"/>
      <c r="K217" s="14"/>
      <c r="M217" s="8" t="s">
        <v>86</v>
      </c>
      <c r="N217" s="8"/>
      <c r="O217" s="9"/>
    </row>
    <row r="218" spans="2:15" ht="15.75" x14ac:dyDescent="0.25">
      <c r="B218" s="3"/>
      <c r="C218" s="7"/>
      <c r="D218" s="1"/>
      <c r="E218" s="2"/>
      <c r="F218" s="10"/>
      <c r="G218" s="14"/>
      <c r="H218" s="14"/>
      <c r="I218" s="14"/>
      <c r="J218" s="14"/>
      <c r="K218" s="14"/>
      <c r="M218" s="7" t="s">
        <v>86</v>
      </c>
      <c r="N218" s="7"/>
      <c r="O218" s="9"/>
    </row>
    <row r="219" spans="2:15" ht="15.75" x14ac:dyDescent="0.25">
      <c r="B219" s="3"/>
      <c r="C219" s="8"/>
      <c r="D219" s="1"/>
      <c r="E219" s="2"/>
      <c r="F219" s="11"/>
      <c r="G219" s="14"/>
      <c r="H219" s="14"/>
      <c r="I219" s="14"/>
      <c r="J219" s="14"/>
      <c r="K219" s="14"/>
      <c r="M219" s="8" t="s">
        <v>86</v>
      </c>
      <c r="N219" s="8"/>
      <c r="O219" s="9"/>
    </row>
    <row r="220" spans="2:15" ht="15.75" x14ac:dyDescent="0.25">
      <c r="B220" s="3"/>
      <c r="C220" s="8"/>
      <c r="D220" s="3"/>
      <c r="E220" s="2"/>
      <c r="F220" s="11"/>
      <c r="G220" s="14"/>
      <c r="H220" s="14"/>
      <c r="I220" s="14"/>
      <c r="J220" s="14"/>
      <c r="K220" s="14"/>
      <c r="M220" s="8" t="s">
        <v>86</v>
      </c>
      <c r="N220" s="8"/>
      <c r="O220" s="9"/>
    </row>
    <row r="221" spans="2:15" ht="15.75" x14ac:dyDescent="0.25">
      <c r="B221" s="3"/>
      <c r="C221" s="7"/>
      <c r="D221" s="3"/>
      <c r="E221" s="2"/>
      <c r="F221" s="10"/>
      <c r="G221" s="14"/>
      <c r="H221" s="14"/>
      <c r="I221" s="14"/>
      <c r="J221" s="14"/>
      <c r="K221" s="14"/>
      <c r="M221" s="7" t="s">
        <v>86</v>
      </c>
      <c r="N221" s="7"/>
      <c r="O221" s="9"/>
    </row>
    <row r="222" spans="2:15" ht="15.75" x14ac:dyDescent="0.25">
      <c r="B222" s="3"/>
      <c r="C222" s="8"/>
      <c r="D222" s="3"/>
      <c r="E222" s="2"/>
      <c r="F222" s="11"/>
      <c r="G222" s="14"/>
      <c r="H222" s="14"/>
      <c r="I222" s="14"/>
      <c r="J222" s="14"/>
      <c r="K222" s="14"/>
      <c r="M222" s="8" t="s">
        <v>86</v>
      </c>
      <c r="N222" s="8"/>
      <c r="O222" s="9"/>
    </row>
    <row r="223" spans="2:15" ht="15.75" x14ac:dyDescent="0.25">
      <c r="B223" s="3"/>
      <c r="C223" s="7"/>
      <c r="D223" s="3"/>
      <c r="E223" s="2"/>
      <c r="F223" s="10"/>
      <c r="G223" s="14"/>
      <c r="H223" s="14"/>
      <c r="I223" s="14"/>
      <c r="J223" s="14"/>
      <c r="K223" s="14"/>
      <c r="M223" s="7" t="s">
        <v>86</v>
      </c>
      <c r="N223" s="7"/>
      <c r="O223" s="9"/>
    </row>
    <row r="224" spans="2:15" ht="15.75" x14ac:dyDescent="0.25">
      <c r="B224" s="3"/>
      <c r="C224" s="7"/>
      <c r="D224" s="3"/>
      <c r="E224" s="2"/>
      <c r="F224" s="10"/>
      <c r="G224" s="14"/>
      <c r="H224" s="14"/>
      <c r="I224" s="14"/>
      <c r="J224" s="14"/>
      <c r="K224" s="14"/>
      <c r="M224" s="7" t="s">
        <v>86</v>
      </c>
      <c r="N224" s="7"/>
      <c r="O224" s="9"/>
    </row>
    <row r="225" spans="2:15" ht="15.75" x14ac:dyDescent="0.25">
      <c r="B225" s="3"/>
      <c r="C225" s="7"/>
      <c r="D225" s="1"/>
      <c r="E225" s="2"/>
      <c r="F225" s="10"/>
      <c r="G225" s="14"/>
      <c r="H225" s="14"/>
      <c r="I225" s="14"/>
      <c r="J225" s="14"/>
      <c r="K225" s="14"/>
      <c r="M225" s="7" t="s">
        <v>86</v>
      </c>
      <c r="N225" s="7"/>
      <c r="O225" s="9"/>
    </row>
    <row r="226" spans="2:15" ht="15.75" x14ac:dyDescent="0.25">
      <c r="B226" s="3"/>
      <c r="C226" s="8"/>
      <c r="D226" s="3"/>
      <c r="E226" s="2"/>
      <c r="F226" s="11"/>
      <c r="G226" s="14"/>
      <c r="H226" s="14"/>
      <c r="I226" s="14"/>
      <c r="J226" s="14"/>
      <c r="K226" s="14"/>
      <c r="M226" s="8" t="s">
        <v>86</v>
      </c>
      <c r="N226" s="8"/>
      <c r="O226" s="9"/>
    </row>
    <row r="227" spans="2:15" ht="15.75" x14ac:dyDescent="0.25">
      <c r="B227" s="3"/>
      <c r="C227" s="8"/>
      <c r="D227" s="3"/>
      <c r="E227" s="2"/>
      <c r="F227" s="11"/>
      <c r="G227" s="14"/>
      <c r="H227" s="14"/>
      <c r="I227" s="14"/>
      <c r="J227" s="14"/>
      <c r="K227" s="14"/>
      <c r="M227" s="8" t="s">
        <v>86</v>
      </c>
      <c r="N227" s="8"/>
      <c r="O227" s="9"/>
    </row>
    <row r="228" spans="2:15" ht="15.75" x14ac:dyDescent="0.25">
      <c r="B228" s="3"/>
      <c r="C228" s="7"/>
      <c r="D228" s="1"/>
      <c r="E228" s="2"/>
      <c r="F228" s="10"/>
      <c r="G228" s="14"/>
      <c r="H228" s="14"/>
      <c r="I228" s="14"/>
      <c r="J228" s="14"/>
      <c r="K228" s="14"/>
      <c r="M228" s="7" t="s">
        <v>86</v>
      </c>
      <c r="N228" s="7"/>
      <c r="O228" s="9"/>
    </row>
    <row r="229" spans="2:15" ht="15.75" x14ac:dyDescent="0.25">
      <c r="B229" s="3"/>
      <c r="C229" s="8"/>
      <c r="D229" s="1"/>
      <c r="E229" s="2"/>
      <c r="F229" s="11"/>
      <c r="G229" s="14"/>
      <c r="H229" s="14"/>
      <c r="I229" s="14"/>
      <c r="J229" s="14"/>
      <c r="K229" s="14"/>
      <c r="M229" s="8" t="s">
        <v>86</v>
      </c>
      <c r="N229" s="8"/>
      <c r="O229" s="9"/>
    </row>
    <row r="230" spans="2:15" ht="15.75" x14ac:dyDescent="0.25">
      <c r="B230" s="3"/>
      <c r="C230" s="7"/>
      <c r="D230" s="3"/>
      <c r="E230" s="2"/>
      <c r="F230" s="10"/>
      <c r="G230" s="14"/>
      <c r="H230" s="14"/>
      <c r="I230" s="14"/>
      <c r="J230" s="14"/>
      <c r="K230" s="14"/>
      <c r="M230" s="7" t="s">
        <v>86</v>
      </c>
      <c r="N230" s="7"/>
      <c r="O230" s="9"/>
    </row>
    <row r="231" spans="2:15" ht="15.75" x14ac:dyDescent="0.25">
      <c r="B231" s="3"/>
      <c r="C231" s="7"/>
      <c r="D231" s="3"/>
      <c r="E231" s="2"/>
      <c r="F231" s="10"/>
      <c r="G231" s="14"/>
      <c r="H231" s="14"/>
      <c r="I231" s="14"/>
      <c r="J231" s="14"/>
      <c r="K231" s="14"/>
      <c r="M231" s="7" t="s">
        <v>86</v>
      </c>
      <c r="N231" s="7"/>
      <c r="O231" s="9"/>
    </row>
    <row r="232" spans="2:15" ht="15.75" x14ac:dyDescent="0.25">
      <c r="B232" s="3"/>
      <c r="C232" s="7"/>
      <c r="D232" s="3"/>
      <c r="E232" s="2"/>
      <c r="F232" s="10"/>
      <c r="G232" s="14"/>
      <c r="H232" s="14"/>
      <c r="I232" s="14"/>
      <c r="J232" s="14"/>
      <c r="K232" s="14"/>
      <c r="M232" s="7" t="s">
        <v>86</v>
      </c>
      <c r="N232" s="7"/>
      <c r="O232" s="9"/>
    </row>
    <row r="233" spans="2:15" ht="15.75" x14ac:dyDescent="0.25">
      <c r="B233" s="3"/>
      <c r="C233" s="8"/>
      <c r="D233" s="3"/>
      <c r="E233" s="2"/>
      <c r="F233" s="11"/>
      <c r="G233" s="14"/>
      <c r="H233" s="14"/>
      <c r="I233" s="14"/>
      <c r="J233" s="14"/>
      <c r="K233" s="14"/>
      <c r="M233" s="8" t="s">
        <v>86</v>
      </c>
      <c r="N233" s="8"/>
      <c r="O233" s="9"/>
    </row>
    <row r="234" spans="2:15" ht="15.75" x14ac:dyDescent="0.25">
      <c r="B234" s="3"/>
      <c r="C234" s="8"/>
      <c r="D234" s="3"/>
      <c r="E234" s="2"/>
      <c r="F234" s="11"/>
      <c r="G234" s="14"/>
      <c r="H234" s="14"/>
      <c r="I234" s="14"/>
      <c r="J234" s="14"/>
      <c r="K234" s="14"/>
      <c r="M234" s="8" t="s">
        <v>86</v>
      </c>
      <c r="N234" s="8"/>
      <c r="O234" s="9"/>
    </row>
    <row r="235" spans="2:15" ht="15.75" x14ac:dyDescent="0.25">
      <c r="B235" s="3"/>
      <c r="C235" s="8"/>
      <c r="D235" s="1"/>
      <c r="E235" s="2"/>
      <c r="F235" s="11"/>
      <c r="G235" s="14"/>
      <c r="H235" s="14"/>
      <c r="I235" s="14"/>
      <c r="J235" s="14"/>
      <c r="K235" s="14"/>
      <c r="M235" s="8" t="s">
        <v>86</v>
      </c>
      <c r="N235" s="8"/>
      <c r="O235" s="9"/>
    </row>
    <row r="236" spans="2:15" ht="15.75" x14ac:dyDescent="0.25">
      <c r="B236" s="3"/>
      <c r="C236" s="8"/>
      <c r="D236" s="1"/>
      <c r="E236" s="2"/>
      <c r="F236" s="11"/>
      <c r="G236" s="14"/>
      <c r="H236" s="14"/>
      <c r="I236" s="14"/>
      <c r="J236" s="14"/>
      <c r="K236" s="14"/>
      <c r="M236" s="8" t="s">
        <v>86</v>
      </c>
      <c r="N236" s="8"/>
      <c r="O236" s="9"/>
    </row>
    <row r="237" spans="2:15" ht="15.75" x14ac:dyDescent="0.25">
      <c r="B237" s="3"/>
      <c r="C237" s="7"/>
      <c r="D237" s="3"/>
      <c r="E237" s="2"/>
      <c r="F237" s="10"/>
      <c r="G237" s="14"/>
      <c r="H237" s="14"/>
      <c r="I237" s="14"/>
      <c r="J237" s="14"/>
      <c r="K237" s="14"/>
      <c r="M237" s="7" t="s">
        <v>86</v>
      </c>
      <c r="N237" s="7"/>
      <c r="O237" s="9"/>
    </row>
    <row r="238" spans="2:15" ht="15.75" x14ac:dyDescent="0.25">
      <c r="B238" s="3"/>
      <c r="C238" s="8"/>
      <c r="D238" s="3"/>
      <c r="E238" s="2"/>
      <c r="F238" s="11"/>
      <c r="G238" s="14"/>
      <c r="H238" s="14"/>
      <c r="I238" s="14"/>
      <c r="J238" s="14"/>
      <c r="K238" s="14"/>
      <c r="M238" s="8" t="s">
        <v>86</v>
      </c>
      <c r="N238" s="8"/>
      <c r="O238" s="9"/>
    </row>
    <row r="239" spans="2:15" ht="15.75" x14ac:dyDescent="0.25">
      <c r="B239" s="3"/>
      <c r="C239" s="7"/>
      <c r="D239" s="1"/>
      <c r="E239" s="2"/>
      <c r="F239" s="10"/>
      <c r="G239" s="14"/>
      <c r="H239" s="14"/>
      <c r="I239" s="14"/>
      <c r="J239" s="14"/>
      <c r="K239" s="14"/>
      <c r="M239" s="7" t="s">
        <v>86</v>
      </c>
      <c r="N239" s="7"/>
      <c r="O239" s="9"/>
    </row>
    <row r="240" spans="2:15" ht="15.75" x14ac:dyDescent="0.25">
      <c r="B240" s="3"/>
      <c r="C240" s="8"/>
      <c r="D240" s="3"/>
      <c r="E240" s="2"/>
      <c r="F240" s="11"/>
      <c r="G240" s="14"/>
      <c r="H240" s="14"/>
      <c r="I240" s="14"/>
      <c r="J240" s="14"/>
      <c r="K240" s="14"/>
      <c r="M240" s="8" t="s">
        <v>86</v>
      </c>
      <c r="N240" s="8"/>
      <c r="O240" s="9"/>
    </row>
    <row r="241" spans="2:15" ht="15.75" x14ac:dyDescent="0.25">
      <c r="B241" s="3"/>
      <c r="C241" s="7"/>
      <c r="D241" s="3"/>
      <c r="E241" s="2"/>
      <c r="F241" s="10"/>
      <c r="G241" s="14"/>
      <c r="H241" s="14"/>
      <c r="I241" s="14"/>
      <c r="J241" s="14"/>
      <c r="K241" s="14"/>
      <c r="M241" s="7" t="s">
        <v>86</v>
      </c>
      <c r="N241" s="7"/>
      <c r="O241" s="9"/>
    </row>
    <row r="242" spans="2:15" ht="15.75" x14ac:dyDescent="0.25">
      <c r="B242" s="3"/>
      <c r="C242" s="8"/>
      <c r="D242" s="1"/>
      <c r="E242" s="2"/>
      <c r="F242" s="11"/>
      <c r="G242" s="14"/>
      <c r="H242" s="14"/>
      <c r="I242" s="14"/>
      <c r="J242" s="14"/>
      <c r="K242" s="14"/>
      <c r="M242" s="8" t="s">
        <v>86</v>
      </c>
      <c r="N242" s="8"/>
      <c r="O242" s="9"/>
    </row>
    <row r="243" spans="2:15" ht="15.75" x14ac:dyDescent="0.25">
      <c r="B243" s="3"/>
      <c r="C243" s="8"/>
      <c r="D243" s="3"/>
      <c r="E243" s="2"/>
      <c r="F243" s="11"/>
      <c r="G243" s="14"/>
      <c r="H243" s="14"/>
      <c r="I243" s="14"/>
      <c r="J243" s="14"/>
      <c r="K243" s="14"/>
      <c r="M243" s="8" t="s">
        <v>86</v>
      </c>
      <c r="N243" s="8"/>
      <c r="O243" s="9"/>
    </row>
    <row r="244" spans="2:15" ht="15.75" x14ac:dyDescent="0.25">
      <c r="B244" s="3"/>
      <c r="C244" s="7"/>
      <c r="D244" s="1"/>
      <c r="E244" s="2"/>
      <c r="F244" s="10"/>
      <c r="G244" s="14"/>
      <c r="H244" s="14"/>
      <c r="I244" s="14"/>
      <c r="J244" s="14"/>
      <c r="K244" s="14"/>
      <c r="M244" s="7" t="s">
        <v>86</v>
      </c>
      <c r="N244" s="7"/>
      <c r="O244" s="9"/>
    </row>
    <row r="245" spans="2:15" ht="15.75" x14ac:dyDescent="0.25">
      <c r="B245" s="3"/>
      <c r="C245" s="8"/>
      <c r="D245" s="1"/>
      <c r="E245" s="2"/>
      <c r="F245" s="11"/>
      <c r="G245" s="14"/>
      <c r="H245" s="14"/>
      <c r="I245" s="14"/>
      <c r="J245" s="14"/>
      <c r="K245" s="14"/>
      <c r="M245" s="8" t="s">
        <v>86</v>
      </c>
      <c r="N245" s="8"/>
      <c r="O245" s="9"/>
    </row>
    <row r="246" spans="2:15" ht="15.75" x14ac:dyDescent="0.25">
      <c r="B246" s="3"/>
      <c r="C246" s="8"/>
      <c r="D246" s="1"/>
      <c r="E246" s="2"/>
      <c r="F246" s="11"/>
      <c r="G246" s="14"/>
      <c r="H246" s="14"/>
      <c r="I246" s="14"/>
      <c r="J246" s="15"/>
      <c r="K246" s="14"/>
      <c r="M246" s="8" t="s">
        <v>86</v>
      </c>
      <c r="N246" s="8"/>
      <c r="O246" s="9"/>
    </row>
    <row r="247" spans="2:15" ht="15.75" x14ac:dyDescent="0.25">
      <c r="B247" s="3"/>
      <c r="C247" s="7"/>
      <c r="D247" s="1"/>
      <c r="E247" s="2"/>
      <c r="F247" s="10"/>
      <c r="G247" s="14"/>
      <c r="H247" s="14"/>
      <c r="I247" s="14"/>
      <c r="J247" s="14"/>
      <c r="K247" s="14"/>
      <c r="M247" s="7" t="s">
        <v>86</v>
      </c>
      <c r="N247" s="7"/>
      <c r="O247" s="9"/>
    </row>
    <row r="248" spans="2:15" ht="15.75" x14ac:dyDescent="0.25">
      <c r="B248" s="3"/>
      <c r="C248" s="8"/>
      <c r="D248" s="3"/>
      <c r="E248" s="2"/>
      <c r="F248" s="11"/>
      <c r="G248" s="14"/>
      <c r="H248" s="14"/>
      <c r="I248" s="14"/>
      <c r="J248" s="14"/>
      <c r="K248" s="14"/>
      <c r="M248" s="8" t="s">
        <v>86</v>
      </c>
      <c r="N248" s="8"/>
      <c r="O248" s="9"/>
    </row>
    <row r="249" spans="2:15" ht="15.75" x14ac:dyDescent="0.25">
      <c r="B249" s="3"/>
      <c r="C249" s="7"/>
      <c r="D249" s="1"/>
      <c r="E249" s="2"/>
      <c r="F249" s="10"/>
      <c r="G249" s="14"/>
      <c r="H249" s="14"/>
      <c r="I249" s="14"/>
      <c r="J249" s="14"/>
      <c r="K249" s="14"/>
      <c r="M249" s="7" t="s">
        <v>86</v>
      </c>
      <c r="N249" s="7"/>
      <c r="O249" s="9"/>
    </row>
    <row r="250" spans="2:15" ht="15.75" x14ac:dyDescent="0.25">
      <c r="B250" s="3"/>
      <c r="C250" s="7"/>
      <c r="D250" s="3"/>
      <c r="E250" s="2"/>
      <c r="F250" s="10"/>
      <c r="G250" s="14"/>
      <c r="H250" s="14"/>
      <c r="I250" s="14"/>
      <c r="J250" s="14"/>
      <c r="K250" s="14"/>
      <c r="M250" s="7" t="s">
        <v>86</v>
      </c>
      <c r="N250" s="7"/>
      <c r="O250" s="9"/>
    </row>
    <row r="251" spans="2:15" ht="15.75" x14ac:dyDescent="0.25">
      <c r="B251" s="3"/>
      <c r="C251" s="7"/>
      <c r="D251" s="3"/>
      <c r="E251" s="2"/>
      <c r="F251" s="10"/>
      <c r="G251" s="14"/>
      <c r="H251" s="14"/>
      <c r="I251" s="14"/>
      <c r="J251" s="14"/>
      <c r="K251" s="14"/>
      <c r="M251" s="7" t="s">
        <v>86</v>
      </c>
      <c r="N251" s="7"/>
      <c r="O251" s="9"/>
    </row>
    <row r="252" spans="2:15" ht="15.75" x14ac:dyDescent="0.25">
      <c r="B252" s="3"/>
      <c r="C252" s="8"/>
      <c r="D252" s="3"/>
      <c r="E252" s="2"/>
      <c r="F252" s="11"/>
      <c r="G252" s="14"/>
      <c r="H252" s="14"/>
      <c r="I252" s="14"/>
      <c r="J252" s="14"/>
      <c r="K252" s="14"/>
      <c r="M252" s="8" t="s">
        <v>86</v>
      </c>
      <c r="N252" s="8"/>
      <c r="O252" s="9"/>
    </row>
    <row r="253" spans="2:15" ht="15.75" x14ac:dyDescent="0.25">
      <c r="B253" s="3"/>
      <c r="C253" s="8"/>
      <c r="D253" s="1"/>
      <c r="E253" s="2"/>
      <c r="F253" s="11"/>
      <c r="G253" s="14"/>
      <c r="H253" s="14"/>
      <c r="I253" s="14"/>
      <c r="J253" s="14"/>
      <c r="K253" s="14"/>
      <c r="M253" s="8" t="s">
        <v>86</v>
      </c>
      <c r="N253" s="8"/>
      <c r="O253" s="9"/>
    </row>
    <row r="254" spans="2:15" ht="15.75" x14ac:dyDescent="0.25">
      <c r="B254" s="3"/>
      <c r="C254" s="8"/>
      <c r="D254" s="3"/>
      <c r="E254" s="2"/>
      <c r="F254" s="11"/>
      <c r="G254" s="14"/>
      <c r="H254" s="14"/>
      <c r="I254" s="14"/>
      <c r="J254" s="14"/>
      <c r="K254" s="14"/>
      <c r="M254" s="8" t="s">
        <v>86</v>
      </c>
      <c r="N254" s="8"/>
      <c r="O254" s="9"/>
    </row>
    <row r="255" spans="2:15" ht="15.75" x14ac:dyDescent="0.25">
      <c r="B255" s="3"/>
      <c r="C255" s="8"/>
      <c r="D255" s="3"/>
      <c r="E255" s="2"/>
      <c r="F255" s="11"/>
      <c r="G255" s="14"/>
      <c r="H255" s="14"/>
      <c r="I255" s="14"/>
      <c r="J255" s="14"/>
      <c r="K255" s="14"/>
      <c r="M255" s="8" t="s">
        <v>86</v>
      </c>
      <c r="N255" s="8"/>
      <c r="O255" s="9"/>
    </row>
    <row r="256" spans="2:15" ht="15.75" x14ac:dyDescent="0.25">
      <c r="B256" s="3"/>
      <c r="C256" s="8"/>
      <c r="D256" s="1"/>
      <c r="E256" s="2"/>
      <c r="F256" s="11"/>
      <c r="G256" s="14"/>
      <c r="H256" s="14"/>
      <c r="I256" s="14"/>
      <c r="J256" s="14"/>
      <c r="K256" s="14"/>
      <c r="M256" s="8" t="s">
        <v>86</v>
      </c>
      <c r="N256" s="8"/>
      <c r="O256" s="9"/>
    </row>
    <row r="257" spans="2:15" ht="15.75" x14ac:dyDescent="0.25">
      <c r="B257" s="3"/>
      <c r="C257" s="8"/>
      <c r="D257" s="1"/>
      <c r="E257" s="2"/>
      <c r="F257" s="11"/>
      <c r="G257" s="14"/>
      <c r="H257" s="14"/>
      <c r="I257" s="14"/>
      <c r="J257" s="14"/>
      <c r="K257" s="14"/>
      <c r="M257" s="8" t="s">
        <v>86</v>
      </c>
      <c r="N257" s="8"/>
      <c r="O257" s="9"/>
    </row>
    <row r="258" spans="2:15" ht="15.75" x14ac:dyDescent="0.25">
      <c r="B258" s="3"/>
      <c r="C258" s="8"/>
      <c r="D258" s="1"/>
      <c r="E258" s="2"/>
      <c r="F258" s="11"/>
      <c r="G258" s="14"/>
      <c r="H258" s="14"/>
      <c r="I258" s="14"/>
      <c r="J258" s="14"/>
      <c r="K258" s="14"/>
      <c r="M258" s="8" t="s">
        <v>86</v>
      </c>
      <c r="N258" s="8"/>
      <c r="O258" s="9"/>
    </row>
    <row r="259" spans="2:15" ht="15.75" x14ac:dyDescent="0.25">
      <c r="B259" s="3"/>
      <c r="C259" s="7"/>
      <c r="D259" s="3"/>
      <c r="E259" s="2"/>
      <c r="F259" s="10"/>
      <c r="G259" s="14"/>
      <c r="H259" s="14"/>
      <c r="I259" s="14"/>
      <c r="J259" s="14"/>
      <c r="K259" s="14"/>
      <c r="M259" s="7" t="s">
        <v>86</v>
      </c>
      <c r="N259" s="7"/>
      <c r="O259" s="9"/>
    </row>
    <row r="260" spans="2:15" ht="15.75" x14ac:dyDescent="0.25">
      <c r="B260" s="3"/>
      <c r="C260" s="7"/>
      <c r="D260" s="1"/>
      <c r="E260" s="2"/>
      <c r="F260" s="10"/>
      <c r="G260" s="14"/>
      <c r="H260" s="14"/>
      <c r="I260" s="14"/>
      <c r="J260" s="14"/>
      <c r="K260" s="14"/>
      <c r="M260" s="7" t="s">
        <v>86</v>
      </c>
      <c r="N260" s="7"/>
      <c r="O260" s="9"/>
    </row>
    <row r="261" spans="2:15" ht="15.75" x14ac:dyDescent="0.25">
      <c r="B261" s="3"/>
      <c r="C261" s="7"/>
      <c r="D261" s="1"/>
      <c r="E261" s="2"/>
      <c r="F261" s="10"/>
      <c r="G261" s="14"/>
      <c r="H261" s="14"/>
      <c r="I261" s="14"/>
      <c r="J261" s="14"/>
      <c r="K261" s="14"/>
      <c r="M261" s="7" t="s">
        <v>86</v>
      </c>
      <c r="N261" s="7"/>
      <c r="O261" s="9"/>
    </row>
    <row r="262" spans="2:15" ht="15.75" x14ac:dyDescent="0.25">
      <c r="B262" s="3"/>
      <c r="C262" s="7"/>
      <c r="D262" s="3"/>
      <c r="E262" s="2"/>
      <c r="F262" s="10"/>
      <c r="G262" s="14"/>
      <c r="H262" s="14"/>
      <c r="I262" s="14"/>
      <c r="J262" s="14"/>
      <c r="K262" s="14"/>
      <c r="M262" s="7" t="s">
        <v>86</v>
      </c>
      <c r="N262" s="7"/>
      <c r="O262" s="9"/>
    </row>
    <row r="263" spans="2:15" ht="15.75" x14ac:dyDescent="0.25">
      <c r="B263" s="3"/>
      <c r="C263" s="7"/>
      <c r="D263" s="3"/>
      <c r="E263" s="2"/>
      <c r="F263" s="10"/>
      <c r="G263" s="14"/>
      <c r="H263" s="14"/>
      <c r="I263" s="14"/>
      <c r="J263" s="14"/>
      <c r="K263" s="14"/>
      <c r="M263" s="7" t="s">
        <v>86</v>
      </c>
      <c r="N263" s="7"/>
      <c r="O263" s="9"/>
    </row>
    <row r="264" spans="2:15" ht="15.75" x14ac:dyDescent="0.25">
      <c r="B264" s="3"/>
      <c r="C264" s="7"/>
      <c r="D264" s="3"/>
      <c r="E264" s="2"/>
      <c r="F264" s="10"/>
      <c r="G264" s="14"/>
      <c r="H264" s="14"/>
      <c r="I264" s="14"/>
      <c r="J264" s="14"/>
      <c r="K264" s="14"/>
      <c r="M264" s="7" t="s">
        <v>86</v>
      </c>
      <c r="N264" s="7"/>
      <c r="O264" s="9"/>
    </row>
    <row r="265" spans="2:15" ht="15.75" x14ac:dyDescent="0.25">
      <c r="B265" s="3"/>
      <c r="C265" s="7"/>
      <c r="D265" s="3"/>
      <c r="E265" s="2"/>
      <c r="F265" s="10"/>
      <c r="G265" s="14"/>
      <c r="H265" s="14"/>
      <c r="I265" s="14"/>
      <c r="J265" s="14"/>
      <c r="K265" s="14"/>
      <c r="M265" s="7" t="s">
        <v>86</v>
      </c>
      <c r="N265" s="7"/>
      <c r="O265" s="9"/>
    </row>
    <row r="266" spans="2:15" ht="15.75" x14ac:dyDescent="0.25">
      <c r="B266" s="3"/>
      <c r="C266" s="7"/>
      <c r="D266" s="3"/>
      <c r="E266" s="2"/>
      <c r="F266" s="10"/>
      <c r="G266" s="14"/>
      <c r="H266" s="14"/>
      <c r="I266" s="14"/>
      <c r="J266" s="14"/>
      <c r="K266" s="14"/>
      <c r="M266" s="7" t="s">
        <v>86</v>
      </c>
      <c r="N266" s="7"/>
      <c r="O266" s="9"/>
    </row>
    <row r="267" spans="2:15" ht="15.75" x14ac:dyDescent="0.25">
      <c r="B267" s="3"/>
      <c r="C267" s="8"/>
      <c r="D267" s="1"/>
      <c r="E267" s="2"/>
      <c r="F267" s="11"/>
      <c r="G267" s="14"/>
      <c r="H267" s="14"/>
      <c r="I267" s="14"/>
      <c r="J267" s="14"/>
      <c r="K267" s="14"/>
      <c r="M267" s="8" t="s">
        <v>86</v>
      </c>
      <c r="N267" s="8"/>
      <c r="O267" s="9"/>
    </row>
    <row r="268" spans="2:15" ht="15.75" x14ac:dyDescent="0.25">
      <c r="B268" s="3"/>
      <c r="C268" s="7"/>
      <c r="D268" s="1"/>
      <c r="E268" s="2"/>
      <c r="F268" s="10"/>
      <c r="G268" s="14"/>
      <c r="H268" s="14"/>
      <c r="I268" s="14"/>
      <c r="J268" s="14"/>
      <c r="K268" s="14"/>
      <c r="M268" s="7" t="s">
        <v>86</v>
      </c>
      <c r="N268" s="7"/>
      <c r="O268" s="9"/>
    </row>
    <row r="269" spans="2:15" ht="15.75" x14ac:dyDescent="0.25">
      <c r="B269" s="3"/>
      <c r="C269" s="7"/>
      <c r="D269" s="3"/>
      <c r="E269" s="2"/>
      <c r="F269" s="10"/>
      <c r="G269" s="14"/>
      <c r="H269" s="14"/>
      <c r="I269" s="14"/>
      <c r="J269" s="14"/>
      <c r="K269" s="14"/>
      <c r="M269" s="7" t="s">
        <v>86</v>
      </c>
      <c r="N269" s="7"/>
      <c r="O269" s="9"/>
    </row>
    <row r="270" spans="2:15" ht="15.75" x14ac:dyDescent="0.25">
      <c r="B270" s="3"/>
      <c r="C270" s="7"/>
      <c r="D270" s="3"/>
      <c r="E270" s="2"/>
      <c r="F270" s="10"/>
      <c r="G270" s="14"/>
      <c r="H270" s="14"/>
      <c r="I270" s="14"/>
      <c r="J270" s="14"/>
      <c r="K270" s="14"/>
      <c r="M270" s="7" t="s">
        <v>86</v>
      </c>
      <c r="N270" s="7"/>
      <c r="O270" s="9"/>
    </row>
    <row r="271" spans="2:15" ht="15.75" x14ac:dyDescent="0.25">
      <c r="B271" s="3"/>
      <c r="C271" s="8"/>
      <c r="D271" s="1"/>
      <c r="E271" s="2"/>
      <c r="F271" s="11"/>
      <c r="G271" s="14"/>
      <c r="H271" s="14"/>
      <c r="I271" s="14"/>
      <c r="J271" s="14"/>
      <c r="K271" s="14"/>
      <c r="M271" s="8" t="s">
        <v>86</v>
      </c>
      <c r="N271" s="8"/>
      <c r="O271" s="9"/>
    </row>
    <row r="272" spans="2:15" ht="15.75" x14ac:dyDescent="0.25">
      <c r="B272" s="3"/>
      <c r="C272" s="8"/>
      <c r="D272" s="3"/>
      <c r="E272" s="2"/>
      <c r="F272" s="11"/>
      <c r="G272" s="14"/>
      <c r="H272" s="14"/>
      <c r="I272" s="14"/>
      <c r="J272" s="14"/>
      <c r="K272" s="14"/>
      <c r="M272" s="8" t="s">
        <v>86</v>
      </c>
      <c r="N272" s="8"/>
      <c r="O272" s="9"/>
    </row>
    <row r="273" spans="2:15" ht="15.75" x14ac:dyDescent="0.25">
      <c r="B273" s="3"/>
      <c r="C273" s="8"/>
      <c r="D273" s="1"/>
      <c r="E273" s="2"/>
      <c r="F273" s="11"/>
      <c r="G273" s="14"/>
      <c r="H273" s="14"/>
      <c r="I273" s="14"/>
      <c r="J273" s="14"/>
      <c r="K273" s="14"/>
      <c r="M273" s="8" t="s">
        <v>86</v>
      </c>
      <c r="N273" s="8"/>
      <c r="O273" s="9"/>
    </row>
    <row r="274" spans="2:15" ht="15.75" x14ac:dyDescent="0.25">
      <c r="B274" s="3"/>
      <c r="C274" s="7"/>
      <c r="D274" s="1"/>
      <c r="E274" s="2"/>
      <c r="F274" s="10"/>
      <c r="G274" s="14"/>
      <c r="H274" s="14"/>
      <c r="I274" s="14"/>
      <c r="J274" s="14"/>
      <c r="K274" s="14"/>
      <c r="M274" s="7" t="s">
        <v>86</v>
      </c>
      <c r="N274" s="7"/>
      <c r="O274" s="9"/>
    </row>
    <row r="275" spans="2:15" ht="15.75" x14ac:dyDescent="0.25">
      <c r="B275" s="3"/>
      <c r="C275" s="8"/>
      <c r="D275" s="1"/>
      <c r="E275" s="2"/>
      <c r="F275" s="11"/>
      <c r="G275" s="14"/>
      <c r="H275" s="14"/>
      <c r="I275" s="14"/>
      <c r="J275" s="14"/>
      <c r="K275" s="14"/>
      <c r="M275" s="8" t="s">
        <v>86</v>
      </c>
      <c r="N275" s="8"/>
      <c r="O275" s="9"/>
    </row>
    <row r="276" spans="2:15" ht="15.75" x14ac:dyDescent="0.25">
      <c r="B276" s="3"/>
      <c r="C276" s="7"/>
      <c r="D276" s="1"/>
      <c r="E276" s="2"/>
      <c r="F276" s="10"/>
      <c r="G276" s="14"/>
      <c r="H276" s="14"/>
      <c r="I276" s="14"/>
      <c r="J276" s="14"/>
      <c r="K276" s="14"/>
      <c r="M276" s="7" t="s">
        <v>86</v>
      </c>
      <c r="N276" s="7"/>
      <c r="O276" s="9"/>
    </row>
    <row r="277" spans="2:15" ht="15.75" x14ac:dyDescent="0.25">
      <c r="B277" s="3"/>
      <c r="C277" s="8"/>
      <c r="D277" s="1"/>
      <c r="E277" s="2"/>
      <c r="F277" s="11"/>
      <c r="G277" s="14"/>
      <c r="H277" s="14"/>
      <c r="I277" s="14"/>
      <c r="J277" s="14"/>
      <c r="K277" s="14"/>
      <c r="M277" s="8" t="s">
        <v>86</v>
      </c>
      <c r="N277" s="8"/>
      <c r="O277" s="9"/>
    </row>
    <row r="278" spans="2:15" ht="15.75" x14ac:dyDescent="0.25">
      <c r="B278" s="3"/>
      <c r="C278" s="8"/>
      <c r="D278" s="1"/>
      <c r="E278" s="2"/>
      <c r="F278" s="11"/>
      <c r="G278" s="14"/>
      <c r="H278" s="14"/>
      <c r="I278" s="14"/>
      <c r="J278" s="14"/>
      <c r="K278" s="14"/>
      <c r="M278" s="8" t="s">
        <v>86</v>
      </c>
      <c r="N278" s="8"/>
      <c r="O278" s="9"/>
    </row>
    <row r="279" spans="2:15" ht="15.75" x14ac:dyDescent="0.25">
      <c r="B279" s="3"/>
      <c r="C279" s="8"/>
      <c r="D279" s="3"/>
      <c r="E279" s="2"/>
      <c r="F279" s="11"/>
      <c r="G279" s="14"/>
      <c r="H279" s="14"/>
      <c r="I279" s="14"/>
      <c r="J279" s="14"/>
      <c r="K279" s="14"/>
      <c r="M279" s="8" t="s">
        <v>86</v>
      </c>
      <c r="N279" s="8"/>
      <c r="O279" s="9"/>
    </row>
    <row r="280" spans="2:15" ht="15.75" x14ac:dyDescent="0.25">
      <c r="B280" s="3"/>
      <c r="C280" s="8"/>
      <c r="D280" s="3"/>
      <c r="E280" s="2"/>
      <c r="F280" s="11"/>
      <c r="G280" s="14"/>
      <c r="H280" s="14"/>
      <c r="I280" s="14"/>
      <c r="J280" s="14"/>
      <c r="K280" s="14"/>
      <c r="M280" s="8" t="s">
        <v>86</v>
      </c>
      <c r="N280" s="8"/>
      <c r="O280" s="9"/>
    </row>
    <row r="281" spans="2:15" ht="15.75" x14ac:dyDescent="0.25">
      <c r="B281" s="3"/>
      <c r="C281" s="8"/>
      <c r="D281" s="3"/>
      <c r="E281" s="2"/>
      <c r="F281" s="11"/>
      <c r="G281" s="14"/>
      <c r="H281" s="14"/>
      <c r="I281" s="14"/>
      <c r="J281" s="14"/>
      <c r="K281" s="14"/>
      <c r="M281" s="8" t="s">
        <v>86</v>
      </c>
      <c r="N281" s="8"/>
      <c r="O281" s="9"/>
    </row>
    <row r="282" spans="2:15" ht="15.75" x14ac:dyDescent="0.25">
      <c r="B282" s="3"/>
      <c r="C282" s="8"/>
      <c r="D282" s="1"/>
      <c r="E282" s="2"/>
      <c r="F282" s="11"/>
      <c r="G282" s="14"/>
      <c r="H282" s="14"/>
      <c r="I282" s="14"/>
      <c r="J282" s="14"/>
      <c r="K282" s="14"/>
      <c r="M282" s="8" t="s">
        <v>86</v>
      </c>
      <c r="N282" s="8"/>
      <c r="O282" s="9"/>
    </row>
    <row r="283" spans="2:15" ht="15.75" x14ac:dyDescent="0.25">
      <c r="B283" s="3"/>
      <c r="C283" s="7"/>
      <c r="D283" s="3"/>
      <c r="E283" s="2"/>
      <c r="F283" s="10"/>
      <c r="G283" s="14"/>
      <c r="H283" s="14"/>
      <c r="I283" s="14"/>
      <c r="J283" s="14"/>
      <c r="K283" s="14"/>
      <c r="M283" s="7" t="s">
        <v>86</v>
      </c>
      <c r="N283" s="7"/>
      <c r="O283" s="9"/>
    </row>
    <row r="284" spans="2:15" ht="15.75" x14ac:dyDescent="0.25">
      <c r="B284" s="3"/>
      <c r="C284" s="7"/>
      <c r="D284" s="1"/>
      <c r="E284" s="2"/>
      <c r="F284" s="10"/>
      <c r="G284" s="14"/>
      <c r="H284" s="14"/>
      <c r="I284" s="14"/>
      <c r="J284" s="14"/>
      <c r="K284" s="14"/>
      <c r="M284" s="7" t="s">
        <v>86</v>
      </c>
      <c r="N284" s="7"/>
      <c r="O284" s="9"/>
    </row>
    <row r="285" spans="2:15" ht="15.75" x14ac:dyDescent="0.25">
      <c r="B285" s="3"/>
      <c r="C285" s="8"/>
      <c r="D285" s="1"/>
      <c r="E285" s="2"/>
      <c r="F285" s="11"/>
      <c r="G285" s="14"/>
      <c r="H285" s="14"/>
      <c r="I285" s="14"/>
      <c r="J285" s="14"/>
      <c r="K285" s="14"/>
      <c r="M285" s="8" t="s">
        <v>86</v>
      </c>
      <c r="N285" s="8"/>
      <c r="O285" s="9"/>
    </row>
    <row r="286" spans="2:15" ht="15.75" x14ac:dyDescent="0.25">
      <c r="B286" s="3"/>
      <c r="C286" s="8"/>
      <c r="D286" s="1"/>
      <c r="E286" s="2"/>
      <c r="F286" s="11"/>
      <c r="G286" s="14"/>
      <c r="H286" s="14"/>
      <c r="I286" s="14"/>
      <c r="J286" s="14"/>
      <c r="K286" s="14"/>
      <c r="M286" s="8" t="s">
        <v>86</v>
      </c>
      <c r="N286" s="8"/>
      <c r="O286" s="9"/>
    </row>
    <row r="287" spans="2:15" ht="15.75" x14ac:dyDescent="0.25">
      <c r="B287" s="3"/>
      <c r="C287" s="7"/>
      <c r="D287" s="1"/>
      <c r="E287" s="2"/>
      <c r="F287" s="10"/>
      <c r="G287" s="14"/>
      <c r="H287" s="14"/>
      <c r="I287" s="14"/>
      <c r="J287" s="14"/>
      <c r="K287" s="14"/>
      <c r="M287" s="7" t="s">
        <v>86</v>
      </c>
      <c r="N287" s="7"/>
      <c r="O287" s="9"/>
    </row>
    <row r="288" spans="2:15" ht="15.75" x14ac:dyDescent="0.25">
      <c r="B288" s="3"/>
      <c r="C288" s="7"/>
      <c r="D288" s="1"/>
      <c r="E288" s="2"/>
      <c r="F288" s="10"/>
      <c r="G288" s="14"/>
      <c r="H288" s="14"/>
      <c r="I288" s="14"/>
      <c r="J288" s="14"/>
      <c r="K288" s="14"/>
      <c r="M288" s="7" t="s">
        <v>86</v>
      </c>
      <c r="N288" s="7"/>
      <c r="O288" s="9"/>
    </row>
    <row r="289" spans="2:15" ht="15.75" x14ac:dyDescent="0.25">
      <c r="B289" s="3"/>
      <c r="C289" s="7"/>
      <c r="D289" s="1"/>
      <c r="E289" s="2"/>
      <c r="F289" s="10"/>
      <c r="G289" s="14"/>
      <c r="H289" s="14"/>
      <c r="I289" s="14"/>
      <c r="J289" s="14"/>
      <c r="K289" s="14"/>
      <c r="M289" s="7" t="s">
        <v>86</v>
      </c>
      <c r="N289" s="7"/>
      <c r="O289" s="9"/>
    </row>
    <row r="290" spans="2:15" ht="15.75" x14ac:dyDescent="0.25">
      <c r="B290" s="3"/>
      <c r="C290" s="8"/>
      <c r="D290" s="1"/>
      <c r="E290" s="2"/>
      <c r="F290" s="11"/>
      <c r="G290" s="14"/>
      <c r="H290" s="14"/>
      <c r="I290" s="14"/>
      <c r="J290" s="14"/>
      <c r="K290" s="14"/>
      <c r="M290" s="8" t="s">
        <v>86</v>
      </c>
      <c r="N290" s="8"/>
      <c r="O290" s="9"/>
    </row>
    <row r="291" spans="2:15" ht="15.75" x14ac:dyDescent="0.25">
      <c r="B291" s="3"/>
      <c r="C291" s="7"/>
      <c r="D291" s="1"/>
      <c r="E291" s="2"/>
      <c r="F291" s="10"/>
      <c r="G291" s="14"/>
      <c r="H291" s="14"/>
      <c r="I291" s="14"/>
      <c r="J291" s="14"/>
      <c r="K291" s="14"/>
      <c r="M291" s="7" t="s">
        <v>86</v>
      </c>
      <c r="N291" s="7"/>
      <c r="O291" s="9"/>
    </row>
    <row r="292" spans="2:15" ht="15.75" x14ac:dyDescent="0.25">
      <c r="B292" s="3"/>
      <c r="C292" s="8"/>
      <c r="D292" s="3"/>
      <c r="E292" s="2"/>
      <c r="F292" s="11"/>
      <c r="G292" s="14"/>
      <c r="H292" s="14"/>
      <c r="I292" s="14"/>
      <c r="J292" s="14"/>
      <c r="K292" s="14"/>
      <c r="M292" s="8" t="s">
        <v>86</v>
      </c>
      <c r="N292" s="8"/>
      <c r="O292" s="9"/>
    </row>
    <row r="293" spans="2:15" ht="15.75" x14ac:dyDescent="0.25">
      <c r="B293" s="3"/>
      <c r="C293" s="8"/>
      <c r="D293" s="3"/>
      <c r="E293" s="2"/>
      <c r="F293" s="11"/>
      <c r="G293" s="14"/>
      <c r="H293" s="14"/>
      <c r="I293" s="14"/>
      <c r="J293" s="14"/>
      <c r="K293" s="14"/>
      <c r="M293" s="8" t="s">
        <v>86</v>
      </c>
      <c r="N293" s="8"/>
      <c r="O293" s="9"/>
    </row>
    <row r="294" spans="2:15" ht="15.75" x14ac:dyDescent="0.25">
      <c r="B294" s="3"/>
      <c r="C294" s="8"/>
      <c r="D294" s="3"/>
      <c r="E294" s="2"/>
      <c r="F294" s="11"/>
      <c r="G294" s="14"/>
      <c r="H294" s="14"/>
      <c r="I294" s="14"/>
      <c r="J294" s="14"/>
      <c r="K294" s="14"/>
      <c r="M294" s="8" t="s">
        <v>86</v>
      </c>
      <c r="N294" s="8"/>
      <c r="O294" s="9"/>
    </row>
    <row r="295" spans="2:15" ht="15.75" x14ac:dyDescent="0.25">
      <c r="B295" s="3"/>
      <c r="C295" s="8"/>
      <c r="D295" s="1"/>
      <c r="E295" s="2"/>
      <c r="F295" s="11"/>
      <c r="G295" s="14"/>
      <c r="H295" s="14"/>
      <c r="I295" s="14"/>
      <c r="J295" s="14"/>
      <c r="K295" s="14"/>
      <c r="M295" s="8" t="s">
        <v>86</v>
      </c>
      <c r="N295" s="8"/>
      <c r="O295" s="9"/>
    </row>
    <row r="296" spans="2:15" ht="15.75" x14ac:dyDescent="0.25">
      <c r="B296" s="3"/>
      <c r="C296" s="7"/>
      <c r="D296" s="3"/>
      <c r="E296" s="2"/>
      <c r="F296" s="10"/>
      <c r="G296" s="14"/>
      <c r="H296" s="14"/>
      <c r="I296" s="14"/>
      <c r="J296" s="14"/>
      <c r="K296" s="14"/>
      <c r="M296" s="7" t="s">
        <v>86</v>
      </c>
      <c r="N296" s="7"/>
      <c r="O296" s="9"/>
    </row>
    <row r="297" spans="2:15" ht="15.75" x14ac:dyDescent="0.25">
      <c r="B297" s="3"/>
      <c r="C297" s="8"/>
      <c r="D297" s="1"/>
      <c r="E297" s="2"/>
      <c r="F297" s="11"/>
      <c r="G297" s="14"/>
      <c r="H297" s="14"/>
      <c r="I297" s="14"/>
      <c r="J297" s="14"/>
      <c r="K297" s="14"/>
      <c r="M297" s="8" t="s">
        <v>86</v>
      </c>
      <c r="N297" s="8"/>
      <c r="O297" s="9"/>
    </row>
    <row r="298" spans="2:15" ht="15.75" x14ac:dyDescent="0.25">
      <c r="B298" s="3"/>
      <c r="C298" s="7"/>
      <c r="D298" s="1"/>
      <c r="E298" s="2"/>
      <c r="F298" s="10"/>
      <c r="G298" s="14"/>
      <c r="H298" s="14"/>
      <c r="I298" s="14"/>
      <c r="J298" s="14"/>
      <c r="K298" s="14"/>
      <c r="M298" s="7" t="s">
        <v>86</v>
      </c>
      <c r="N298" s="7"/>
      <c r="O298" s="9"/>
    </row>
    <row r="299" spans="2:15" ht="15.75" x14ac:dyDescent="0.25">
      <c r="B299" s="3"/>
      <c r="C299" s="8"/>
      <c r="D299" s="1"/>
      <c r="E299" s="2"/>
      <c r="F299" s="11"/>
      <c r="G299" s="14"/>
      <c r="H299" s="14"/>
      <c r="I299" s="14"/>
      <c r="J299" s="14"/>
      <c r="K299" s="14"/>
      <c r="M299" s="8" t="s">
        <v>86</v>
      </c>
      <c r="N299" s="8"/>
      <c r="O299" s="9"/>
    </row>
    <row r="300" spans="2:15" ht="15.75" x14ac:dyDescent="0.25">
      <c r="B300" s="3"/>
      <c r="C300" s="8"/>
      <c r="D300" s="1"/>
      <c r="E300" s="2"/>
      <c r="F300" s="11"/>
      <c r="G300" s="14"/>
      <c r="H300" s="14"/>
      <c r="I300" s="14"/>
      <c r="J300" s="14"/>
      <c r="K300" s="14"/>
      <c r="M300" s="8" t="s">
        <v>86</v>
      </c>
      <c r="N300" s="8"/>
      <c r="O300" s="9"/>
    </row>
    <row r="301" spans="2:15" ht="15.75" x14ac:dyDescent="0.25">
      <c r="B301" s="3"/>
      <c r="C301" s="8"/>
      <c r="D301" s="1"/>
      <c r="E301" s="2"/>
      <c r="F301" s="11"/>
      <c r="G301" s="14"/>
      <c r="H301" s="14"/>
      <c r="I301" s="14"/>
      <c r="J301" s="14"/>
      <c r="K301" s="14"/>
      <c r="M301" s="8" t="s">
        <v>86</v>
      </c>
      <c r="N301" s="8"/>
      <c r="O301" s="9"/>
    </row>
    <row r="302" spans="2:15" ht="15.75" x14ac:dyDescent="0.25">
      <c r="B302" s="3"/>
      <c r="C302" s="7"/>
      <c r="D302" s="3"/>
      <c r="E302" s="2"/>
      <c r="F302" s="10"/>
      <c r="G302" s="14"/>
      <c r="H302" s="14"/>
      <c r="I302" s="14"/>
      <c r="J302" s="14"/>
      <c r="K302" s="14"/>
      <c r="M302" s="7" t="s">
        <v>86</v>
      </c>
      <c r="N302" s="7"/>
      <c r="O302" s="9"/>
    </row>
    <row r="303" spans="2:15" ht="15.75" x14ac:dyDescent="0.25">
      <c r="B303" s="3"/>
      <c r="C303" s="7"/>
      <c r="D303" s="1"/>
      <c r="E303" s="2"/>
      <c r="F303" s="10"/>
      <c r="G303" s="14"/>
      <c r="H303" s="14"/>
      <c r="I303" s="14"/>
      <c r="J303" s="15"/>
      <c r="K303" s="14"/>
      <c r="M303" s="7" t="s">
        <v>86</v>
      </c>
      <c r="N303" s="7"/>
      <c r="O303" s="9"/>
    </row>
    <row r="304" spans="2:15" ht="15.75" x14ac:dyDescent="0.25">
      <c r="B304" s="3"/>
      <c r="C304" s="8"/>
      <c r="D304" s="1"/>
      <c r="E304" s="2"/>
      <c r="F304" s="11"/>
      <c r="G304" s="14"/>
      <c r="H304" s="14"/>
      <c r="I304" s="14"/>
      <c r="J304" s="14"/>
      <c r="K304" s="14"/>
      <c r="M304" s="8" t="s">
        <v>86</v>
      </c>
      <c r="N304" s="8"/>
      <c r="O304" s="9"/>
    </row>
    <row r="305" spans="2:15" ht="15.75" x14ac:dyDescent="0.25">
      <c r="B305" s="3"/>
      <c r="C305" s="8"/>
      <c r="D305" s="3"/>
      <c r="E305" s="2"/>
      <c r="F305" s="11"/>
      <c r="G305" s="14"/>
      <c r="H305" s="14"/>
      <c r="I305" s="14"/>
      <c r="J305" s="14"/>
      <c r="K305" s="14"/>
      <c r="M305" s="8" t="s">
        <v>86</v>
      </c>
      <c r="N305" s="8"/>
      <c r="O305" s="9"/>
    </row>
    <row r="306" spans="2:15" ht="15.75" x14ac:dyDescent="0.25">
      <c r="B306" s="3"/>
      <c r="C306" s="8"/>
      <c r="D306" s="1"/>
      <c r="E306" s="2"/>
      <c r="F306" s="11"/>
      <c r="G306" s="14"/>
      <c r="H306" s="14"/>
      <c r="I306" s="14"/>
      <c r="J306" s="14"/>
      <c r="K306" s="14"/>
      <c r="M306" s="8" t="s">
        <v>86</v>
      </c>
      <c r="N306" s="8"/>
      <c r="O306" s="9"/>
    </row>
    <row r="307" spans="2:15" ht="15.75" x14ac:dyDescent="0.25">
      <c r="B307" s="3"/>
      <c r="C307" s="7"/>
      <c r="D307" s="1"/>
      <c r="E307" s="2"/>
      <c r="F307" s="10"/>
      <c r="G307" s="14"/>
      <c r="H307" s="14"/>
      <c r="I307" s="14"/>
      <c r="J307" s="14"/>
      <c r="K307" s="14"/>
      <c r="M307" s="7" t="s">
        <v>86</v>
      </c>
      <c r="N307" s="7"/>
      <c r="O307" s="9"/>
    </row>
    <row r="308" spans="2:15" ht="15.75" x14ac:dyDescent="0.25">
      <c r="B308" s="3"/>
      <c r="C308" s="7"/>
      <c r="D308" s="1"/>
      <c r="E308" s="2"/>
      <c r="F308" s="10"/>
      <c r="G308" s="14"/>
      <c r="H308" s="14"/>
      <c r="I308" s="14"/>
      <c r="J308" s="14"/>
      <c r="K308" s="14"/>
      <c r="M308" s="7" t="s">
        <v>86</v>
      </c>
      <c r="N308" s="7"/>
      <c r="O308" s="9"/>
    </row>
    <row r="309" spans="2:15" ht="15.75" x14ac:dyDescent="0.25">
      <c r="B309" s="3"/>
      <c r="C309" s="7"/>
      <c r="D309" s="1"/>
      <c r="E309" s="2"/>
      <c r="F309" s="10"/>
      <c r="G309" s="14"/>
      <c r="H309" s="14"/>
      <c r="I309" s="14"/>
      <c r="J309" s="14"/>
      <c r="K309" s="14"/>
      <c r="M309" s="7" t="s">
        <v>86</v>
      </c>
      <c r="N309" s="7"/>
      <c r="O309" s="9"/>
    </row>
    <row r="310" spans="2:15" ht="15.75" x14ac:dyDescent="0.25">
      <c r="B310" s="3"/>
      <c r="C310" s="7"/>
      <c r="D310" s="3"/>
      <c r="E310" s="2"/>
      <c r="F310" s="10"/>
      <c r="G310" s="14"/>
      <c r="H310" s="14"/>
      <c r="I310" s="14"/>
      <c r="J310" s="14"/>
      <c r="K310" s="14"/>
      <c r="M310" s="7" t="s">
        <v>86</v>
      </c>
      <c r="N310" s="7"/>
      <c r="O310" s="9"/>
    </row>
    <row r="311" spans="2:15" ht="15.75" x14ac:dyDescent="0.25">
      <c r="B311" s="3"/>
      <c r="C311" s="7"/>
      <c r="D311" s="3"/>
      <c r="E311" s="2"/>
      <c r="F311" s="10"/>
      <c r="G311" s="14"/>
      <c r="H311" s="14"/>
      <c r="I311" s="14"/>
      <c r="J311" s="14"/>
      <c r="K311" s="14"/>
      <c r="M311" s="7" t="s">
        <v>86</v>
      </c>
      <c r="N311" s="7"/>
      <c r="O311" s="9"/>
    </row>
    <row r="312" spans="2:15" ht="15.75" x14ac:dyDescent="0.25">
      <c r="B312" s="3"/>
      <c r="C312" s="8"/>
      <c r="D312" s="1"/>
      <c r="E312" s="2"/>
      <c r="F312" s="11"/>
      <c r="G312" s="14"/>
      <c r="H312" s="14"/>
      <c r="I312" s="14"/>
      <c r="J312" s="14"/>
      <c r="K312" s="14"/>
      <c r="M312" s="8" t="s">
        <v>86</v>
      </c>
      <c r="N312" s="8"/>
      <c r="O312" s="9"/>
    </row>
    <row r="313" spans="2:15" ht="15.75" x14ac:dyDescent="0.25">
      <c r="B313" s="3"/>
      <c r="C313" s="8"/>
      <c r="D313" s="1"/>
      <c r="E313" s="2"/>
      <c r="F313" s="11"/>
      <c r="G313" s="14"/>
      <c r="H313" s="14"/>
      <c r="I313" s="14"/>
      <c r="J313" s="14"/>
      <c r="K313" s="14"/>
      <c r="M313" s="8" t="s">
        <v>86</v>
      </c>
      <c r="N313" s="8"/>
      <c r="O313" s="9"/>
    </row>
    <row r="314" spans="2:15" ht="15.75" x14ac:dyDescent="0.25">
      <c r="B314" s="3"/>
      <c r="C314" s="8"/>
      <c r="D314" s="3"/>
      <c r="E314" s="2"/>
      <c r="F314" s="11"/>
      <c r="G314" s="14"/>
      <c r="H314" s="14"/>
      <c r="I314" s="14"/>
      <c r="J314" s="14"/>
      <c r="K314" s="14"/>
      <c r="M314" s="8" t="s">
        <v>86</v>
      </c>
      <c r="N314" s="8"/>
      <c r="O314" s="9"/>
    </row>
    <row r="315" spans="2:15" ht="15.75" x14ac:dyDescent="0.25">
      <c r="B315" s="3"/>
      <c r="C315" s="8"/>
      <c r="D315" s="3"/>
      <c r="E315" s="2"/>
      <c r="F315" s="11"/>
      <c r="G315" s="14"/>
      <c r="H315" s="14"/>
      <c r="I315" s="14"/>
      <c r="J315" s="14"/>
      <c r="K315" s="14"/>
      <c r="M315" s="8" t="s">
        <v>86</v>
      </c>
      <c r="N315" s="8"/>
      <c r="O315" s="9"/>
    </row>
    <row r="316" spans="2:15" ht="15.75" x14ac:dyDescent="0.25">
      <c r="B316" s="3"/>
      <c r="C316" s="7"/>
      <c r="D316" s="3"/>
      <c r="E316" s="2"/>
      <c r="F316" s="10"/>
      <c r="G316" s="14"/>
      <c r="H316" s="14"/>
      <c r="I316" s="14"/>
      <c r="J316" s="14"/>
      <c r="K316" s="14"/>
      <c r="M316" s="7" t="s">
        <v>86</v>
      </c>
      <c r="N316" s="7"/>
      <c r="O316" s="9"/>
    </row>
    <row r="317" spans="2:15" ht="15.75" x14ac:dyDescent="0.25">
      <c r="B317" s="3"/>
      <c r="C317" s="8"/>
      <c r="D317" s="3"/>
      <c r="E317" s="2"/>
      <c r="F317" s="11"/>
      <c r="G317" s="14"/>
      <c r="H317" s="14"/>
      <c r="I317" s="14"/>
      <c r="J317" s="14"/>
      <c r="K317" s="14"/>
      <c r="M317" s="8" t="s">
        <v>86</v>
      </c>
      <c r="N317" s="8"/>
      <c r="O317" s="9"/>
    </row>
    <row r="318" spans="2:15" ht="15.75" x14ac:dyDescent="0.25">
      <c r="B318" s="3"/>
      <c r="C318" s="7"/>
      <c r="D318" s="1"/>
      <c r="E318" s="2"/>
      <c r="F318" s="10"/>
      <c r="G318" s="14"/>
      <c r="H318" s="14"/>
      <c r="I318" s="14"/>
      <c r="J318" s="14"/>
      <c r="K318" s="14"/>
      <c r="M318" s="7" t="s">
        <v>86</v>
      </c>
      <c r="N318" s="7"/>
      <c r="O318" s="9"/>
    </row>
    <row r="319" spans="2:15" ht="15.75" x14ac:dyDescent="0.25">
      <c r="B319" s="3"/>
      <c r="C319" s="7"/>
      <c r="D319" s="1"/>
      <c r="E319" s="2"/>
      <c r="F319" s="10"/>
      <c r="G319" s="14"/>
      <c r="H319" s="14"/>
      <c r="I319" s="14"/>
      <c r="J319" s="14"/>
      <c r="K319" s="14"/>
      <c r="M319" s="7" t="s">
        <v>86</v>
      </c>
      <c r="N319" s="7"/>
      <c r="O319" s="9"/>
    </row>
    <row r="320" spans="2:15" ht="15.75" x14ac:dyDescent="0.25">
      <c r="B320" s="3"/>
      <c r="C320" s="8"/>
      <c r="D320" s="3"/>
      <c r="E320" s="2"/>
      <c r="F320" s="11"/>
      <c r="G320" s="14"/>
      <c r="H320" s="14"/>
      <c r="I320" s="14"/>
      <c r="J320" s="14"/>
      <c r="K320" s="14"/>
      <c r="M320" s="8" t="s">
        <v>86</v>
      </c>
      <c r="N320" s="8"/>
      <c r="O320" s="9"/>
    </row>
    <row r="321" spans="2:15" ht="15.75" x14ac:dyDescent="0.25">
      <c r="B321" s="3"/>
      <c r="C321" s="8"/>
      <c r="D321" s="3"/>
      <c r="E321" s="2"/>
      <c r="F321" s="11"/>
      <c r="G321" s="14"/>
      <c r="H321" s="14"/>
      <c r="I321" s="14"/>
      <c r="J321" s="14"/>
      <c r="K321" s="14"/>
      <c r="M321" s="8" t="s">
        <v>86</v>
      </c>
      <c r="N321" s="8"/>
      <c r="O321" s="9"/>
    </row>
    <row r="322" spans="2:15" ht="15.75" x14ac:dyDescent="0.25">
      <c r="B322" s="3"/>
      <c r="C322" s="8"/>
      <c r="D322" s="3"/>
      <c r="E322" s="2"/>
      <c r="F322" s="11"/>
      <c r="G322" s="14"/>
      <c r="H322" s="14"/>
      <c r="I322" s="14"/>
      <c r="J322" s="14"/>
      <c r="K322" s="14"/>
      <c r="M322" s="8" t="s">
        <v>86</v>
      </c>
      <c r="N322" s="8"/>
      <c r="O322" s="9"/>
    </row>
    <row r="323" spans="2:15" ht="15.75" x14ac:dyDescent="0.25">
      <c r="B323" s="3"/>
      <c r="C323" s="8"/>
      <c r="D323" s="3"/>
      <c r="E323" s="2"/>
      <c r="F323" s="11"/>
      <c r="G323" s="14"/>
      <c r="H323" s="14"/>
      <c r="I323" s="14"/>
      <c r="J323" s="14"/>
      <c r="K323" s="14"/>
      <c r="M323" s="8" t="s">
        <v>86</v>
      </c>
      <c r="N323" s="8"/>
      <c r="O323" s="9"/>
    </row>
    <row r="324" spans="2:15" ht="15.75" x14ac:dyDescent="0.25">
      <c r="B324" s="3"/>
      <c r="C324" s="8"/>
      <c r="D324" s="1"/>
      <c r="E324" s="2"/>
      <c r="F324" s="11"/>
      <c r="G324" s="14"/>
      <c r="H324" s="14"/>
      <c r="I324" s="14"/>
      <c r="J324" s="14"/>
      <c r="K324" s="14"/>
      <c r="M324" s="8" t="s">
        <v>86</v>
      </c>
      <c r="N324" s="8"/>
      <c r="O324" s="9"/>
    </row>
    <row r="325" spans="2:15" ht="15.75" x14ac:dyDescent="0.25">
      <c r="B325" s="3"/>
      <c r="C325" s="7"/>
      <c r="D325" s="3"/>
      <c r="E325" s="2"/>
      <c r="F325" s="10"/>
      <c r="G325" s="14"/>
      <c r="H325" s="14"/>
      <c r="I325" s="14"/>
      <c r="J325" s="14"/>
      <c r="K325" s="14"/>
      <c r="M325" s="7" t="s">
        <v>86</v>
      </c>
      <c r="N325" s="7"/>
      <c r="O325" s="9"/>
    </row>
    <row r="326" spans="2:15" ht="15.75" x14ac:dyDescent="0.25">
      <c r="B326" s="3"/>
      <c r="C326" s="8"/>
      <c r="D326" s="3"/>
      <c r="E326" s="2"/>
      <c r="F326" s="11"/>
      <c r="G326" s="14"/>
      <c r="H326" s="14"/>
      <c r="I326" s="14"/>
      <c r="J326" s="14"/>
      <c r="K326" s="14"/>
      <c r="M326" s="8" t="s">
        <v>86</v>
      </c>
      <c r="N326" s="8"/>
      <c r="O326" s="9"/>
    </row>
    <row r="327" spans="2:15" ht="15.75" x14ac:dyDescent="0.25">
      <c r="B327" s="3"/>
      <c r="C327" s="8"/>
      <c r="D327" s="1"/>
      <c r="E327" s="2"/>
      <c r="F327" s="11"/>
      <c r="G327" s="14"/>
      <c r="H327" s="14"/>
      <c r="I327" s="14"/>
      <c r="J327" s="14"/>
      <c r="K327" s="14"/>
      <c r="M327" s="8" t="s">
        <v>86</v>
      </c>
      <c r="N327" s="8"/>
      <c r="O327" s="9"/>
    </row>
    <row r="328" spans="2:15" ht="15.75" x14ac:dyDescent="0.25">
      <c r="B328" s="3"/>
      <c r="C328" s="7"/>
      <c r="D328" s="1"/>
      <c r="E328" s="2"/>
      <c r="F328" s="10"/>
      <c r="G328" s="14"/>
      <c r="H328" s="14"/>
      <c r="I328" s="14"/>
      <c r="J328" s="14"/>
      <c r="K328" s="14"/>
      <c r="M328" s="7" t="s">
        <v>86</v>
      </c>
      <c r="N328" s="7"/>
      <c r="O328" s="9"/>
    </row>
    <row r="329" spans="2:15" ht="15.75" x14ac:dyDescent="0.25">
      <c r="B329" s="3"/>
      <c r="C329" s="8"/>
      <c r="D329" s="3"/>
      <c r="E329" s="2"/>
      <c r="F329" s="11"/>
      <c r="G329" s="14"/>
      <c r="H329" s="14"/>
      <c r="I329" s="14"/>
      <c r="J329" s="14"/>
      <c r="K329" s="14"/>
      <c r="M329" s="8" t="s">
        <v>86</v>
      </c>
      <c r="N329" s="8"/>
      <c r="O329" s="9"/>
    </row>
    <row r="330" spans="2:15" ht="15.75" x14ac:dyDescent="0.25">
      <c r="B330" s="3"/>
      <c r="C330" s="8"/>
      <c r="D330" s="1"/>
      <c r="E330" s="2"/>
      <c r="F330" s="11"/>
      <c r="G330" s="14"/>
      <c r="H330" s="14"/>
      <c r="I330" s="14"/>
      <c r="J330" s="14"/>
      <c r="K330" s="14"/>
      <c r="M330" s="8" t="s">
        <v>86</v>
      </c>
      <c r="N330" s="8"/>
      <c r="O330" s="9"/>
    </row>
    <row r="331" spans="2:15" ht="15.75" x14ac:dyDescent="0.25">
      <c r="B331" s="3"/>
      <c r="C331" s="8"/>
      <c r="D331" s="3"/>
      <c r="E331" s="2"/>
      <c r="F331" s="11"/>
      <c r="G331" s="14"/>
      <c r="H331" s="14"/>
      <c r="I331" s="14"/>
      <c r="J331" s="14"/>
      <c r="K331" s="14"/>
      <c r="M331" s="8" t="s">
        <v>86</v>
      </c>
      <c r="N331" s="8"/>
      <c r="O331" s="9"/>
    </row>
    <row r="332" spans="2:15" ht="15.75" x14ac:dyDescent="0.25">
      <c r="B332" s="3"/>
      <c r="C332" s="8"/>
      <c r="D332" s="3"/>
      <c r="E332" s="2"/>
      <c r="F332" s="11"/>
      <c r="G332" s="14"/>
      <c r="H332" s="14"/>
      <c r="I332" s="14"/>
      <c r="J332" s="14"/>
      <c r="K332" s="14"/>
      <c r="M332" s="8" t="s">
        <v>86</v>
      </c>
      <c r="N332" s="8"/>
      <c r="O332" s="9"/>
    </row>
    <row r="333" spans="2:15" ht="15.75" x14ac:dyDescent="0.25">
      <c r="B333" s="3"/>
      <c r="C333" s="8"/>
      <c r="D333" s="1"/>
      <c r="E333" s="2"/>
      <c r="F333" s="11"/>
      <c r="G333" s="14"/>
      <c r="H333" s="14"/>
      <c r="I333" s="14"/>
      <c r="J333" s="14"/>
      <c r="K333" s="14"/>
      <c r="M333" s="8" t="s">
        <v>86</v>
      </c>
      <c r="N333" s="8"/>
      <c r="O333" s="9"/>
    </row>
    <row r="334" spans="2:15" ht="15.75" x14ac:dyDescent="0.25">
      <c r="B334" s="3"/>
      <c r="C334" s="7"/>
      <c r="D334" s="1"/>
      <c r="E334" s="2"/>
      <c r="F334" s="10"/>
      <c r="G334" s="14"/>
      <c r="H334" s="14"/>
      <c r="I334" s="14"/>
      <c r="J334" s="14"/>
      <c r="K334" s="14"/>
      <c r="M334" s="7" t="s">
        <v>86</v>
      </c>
      <c r="N334" s="7"/>
      <c r="O334" s="9"/>
    </row>
    <row r="335" spans="2:15" ht="15.75" x14ac:dyDescent="0.25">
      <c r="B335" s="3"/>
      <c r="C335" s="8"/>
      <c r="D335" s="3"/>
      <c r="E335" s="2"/>
      <c r="F335" s="11"/>
      <c r="G335" s="14"/>
      <c r="H335" s="14"/>
      <c r="I335" s="14"/>
      <c r="J335" s="14"/>
      <c r="K335" s="14"/>
      <c r="M335" s="8" t="s">
        <v>86</v>
      </c>
      <c r="N335" s="8"/>
      <c r="O335" s="9"/>
    </row>
    <row r="336" spans="2:15" ht="15.75" x14ac:dyDescent="0.25">
      <c r="B336" s="3"/>
      <c r="C336" s="8"/>
      <c r="D336" s="1"/>
      <c r="E336" s="2"/>
      <c r="F336" s="11"/>
      <c r="G336" s="14"/>
      <c r="H336" s="14"/>
      <c r="I336" s="14"/>
      <c r="J336" s="14"/>
      <c r="K336" s="14"/>
      <c r="M336" s="8" t="s">
        <v>86</v>
      </c>
      <c r="N336" s="8"/>
      <c r="O336" s="9"/>
    </row>
    <row r="337" spans="2:15" ht="15.75" x14ac:dyDescent="0.25">
      <c r="B337" s="3"/>
      <c r="C337" s="7"/>
      <c r="D337" s="3"/>
      <c r="E337" s="2"/>
      <c r="F337" s="10"/>
      <c r="G337" s="14"/>
      <c r="H337" s="14"/>
      <c r="I337" s="14"/>
      <c r="J337" s="14"/>
      <c r="K337" s="14"/>
      <c r="M337" s="7" t="s">
        <v>86</v>
      </c>
      <c r="N337" s="7"/>
      <c r="O337" s="9"/>
    </row>
    <row r="338" spans="2:15" ht="15.75" x14ac:dyDescent="0.25">
      <c r="B338" s="3"/>
      <c r="C338" s="8"/>
      <c r="D338" s="3"/>
      <c r="E338" s="2"/>
      <c r="F338" s="11"/>
      <c r="G338" s="14"/>
      <c r="H338" s="14"/>
      <c r="I338" s="14"/>
      <c r="J338" s="14"/>
      <c r="K338" s="14"/>
      <c r="M338" s="8" t="s">
        <v>86</v>
      </c>
      <c r="N338" s="8"/>
      <c r="O338" s="9"/>
    </row>
    <row r="339" spans="2:15" ht="15.75" x14ac:dyDescent="0.25">
      <c r="B339" s="3"/>
      <c r="C339" s="8"/>
      <c r="D339" s="3"/>
      <c r="E339" s="2"/>
      <c r="F339" s="11"/>
      <c r="G339" s="14"/>
      <c r="H339" s="14"/>
      <c r="I339" s="14"/>
      <c r="J339" s="14"/>
      <c r="K339" s="14"/>
      <c r="M339" s="8" t="s">
        <v>86</v>
      </c>
      <c r="N339" s="8"/>
      <c r="O339" s="9"/>
    </row>
    <row r="340" spans="2:15" ht="15.75" x14ac:dyDescent="0.25">
      <c r="B340" s="3"/>
      <c r="C340" s="7"/>
      <c r="D340" s="1"/>
      <c r="E340" s="2"/>
      <c r="F340" s="10"/>
      <c r="G340" s="14"/>
      <c r="H340" s="14"/>
      <c r="I340" s="14"/>
      <c r="J340" s="14"/>
      <c r="K340" s="14"/>
      <c r="M340" s="7" t="s">
        <v>86</v>
      </c>
      <c r="N340" s="7"/>
      <c r="O340" s="9"/>
    </row>
    <row r="341" spans="2:15" ht="15.75" x14ac:dyDescent="0.25">
      <c r="B341" s="3"/>
      <c r="C341" s="8"/>
      <c r="D341" s="1"/>
      <c r="E341" s="2"/>
      <c r="F341" s="11"/>
      <c r="G341" s="14"/>
      <c r="H341" s="14"/>
      <c r="I341" s="14"/>
      <c r="J341" s="14"/>
      <c r="K341" s="14"/>
      <c r="M341" s="8" t="s">
        <v>86</v>
      </c>
      <c r="N341" s="8"/>
      <c r="O341" s="9"/>
    </row>
    <row r="342" spans="2:15" ht="15.75" x14ac:dyDescent="0.25">
      <c r="B342" s="3"/>
      <c r="C342" s="8"/>
      <c r="D342" s="1"/>
      <c r="E342" s="2"/>
      <c r="F342" s="11"/>
      <c r="G342" s="14"/>
      <c r="H342" s="14"/>
      <c r="I342" s="14"/>
      <c r="J342" s="14"/>
      <c r="K342" s="14"/>
      <c r="M342" s="8" t="s">
        <v>86</v>
      </c>
      <c r="N342" s="8"/>
      <c r="O342" s="9"/>
    </row>
    <row r="343" spans="2:15" ht="15.75" x14ac:dyDescent="0.25">
      <c r="B343" s="3"/>
      <c r="C343" s="8"/>
      <c r="D343" s="3"/>
      <c r="E343" s="2"/>
      <c r="F343" s="11"/>
      <c r="G343" s="14"/>
      <c r="H343" s="14"/>
      <c r="I343" s="14"/>
      <c r="J343" s="14"/>
      <c r="K343" s="14"/>
      <c r="M343" s="8" t="s">
        <v>86</v>
      </c>
      <c r="N343" s="8"/>
      <c r="O343" s="9"/>
    </row>
    <row r="344" spans="2:15" ht="15.75" x14ac:dyDescent="0.25">
      <c r="B344" s="3"/>
      <c r="C344" s="8"/>
      <c r="D344" s="1"/>
      <c r="E344" s="2"/>
      <c r="F344" s="11"/>
      <c r="G344" s="14"/>
      <c r="H344" s="14"/>
      <c r="I344" s="14"/>
      <c r="J344" s="14"/>
      <c r="K344" s="14"/>
      <c r="M344" s="8" t="s">
        <v>86</v>
      </c>
      <c r="N344" s="8"/>
      <c r="O344" s="9"/>
    </row>
    <row r="345" spans="2:15" ht="15.75" x14ac:dyDescent="0.25">
      <c r="B345" s="3"/>
      <c r="C345" s="8"/>
      <c r="D345" s="1"/>
      <c r="E345" s="2"/>
      <c r="F345" s="11"/>
      <c r="G345" s="14"/>
      <c r="H345" s="14"/>
      <c r="I345" s="14"/>
      <c r="J345" s="14"/>
      <c r="K345" s="14"/>
      <c r="M345" s="8" t="s">
        <v>86</v>
      </c>
      <c r="N345" s="8"/>
      <c r="O345" s="9"/>
    </row>
    <row r="346" spans="2:15" ht="15.75" x14ac:dyDescent="0.25">
      <c r="B346" s="3"/>
      <c r="C346" s="8"/>
      <c r="D346" s="1"/>
      <c r="E346" s="2"/>
      <c r="F346" s="11"/>
      <c r="G346" s="14"/>
      <c r="H346" s="14"/>
      <c r="I346" s="14"/>
      <c r="J346" s="14"/>
      <c r="K346" s="14"/>
      <c r="M346" s="8" t="s">
        <v>86</v>
      </c>
      <c r="N346" s="8"/>
      <c r="O346" s="9"/>
    </row>
    <row r="347" spans="2:15" ht="15.75" x14ac:dyDescent="0.25">
      <c r="B347" s="3"/>
      <c r="C347" s="7"/>
      <c r="D347" s="3"/>
      <c r="E347" s="2"/>
      <c r="F347" s="10"/>
      <c r="G347" s="14"/>
      <c r="H347" s="14"/>
      <c r="I347" s="14"/>
      <c r="J347" s="14"/>
      <c r="K347" s="14"/>
      <c r="M347" s="7" t="s">
        <v>86</v>
      </c>
      <c r="N347" s="7"/>
      <c r="O347" s="9"/>
    </row>
    <row r="348" spans="2:15" ht="15.75" x14ac:dyDescent="0.25">
      <c r="B348" s="3"/>
      <c r="C348" s="7"/>
      <c r="D348" s="3"/>
      <c r="E348" s="2"/>
      <c r="F348" s="10"/>
      <c r="G348" s="14"/>
      <c r="H348" s="14"/>
      <c r="I348" s="14"/>
      <c r="J348" s="14"/>
      <c r="K348" s="14"/>
      <c r="M348" s="7" t="s">
        <v>86</v>
      </c>
      <c r="N348" s="7"/>
      <c r="O348" s="9"/>
    </row>
    <row r="349" spans="2:15" ht="15.75" x14ac:dyDescent="0.25">
      <c r="B349" s="3"/>
      <c r="C349" s="7"/>
      <c r="D349" s="1"/>
      <c r="E349" s="2"/>
      <c r="F349" s="10"/>
      <c r="G349" s="14"/>
      <c r="H349" s="14"/>
      <c r="I349" s="14"/>
      <c r="J349" s="14"/>
      <c r="K349" s="14"/>
      <c r="M349" s="7" t="s">
        <v>86</v>
      </c>
      <c r="N349" s="7"/>
      <c r="O349" s="9"/>
    </row>
    <row r="350" spans="2:15" ht="15.75" x14ac:dyDescent="0.25">
      <c r="B350" s="3"/>
      <c r="C350" s="7"/>
      <c r="D350" s="3"/>
      <c r="E350" s="2"/>
      <c r="F350" s="10"/>
      <c r="G350" s="14"/>
      <c r="H350" s="14"/>
      <c r="I350" s="14"/>
      <c r="J350" s="14"/>
      <c r="K350" s="14"/>
      <c r="M350" s="7" t="s">
        <v>86</v>
      </c>
      <c r="N350" s="7"/>
      <c r="O350" s="9"/>
    </row>
    <row r="351" spans="2:15" ht="15.75" x14ac:dyDescent="0.25">
      <c r="B351" s="3"/>
      <c r="C351" s="8"/>
      <c r="D351" s="3"/>
      <c r="E351" s="2"/>
      <c r="F351" s="11"/>
      <c r="G351" s="14"/>
      <c r="H351" s="14"/>
      <c r="I351" s="14"/>
      <c r="J351" s="14"/>
      <c r="K351" s="14"/>
      <c r="M351" s="8" t="s">
        <v>86</v>
      </c>
      <c r="N351" s="8"/>
      <c r="O351" s="9"/>
    </row>
    <row r="352" spans="2:15" ht="15.75" x14ac:dyDescent="0.25">
      <c r="B352" s="3"/>
      <c r="C352" s="8"/>
      <c r="D352" s="3"/>
      <c r="E352" s="2"/>
      <c r="F352" s="11"/>
      <c r="G352" s="14"/>
      <c r="H352" s="14"/>
      <c r="I352" s="14"/>
      <c r="J352" s="14"/>
      <c r="K352" s="14"/>
      <c r="M352" s="8" t="s">
        <v>86</v>
      </c>
      <c r="N352" s="8"/>
      <c r="O352" s="9"/>
    </row>
    <row r="353" spans="2:15" ht="15.75" x14ac:dyDescent="0.25">
      <c r="B353" s="3"/>
      <c r="C353" s="8"/>
      <c r="D353" s="1"/>
      <c r="E353" s="2"/>
      <c r="F353" s="11"/>
      <c r="G353" s="14"/>
      <c r="H353" s="14"/>
      <c r="I353" s="14"/>
      <c r="J353" s="14"/>
      <c r="K353" s="14"/>
      <c r="M353" s="8" t="s">
        <v>86</v>
      </c>
      <c r="N353" s="8"/>
      <c r="O353" s="9"/>
    </row>
    <row r="354" spans="2:15" ht="15.75" x14ac:dyDescent="0.25">
      <c r="B354" s="3"/>
      <c r="C354" s="7"/>
      <c r="D354" s="3"/>
      <c r="E354" s="2"/>
      <c r="F354" s="10"/>
      <c r="G354" s="14"/>
      <c r="H354" s="14"/>
      <c r="I354" s="14"/>
      <c r="J354" s="14"/>
      <c r="K354" s="14"/>
      <c r="M354" s="7" t="s">
        <v>86</v>
      </c>
      <c r="N354" s="7"/>
      <c r="O354" s="9"/>
    </row>
    <row r="355" spans="2:15" ht="15.75" x14ac:dyDescent="0.25">
      <c r="B355" s="3"/>
      <c r="C355" s="7"/>
      <c r="D355" s="3"/>
      <c r="E355" s="2"/>
      <c r="F355" s="10"/>
      <c r="G355" s="14"/>
      <c r="H355" s="14"/>
      <c r="I355" s="14"/>
      <c r="J355" s="14"/>
      <c r="K355" s="14"/>
      <c r="M355" s="7" t="s">
        <v>86</v>
      </c>
      <c r="N355" s="7"/>
      <c r="O355" s="9"/>
    </row>
    <row r="356" spans="2:15" ht="15.75" x14ac:dyDescent="0.25">
      <c r="B356" s="3"/>
      <c r="C356" s="7"/>
      <c r="D356" s="3"/>
      <c r="E356" s="2"/>
      <c r="F356" s="10"/>
      <c r="G356" s="14"/>
      <c r="H356" s="14"/>
      <c r="I356" s="14"/>
      <c r="J356" s="14"/>
      <c r="K356" s="14"/>
      <c r="M356" s="7" t="s">
        <v>86</v>
      </c>
      <c r="N356" s="7"/>
      <c r="O356" s="9"/>
    </row>
    <row r="357" spans="2:15" ht="15.75" x14ac:dyDescent="0.25">
      <c r="B357" s="3"/>
      <c r="C357" s="8"/>
      <c r="D357" s="1"/>
      <c r="E357" s="2"/>
      <c r="F357" s="11"/>
      <c r="G357" s="14"/>
      <c r="H357" s="14"/>
      <c r="I357" s="14"/>
      <c r="J357" s="14"/>
      <c r="K357" s="14"/>
      <c r="M357" s="8" t="s">
        <v>86</v>
      </c>
      <c r="N357" s="8"/>
      <c r="O357" s="9"/>
    </row>
    <row r="358" spans="2:15" ht="15.75" x14ac:dyDescent="0.25">
      <c r="B358" s="3"/>
      <c r="C358" s="8"/>
      <c r="D358" s="1"/>
      <c r="E358" s="2"/>
      <c r="F358" s="11"/>
      <c r="G358" s="14"/>
      <c r="H358" s="14"/>
      <c r="I358" s="14"/>
      <c r="J358" s="14"/>
      <c r="K358" s="14"/>
      <c r="M358" s="8" t="s">
        <v>86</v>
      </c>
      <c r="N358" s="8"/>
      <c r="O358" s="9"/>
    </row>
    <row r="359" spans="2:15" ht="15.75" x14ac:dyDescent="0.25">
      <c r="B359" s="3"/>
      <c r="C359" s="7"/>
      <c r="D359" s="1"/>
      <c r="E359" s="2"/>
      <c r="F359" s="10"/>
      <c r="G359" s="14"/>
      <c r="H359" s="14"/>
      <c r="I359" s="14"/>
      <c r="J359" s="14"/>
      <c r="K359" s="14"/>
      <c r="M359" s="7" t="s">
        <v>86</v>
      </c>
      <c r="N359" s="7"/>
      <c r="O359" s="9"/>
    </row>
    <row r="360" spans="2:15" ht="15.75" x14ac:dyDescent="0.25">
      <c r="B360" s="3"/>
      <c r="C360" s="7"/>
      <c r="D360" s="3"/>
      <c r="E360" s="2"/>
      <c r="F360" s="10"/>
      <c r="G360" s="14"/>
      <c r="H360" s="14"/>
      <c r="I360" s="14"/>
      <c r="J360" s="14"/>
      <c r="K360" s="14"/>
      <c r="M360" s="7" t="s">
        <v>86</v>
      </c>
      <c r="N360" s="7"/>
      <c r="O360" s="9"/>
    </row>
    <row r="361" spans="2:15" ht="15.75" x14ac:dyDescent="0.25">
      <c r="B361" s="3"/>
      <c r="C361" s="7"/>
      <c r="D361" s="3"/>
      <c r="E361" s="2"/>
      <c r="F361" s="10"/>
      <c r="G361" s="14"/>
      <c r="H361" s="14"/>
      <c r="I361" s="14"/>
      <c r="J361" s="14"/>
      <c r="K361" s="14"/>
      <c r="M361" s="7" t="s">
        <v>86</v>
      </c>
      <c r="N361" s="7"/>
      <c r="O361" s="9"/>
    </row>
    <row r="362" spans="2:15" ht="15.75" x14ac:dyDescent="0.25">
      <c r="B362" s="3"/>
      <c r="C362" s="8"/>
      <c r="D362" s="1"/>
      <c r="E362" s="2"/>
      <c r="F362" s="11"/>
      <c r="G362" s="14"/>
      <c r="H362" s="14"/>
      <c r="I362" s="14"/>
      <c r="J362" s="14"/>
      <c r="K362" s="14"/>
      <c r="M362" s="8" t="s">
        <v>86</v>
      </c>
      <c r="N362" s="8"/>
      <c r="O362" s="9"/>
    </row>
    <row r="363" spans="2:15" ht="15.75" x14ac:dyDescent="0.25">
      <c r="B363" s="3"/>
      <c r="C363" s="7"/>
      <c r="D363" s="1"/>
      <c r="E363" s="2"/>
      <c r="F363" s="10"/>
      <c r="G363" s="14"/>
      <c r="H363" s="14"/>
      <c r="I363" s="14"/>
      <c r="J363" s="14"/>
      <c r="K363" s="14"/>
      <c r="M363" s="7" t="s">
        <v>86</v>
      </c>
      <c r="N363" s="7"/>
      <c r="O363" s="9"/>
    </row>
    <row r="364" spans="2:15" ht="15.75" x14ac:dyDescent="0.25">
      <c r="B364" s="3"/>
      <c r="C364" s="7"/>
      <c r="D364" s="1"/>
      <c r="E364" s="2"/>
      <c r="F364" s="10"/>
      <c r="G364" s="14"/>
      <c r="H364" s="14"/>
      <c r="I364" s="14"/>
      <c r="J364" s="14"/>
      <c r="K364" s="14"/>
      <c r="M364" s="7" t="s">
        <v>86</v>
      </c>
      <c r="N364" s="7"/>
      <c r="O364" s="9"/>
    </row>
    <row r="365" spans="2:15" ht="15.75" x14ac:dyDescent="0.25">
      <c r="B365" s="3"/>
      <c r="C365" s="8"/>
      <c r="D365" s="3"/>
      <c r="E365" s="2"/>
      <c r="F365" s="11"/>
      <c r="G365" s="14"/>
      <c r="H365" s="14"/>
      <c r="I365" s="14"/>
      <c r="J365" s="14"/>
      <c r="K365" s="14"/>
      <c r="M365" s="8" t="s">
        <v>86</v>
      </c>
      <c r="N365" s="8"/>
      <c r="O365" s="9"/>
    </row>
    <row r="366" spans="2:15" ht="15.75" x14ac:dyDescent="0.25">
      <c r="B366" s="3"/>
      <c r="C366" s="7"/>
      <c r="D366" s="3"/>
      <c r="E366" s="2"/>
      <c r="F366" s="10"/>
      <c r="G366" s="14"/>
      <c r="H366" s="14"/>
      <c r="I366" s="14"/>
      <c r="J366" s="14"/>
      <c r="K366" s="14"/>
      <c r="M366" s="7" t="s">
        <v>86</v>
      </c>
      <c r="N366" s="7"/>
      <c r="O366" s="9"/>
    </row>
    <row r="367" spans="2:15" ht="15.75" x14ac:dyDescent="0.25">
      <c r="B367" s="3"/>
      <c r="C367" s="8"/>
      <c r="D367" s="3"/>
      <c r="E367" s="2"/>
      <c r="F367" s="11"/>
      <c r="G367" s="14"/>
      <c r="H367" s="14"/>
      <c r="I367" s="14"/>
      <c r="J367" s="14"/>
      <c r="K367" s="14"/>
      <c r="M367" s="8" t="s">
        <v>86</v>
      </c>
      <c r="N367" s="8"/>
      <c r="O367" s="9"/>
    </row>
    <row r="368" spans="2:15" ht="15.75" x14ac:dyDescent="0.25">
      <c r="B368" s="3"/>
      <c r="C368" s="8"/>
      <c r="D368" s="3"/>
      <c r="E368" s="2"/>
      <c r="F368" s="11"/>
      <c r="G368" s="14"/>
      <c r="H368" s="14"/>
      <c r="I368" s="14"/>
      <c r="J368" s="14"/>
      <c r="K368" s="14"/>
      <c r="M368" s="8" t="s">
        <v>86</v>
      </c>
      <c r="N368" s="8"/>
      <c r="O368" s="9"/>
    </row>
    <row r="369" spans="2:15" ht="15.75" x14ac:dyDescent="0.25">
      <c r="B369" s="3"/>
      <c r="C369" s="7"/>
      <c r="D369" s="3"/>
      <c r="E369" s="2"/>
      <c r="F369" s="10"/>
      <c r="G369" s="14"/>
      <c r="H369" s="14"/>
      <c r="I369" s="14"/>
      <c r="J369" s="14"/>
      <c r="K369" s="14"/>
      <c r="M369" s="7" t="s">
        <v>86</v>
      </c>
      <c r="N369" s="7"/>
      <c r="O369" s="9"/>
    </row>
    <row r="370" spans="2:15" ht="15.75" x14ac:dyDescent="0.25">
      <c r="B370" s="3"/>
      <c r="C370" s="8"/>
      <c r="D370" s="3"/>
      <c r="E370" s="2"/>
      <c r="F370" s="11"/>
      <c r="G370" s="14"/>
      <c r="H370" s="14"/>
      <c r="I370" s="14"/>
      <c r="J370" s="14"/>
      <c r="K370" s="14"/>
      <c r="M370" s="8" t="s">
        <v>86</v>
      </c>
      <c r="N370" s="8"/>
      <c r="O370" s="9"/>
    </row>
    <row r="371" spans="2:15" ht="15.75" x14ac:dyDescent="0.25">
      <c r="B371" s="3"/>
      <c r="C371" s="8"/>
      <c r="D371" s="1"/>
      <c r="E371" s="2"/>
      <c r="F371" s="11"/>
      <c r="G371" s="14"/>
      <c r="H371" s="14"/>
      <c r="I371" s="14"/>
      <c r="J371" s="14"/>
      <c r="K371" s="14"/>
      <c r="M371" s="8" t="s">
        <v>86</v>
      </c>
      <c r="N371" s="8"/>
      <c r="O371" s="9"/>
    </row>
    <row r="372" spans="2:15" ht="15.75" x14ac:dyDescent="0.25">
      <c r="B372" s="3"/>
      <c r="C372" s="7"/>
      <c r="D372" s="1"/>
      <c r="E372" s="2"/>
      <c r="F372" s="10"/>
      <c r="G372" s="14"/>
      <c r="H372" s="14"/>
      <c r="I372" s="14"/>
      <c r="J372" s="14"/>
      <c r="K372" s="14"/>
      <c r="M372" s="7" t="s">
        <v>86</v>
      </c>
      <c r="N372" s="7"/>
      <c r="O372" s="9"/>
    </row>
    <row r="373" spans="2:15" ht="15.75" x14ac:dyDescent="0.25">
      <c r="B373" s="3"/>
      <c r="C373" s="8"/>
      <c r="D373" s="3"/>
      <c r="E373" s="2"/>
      <c r="F373" s="11"/>
      <c r="G373" s="14"/>
      <c r="H373" s="14"/>
      <c r="I373" s="14"/>
      <c r="J373" s="14"/>
      <c r="K373" s="14"/>
      <c r="M373" s="8" t="s">
        <v>86</v>
      </c>
      <c r="N373" s="8"/>
      <c r="O373" s="9"/>
    </row>
    <row r="374" spans="2:15" ht="15.75" x14ac:dyDescent="0.25">
      <c r="B374" s="3"/>
      <c r="C374" s="7"/>
      <c r="D374" s="3"/>
      <c r="E374" s="2"/>
      <c r="F374" s="10"/>
      <c r="G374" s="14"/>
      <c r="H374" s="14"/>
      <c r="I374" s="14"/>
      <c r="J374" s="14"/>
      <c r="K374" s="14"/>
      <c r="M374" s="7" t="s">
        <v>86</v>
      </c>
      <c r="N374" s="7"/>
      <c r="O374" s="9"/>
    </row>
    <row r="375" spans="2:15" ht="15.75" x14ac:dyDescent="0.25">
      <c r="B375" s="3"/>
      <c r="C375" s="7"/>
      <c r="D375" s="3"/>
      <c r="E375" s="2"/>
      <c r="F375" s="10"/>
      <c r="G375" s="14"/>
      <c r="H375" s="14"/>
      <c r="I375" s="14"/>
      <c r="J375" s="14"/>
      <c r="K375" s="14"/>
      <c r="M375" s="7" t="s">
        <v>86</v>
      </c>
      <c r="N375" s="7"/>
      <c r="O375" s="9"/>
    </row>
    <row r="376" spans="2:15" ht="15.75" x14ac:dyDescent="0.25">
      <c r="B376" s="3"/>
      <c r="C376" s="7"/>
      <c r="D376" s="3"/>
      <c r="E376" s="2"/>
      <c r="F376" s="10"/>
      <c r="G376" s="14"/>
      <c r="H376" s="14"/>
      <c r="I376" s="14"/>
      <c r="J376" s="14"/>
      <c r="K376" s="14"/>
      <c r="M376" s="7" t="s">
        <v>86</v>
      </c>
      <c r="N376" s="7"/>
      <c r="O376" s="9"/>
    </row>
    <row r="377" spans="2:15" ht="15.75" x14ac:dyDescent="0.25">
      <c r="B377" s="3"/>
      <c r="C377" s="7"/>
      <c r="D377" s="1"/>
      <c r="E377" s="2"/>
      <c r="F377" s="10"/>
      <c r="G377" s="14"/>
      <c r="H377" s="14"/>
      <c r="I377" s="14"/>
      <c r="J377" s="14"/>
      <c r="K377" s="14"/>
      <c r="M377" s="7" t="s">
        <v>86</v>
      </c>
      <c r="N377" s="7"/>
      <c r="O377" s="9"/>
    </row>
    <row r="378" spans="2:15" ht="15.75" x14ac:dyDescent="0.25">
      <c r="B378" s="3"/>
      <c r="C378" s="7"/>
      <c r="D378" s="1"/>
      <c r="E378" s="2"/>
      <c r="F378" s="10"/>
      <c r="G378" s="14"/>
      <c r="H378" s="14"/>
      <c r="I378" s="14"/>
      <c r="J378" s="14"/>
      <c r="K378" s="14"/>
      <c r="M378" s="7" t="s">
        <v>86</v>
      </c>
      <c r="N378" s="7"/>
      <c r="O378" s="9"/>
    </row>
    <row r="379" spans="2:15" ht="15.75" x14ac:dyDescent="0.25">
      <c r="B379" s="3"/>
      <c r="C379" s="8"/>
      <c r="D379" s="3"/>
      <c r="E379" s="2"/>
      <c r="F379" s="11"/>
      <c r="G379" s="14"/>
      <c r="H379" s="14"/>
      <c r="I379" s="14"/>
      <c r="J379" s="14"/>
      <c r="K379" s="14"/>
      <c r="M379" s="8" t="s">
        <v>86</v>
      </c>
      <c r="N379" s="8"/>
      <c r="O379" s="9"/>
    </row>
    <row r="380" spans="2:15" ht="15.75" x14ac:dyDescent="0.25">
      <c r="B380" s="3"/>
      <c r="C380" s="8"/>
      <c r="D380" s="3"/>
      <c r="E380" s="2"/>
      <c r="F380" s="11"/>
      <c r="G380" s="14"/>
      <c r="H380" s="14"/>
      <c r="I380" s="14"/>
      <c r="J380" s="14"/>
      <c r="K380" s="14"/>
      <c r="M380" s="8" t="s">
        <v>86</v>
      </c>
      <c r="N380" s="8"/>
      <c r="O380" s="9"/>
    </row>
    <row r="381" spans="2:15" ht="15.75" x14ac:dyDescent="0.25">
      <c r="B381" s="3"/>
      <c r="C381" s="8"/>
      <c r="D381" s="3"/>
      <c r="E381" s="2"/>
      <c r="F381" s="11"/>
      <c r="G381" s="14"/>
      <c r="H381" s="14"/>
      <c r="I381" s="14"/>
      <c r="J381" s="14"/>
      <c r="K381" s="14"/>
      <c r="M381" s="8" t="s">
        <v>86</v>
      </c>
      <c r="N381" s="8"/>
      <c r="O381" s="9"/>
    </row>
    <row r="382" spans="2:15" ht="15.75" x14ac:dyDescent="0.25">
      <c r="B382" s="3"/>
      <c r="C382" s="7"/>
      <c r="D382" s="3"/>
      <c r="E382" s="2"/>
      <c r="F382" s="10"/>
      <c r="G382" s="14"/>
      <c r="H382" s="14"/>
      <c r="I382" s="14"/>
      <c r="J382" s="14"/>
      <c r="K382" s="14"/>
      <c r="M382" s="7" t="s">
        <v>86</v>
      </c>
      <c r="N382" s="7"/>
      <c r="O382" s="9"/>
    </row>
    <row r="383" spans="2:15" ht="15.75" x14ac:dyDescent="0.25">
      <c r="B383" s="3"/>
      <c r="C383" s="7"/>
      <c r="D383" s="1"/>
      <c r="E383" s="2"/>
      <c r="F383" s="10"/>
      <c r="G383" s="14"/>
      <c r="H383" s="14"/>
      <c r="I383" s="14"/>
      <c r="J383" s="14"/>
      <c r="K383" s="14"/>
      <c r="M383" s="7" t="s">
        <v>86</v>
      </c>
      <c r="N383" s="7"/>
      <c r="O383" s="9"/>
    </row>
    <row r="384" spans="2:15" ht="15.75" x14ac:dyDescent="0.25">
      <c r="B384" s="3"/>
      <c r="C384" s="8"/>
      <c r="D384" s="1"/>
      <c r="E384" s="2"/>
      <c r="F384" s="11"/>
      <c r="G384" s="14"/>
      <c r="H384" s="14"/>
      <c r="I384" s="14"/>
      <c r="J384" s="14"/>
      <c r="K384" s="14"/>
      <c r="M384" s="8" t="s">
        <v>86</v>
      </c>
      <c r="N384" s="8"/>
      <c r="O384" s="9"/>
    </row>
    <row r="385" spans="2:15" ht="15.75" x14ac:dyDescent="0.25">
      <c r="B385" s="3"/>
      <c r="C385" s="8"/>
      <c r="D385" s="1"/>
      <c r="E385" s="2"/>
      <c r="F385" s="11"/>
      <c r="G385" s="14"/>
      <c r="H385" s="14"/>
      <c r="I385" s="14"/>
      <c r="J385" s="14"/>
      <c r="K385" s="14"/>
      <c r="M385" s="8" t="s">
        <v>86</v>
      </c>
      <c r="N385" s="8"/>
      <c r="O385" s="9"/>
    </row>
    <row r="386" spans="2:15" ht="15.75" x14ac:dyDescent="0.25">
      <c r="B386" s="3"/>
      <c r="C386" s="7"/>
      <c r="D386" s="1"/>
      <c r="E386" s="2"/>
      <c r="F386" s="10"/>
      <c r="G386" s="14"/>
      <c r="H386" s="14"/>
      <c r="I386" s="14"/>
      <c r="J386" s="14"/>
      <c r="K386" s="14"/>
      <c r="M386" s="7" t="s">
        <v>86</v>
      </c>
      <c r="N386" s="7"/>
      <c r="O386" s="9"/>
    </row>
    <row r="387" spans="2:15" ht="15.75" x14ac:dyDescent="0.25">
      <c r="B387" s="3"/>
      <c r="C387" s="7"/>
      <c r="D387" s="1"/>
      <c r="E387" s="2"/>
      <c r="F387" s="10"/>
      <c r="G387" s="14"/>
      <c r="H387" s="14"/>
      <c r="I387" s="14"/>
      <c r="J387" s="14"/>
      <c r="K387" s="14"/>
      <c r="M387" s="7" t="s">
        <v>86</v>
      </c>
      <c r="N387" s="7"/>
      <c r="O387" s="9"/>
    </row>
    <row r="388" spans="2:15" ht="15.75" x14ac:dyDescent="0.25">
      <c r="B388" s="3"/>
      <c r="C388" s="8"/>
      <c r="D388" s="1"/>
      <c r="E388" s="2"/>
      <c r="F388" s="11"/>
      <c r="G388" s="14"/>
      <c r="H388" s="14"/>
      <c r="I388" s="14"/>
      <c r="J388" s="14"/>
      <c r="K388" s="14"/>
      <c r="M388" s="8" t="s">
        <v>86</v>
      </c>
      <c r="N388" s="8"/>
      <c r="O388" s="9"/>
    </row>
    <row r="389" spans="2:15" ht="15.75" x14ac:dyDescent="0.25">
      <c r="B389" s="3"/>
      <c r="C389" s="8"/>
      <c r="D389" s="1"/>
      <c r="E389" s="2"/>
      <c r="F389" s="11"/>
      <c r="G389" s="14"/>
      <c r="H389" s="14"/>
      <c r="I389" s="14"/>
      <c r="J389" s="14"/>
      <c r="K389" s="14"/>
      <c r="M389" s="8" t="s">
        <v>86</v>
      </c>
      <c r="N389" s="8"/>
      <c r="O389" s="9"/>
    </row>
    <row r="390" spans="2:15" ht="15.75" x14ac:dyDescent="0.25">
      <c r="B390" s="3"/>
      <c r="C390" s="8"/>
      <c r="D390" s="3"/>
      <c r="E390" s="2"/>
      <c r="F390" s="11"/>
      <c r="G390" s="14"/>
      <c r="H390" s="14"/>
      <c r="I390" s="14"/>
      <c r="J390" s="14"/>
      <c r="K390" s="14"/>
      <c r="M390" s="8" t="s">
        <v>86</v>
      </c>
      <c r="N390" s="8"/>
      <c r="O390" s="9"/>
    </row>
    <row r="391" spans="2:15" ht="15.75" x14ac:dyDescent="0.25">
      <c r="B391" s="3"/>
      <c r="C391" s="8"/>
      <c r="D391" s="3"/>
      <c r="E391" s="2"/>
      <c r="F391" s="11"/>
      <c r="G391" s="14"/>
      <c r="H391" s="14"/>
      <c r="I391" s="14"/>
      <c r="J391" s="14"/>
      <c r="K391" s="14"/>
      <c r="M391" s="8" t="s">
        <v>86</v>
      </c>
      <c r="N391" s="8"/>
      <c r="O391" s="9"/>
    </row>
    <row r="392" spans="2:15" ht="15.75" x14ac:dyDescent="0.25">
      <c r="B392" s="3"/>
      <c r="C392" s="8"/>
      <c r="D392" s="3"/>
      <c r="E392" s="2"/>
      <c r="F392" s="11"/>
      <c r="G392" s="14"/>
      <c r="H392" s="14"/>
      <c r="I392" s="14"/>
      <c r="J392" s="14"/>
      <c r="K392" s="14"/>
      <c r="M392" s="8" t="s">
        <v>86</v>
      </c>
      <c r="N392" s="8"/>
      <c r="O392" s="9"/>
    </row>
    <row r="393" spans="2:15" ht="15.75" x14ac:dyDescent="0.25">
      <c r="B393" s="3"/>
      <c r="C393" s="8"/>
      <c r="D393" s="3"/>
      <c r="E393" s="2"/>
      <c r="F393" s="11"/>
      <c r="G393" s="14"/>
      <c r="H393" s="14"/>
      <c r="I393" s="14"/>
      <c r="J393" s="14"/>
      <c r="K393" s="14"/>
      <c r="M393" s="8" t="s">
        <v>86</v>
      </c>
      <c r="N393" s="8"/>
      <c r="O393" s="9"/>
    </row>
    <row r="394" spans="2:15" ht="15.75" x14ac:dyDescent="0.25">
      <c r="B394" s="3"/>
      <c r="C394" s="7"/>
      <c r="D394" s="3"/>
      <c r="E394" s="2"/>
      <c r="F394" s="10"/>
      <c r="G394" s="14"/>
      <c r="H394" s="14"/>
      <c r="I394" s="14"/>
      <c r="J394" s="14"/>
      <c r="K394" s="14"/>
      <c r="M394" s="7" t="s">
        <v>86</v>
      </c>
      <c r="N394" s="7"/>
      <c r="O394" s="9"/>
    </row>
    <row r="395" spans="2:15" ht="15.75" x14ac:dyDescent="0.25">
      <c r="B395" s="3"/>
      <c r="C395" s="7"/>
      <c r="D395" s="1"/>
      <c r="E395" s="2"/>
      <c r="F395" s="10"/>
      <c r="G395" s="14"/>
      <c r="H395" s="14"/>
      <c r="I395" s="14"/>
      <c r="J395" s="14"/>
      <c r="K395" s="14"/>
      <c r="M395" s="7" t="s">
        <v>86</v>
      </c>
      <c r="N395" s="7"/>
      <c r="O395" s="9"/>
    </row>
    <row r="396" spans="2:15" ht="15.75" x14ac:dyDescent="0.25">
      <c r="B396" s="3"/>
      <c r="C396" s="7"/>
      <c r="D396" s="1"/>
      <c r="E396" s="2"/>
      <c r="F396" s="10"/>
      <c r="G396" s="14"/>
      <c r="H396" s="14"/>
      <c r="I396" s="14"/>
      <c r="J396" s="14"/>
      <c r="K396" s="14"/>
      <c r="M396" s="7" t="s">
        <v>86</v>
      </c>
      <c r="N396" s="7"/>
      <c r="O396" s="9"/>
    </row>
    <row r="397" spans="2:15" ht="15.75" x14ac:dyDescent="0.25">
      <c r="B397" s="3"/>
      <c r="C397" s="8"/>
      <c r="D397" s="1"/>
      <c r="E397" s="2"/>
      <c r="F397" s="11"/>
      <c r="G397" s="14"/>
      <c r="H397" s="14"/>
      <c r="I397" s="14"/>
      <c r="J397" s="14"/>
      <c r="K397" s="14"/>
      <c r="M397" s="8" t="s">
        <v>86</v>
      </c>
      <c r="N397" s="8"/>
      <c r="O397" s="9"/>
    </row>
    <row r="398" spans="2:15" ht="15.75" x14ac:dyDescent="0.25">
      <c r="B398" s="3"/>
      <c r="C398" s="7"/>
      <c r="D398" s="1"/>
      <c r="E398" s="2"/>
      <c r="F398" s="10"/>
      <c r="G398" s="14"/>
      <c r="H398" s="14"/>
      <c r="I398" s="14"/>
      <c r="J398" s="14"/>
      <c r="K398" s="14"/>
      <c r="M398" s="7" t="s">
        <v>86</v>
      </c>
      <c r="N398" s="7"/>
      <c r="O398" s="9"/>
    </row>
    <row r="399" spans="2:15" ht="15.75" x14ac:dyDescent="0.25">
      <c r="B399" s="3"/>
      <c r="C399" s="7"/>
      <c r="D399" s="3"/>
      <c r="E399" s="2"/>
      <c r="F399" s="10"/>
      <c r="G399" s="14"/>
      <c r="H399" s="14"/>
      <c r="I399" s="14"/>
      <c r="J399" s="14"/>
      <c r="K399" s="14"/>
      <c r="M399" s="7" t="s">
        <v>86</v>
      </c>
      <c r="N399" s="7"/>
      <c r="O399" s="9"/>
    </row>
    <row r="400" spans="2:15" ht="15.75" x14ac:dyDescent="0.25">
      <c r="B400" s="3"/>
      <c r="C400" s="8"/>
      <c r="D400" s="1"/>
      <c r="E400" s="2"/>
      <c r="F400" s="11"/>
      <c r="G400" s="14"/>
      <c r="H400" s="14"/>
      <c r="I400" s="14"/>
      <c r="J400" s="14"/>
      <c r="K400" s="14"/>
      <c r="M400" s="8" t="s">
        <v>86</v>
      </c>
      <c r="N400" s="8"/>
      <c r="O400" s="9"/>
    </row>
    <row r="401" spans="2:15" ht="15.75" x14ac:dyDescent="0.25">
      <c r="B401" s="3"/>
      <c r="C401" s="7"/>
      <c r="D401" s="1"/>
      <c r="E401" s="2"/>
      <c r="F401" s="10"/>
      <c r="G401" s="14"/>
      <c r="H401" s="14"/>
      <c r="I401" s="14"/>
      <c r="J401" s="14"/>
      <c r="K401" s="14"/>
      <c r="M401" s="7" t="s">
        <v>86</v>
      </c>
      <c r="N401" s="7"/>
      <c r="O401" s="9"/>
    </row>
    <row r="402" spans="2:15" ht="15.75" x14ac:dyDescent="0.25">
      <c r="B402" s="3"/>
      <c r="C402" s="7"/>
      <c r="D402" s="1"/>
      <c r="E402" s="2"/>
      <c r="F402" s="10"/>
      <c r="G402" s="14"/>
      <c r="H402" s="14"/>
      <c r="I402" s="14"/>
      <c r="J402" s="14"/>
      <c r="K402" s="14"/>
      <c r="M402" s="7" t="s">
        <v>86</v>
      </c>
      <c r="N402" s="7"/>
      <c r="O402" s="9"/>
    </row>
    <row r="403" spans="2:15" ht="15.75" x14ac:dyDescent="0.25">
      <c r="B403" s="3"/>
      <c r="C403" s="8"/>
      <c r="D403" s="1"/>
      <c r="E403" s="2"/>
      <c r="F403" s="11"/>
      <c r="G403" s="14"/>
      <c r="H403" s="14"/>
      <c r="I403" s="14"/>
      <c r="J403" s="14"/>
      <c r="K403" s="14"/>
      <c r="M403" s="8" t="s">
        <v>86</v>
      </c>
      <c r="N403" s="8"/>
      <c r="O403" s="9"/>
    </row>
    <row r="404" spans="2:15" ht="15.75" x14ac:dyDescent="0.25">
      <c r="B404" s="3"/>
      <c r="C404" s="8"/>
      <c r="D404" s="1"/>
      <c r="E404" s="2"/>
      <c r="F404" s="11"/>
      <c r="G404" s="14"/>
      <c r="H404" s="14"/>
      <c r="I404" s="14"/>
      <c r="J404" s="14"/>
      <c r="K404" s="14"/>
      <c r="M404" s="8" t="s">
        <v>86</v>
      </c>
      <c r="N404" s="8"/>
      <c r="O404" s="9"/>
    </row>
    <row r="405" spans="2:15" ht="15.75" x14ac:dyDescent="0.25">
      <c r="B405" s="3"/>
      <c r="C405" s="8"/>
      <c r="D405" s="3"/>
      <c r="E405" s="2"/>
      <c r="F405" s="11"/>
      <c r="G405" s="14"/>
      <c r="H405" s="14"/>
      <c r="I405" s="14"/>
      <c r="J405" s="14"/>
      <c r="K405" s="14"/>
      <c r="M405" s="8" t="s">
        <v>86</v>
      </c>
      <c r="N405" s="8"/>
      <c r="O405" s="9"/>
    </row>
    <row r="406" spans="2:15" ht="15.75" x14ac:dyDescent="0.25">
      <c r="B406" s="3"/>
      <c r="C406" s="8"/>
      <c r="D406" s="3"/>
      <c r="E406" s="2"/>
      <c r="F406" s="11"/>
      <c r="G406" s="14"/>
      <c r="H406" s="14"/>
      <c r="I406" s="14"/>
      <c r="J406" s="14"/>
      <c r="K406" s="14"/>
      <c r="M406" s="8" t="s">
        <v>86</v>
      </c>
      <c r="N406" s="8"/>
      <c r="O406" s="9"/>
    </row>
    <row r="407" spans="2:15" ht="15.75" x14ac:dyDescent="0.25">
      <c r="B407" s="3"/>
      <c r="C407" s="7"/>
      <c r="D407" s="3"/>
      <c r="E407" s="2"/>
      <c r="F407" s="10"/>
      <c r="G407" s="14"/>
      <c r="H407" s="14"/>
      <c r="I407" s="14"/>
      <c r="J407" s="14"/>
      <c r="K407" s="14"/>
      <c r="M407" s="7" t="s">
        <v>86</v>
      </c>
      <c r="N407" s="7"/>
      <c r="O407" s="9"/>
    </row>
    <row r="408" spans="2:15" ht="15.75" x14ac:dyDescent="0.25">
      <c r="B408" s="3"/>
      <c r="C408" s="7"/>
      <c r="D408" s="3"/>
      <c r="E408" s="2"/>
      <c r="F408" s="10"/>
      <c r="G408" s="14"/>
      <c r="H408" s="14"/>
      <c r="I408" s="14"/>
      <c r="J408" s="14"/>
      <c r="K408" s="14"/>
      <c r="M408" s="7" t="s">
        <v>86</v>
      </c>
      <c r="N408" s="7"/>
      <c r="O408" s="9"/>
    </row>
    <row r="409" spans="2:15" ht="15.75" x14ac:dyDescent="0.25">
      <c r="B409" s="3"/>
      <c r="C409" s="7"/>
      <c r="D409" s="3"/>
      <c r="E409" s="2"/>
      <c r="F409" s="10"/>
      <c r="G409" s="14"/>
      <c r="H409" s="14"/>
      <c r="I409" s="14"/>
      <c r="J409" s="14"/>
      <c r="K409" s="14"/>
      <c r="M409" s="7" t="s">
        <v>86</v>
      </c>
      <c r="N409" s="7"/>
      <c r="O409" s="9"/>
    </row>
    <row r="410" spans="2:15" ht="15.75" x14ac:dyDescent="0.25">
      <c r="B410" s="3"/>
      <c r="C410" s="7"/>
      <c r="D410" s="1"/>
      <c r="E410" s="2"/>
      <c r="F410" s="10"/>
      <c r="G410" s="14"/>
      <c r="H410" s="14"/>
      <c r="I410" s="14"/>
      <c r="J410" s="14"/>
      <c r="K410" s="14"/>
      <c r="M410" s="7" t="s">
        <v>86</v>
      </c>
      <c r="N410" s="7"/>
      <c r="O410" s="9"/>
    </row>
    <row r="411" spans="2:15" ht="15.75" x14ac:dyDescent="0.25">
      <c r="B411" s="3"/>
      <c r="C411" s="7"/>
      <c r="D411" s="1"/>
      <c r="E411" s="2"/>
      <c r="F411" s="10"/>
      <c r="G411" s="14"/>
      <c r="H411" s="14"/>
      <c r="I411" s="14"/>
      <c r="J411" s="14"/>
      <c r="K411" s="14"/>
      <c r="M411" s="7" t="s">
        <v>86</v>
      </c>
      <c r="N411" s="7"/>
      <c r="O411" s="9"/>
    </row>
    <row r="412" spans="2:15" ht="15.75" x14ac:dyDescent="0.25">
      <c r="B412" s="3"/>
      <c r="C412" s="7"/>
      <c r="D412" s="3"/>
      <c r="E412" s="2"/>
      <c r="F412" s="10"/>
      <c r="G412" s="14"/>
      <c r="H412" s="14"/>
      <c r="I412" s="14"/>
      <c r="J412" s="14"/>
      <c r="K412" s="14"/>
      <c r="M412" s="7" t="s">
        <v>86</v>
      </c>
      <c r="N412" s="7"/>
      <c r="O412" s="9"/>
    </row>
    <row r="413" spans="2:15" ht="15.75" x14ac:dyDescent="0.25">
      <c r="B413" s="3"/>
      <c r="C413" s="8"/>
      <c r="D413" s="1"/>
      <c r="E413" s="2"/>
      <c r="F413" s="11"/>
      <c r="G413" s="14"/>
      <c r="H413" s="14"/>
      <c r="I413" s="14"/>
      <c r="J413" s="14"/>
      <c r="K413" s="14"/>
      <c r="M413" s="8" t="s">
        <v>86</v>
      </c>
      <c r="N413" s="8"/>
      <c r="O413" s="9"/>
    </row>
    <row r="414" spans="2:15" ht="15.75" x14ac:dyDescent="0.25">
      <c r="B414" s="3"/>
      <c r="C414" s="7"/>
      <c r="D414" s="1"/>
      <c r="E414" s="2"/>
      <c r="F414" s="10"/>
      <c r="G414" s="14"/>
      <c r="H414" s="14"/>
      <c r="I414" s="14"/>
      <c r="J414" s="14"/>
      <c r="K414" s="14"/>
      <c r="M414" s="7" t="s">
        <v>86</v>
      </c>
      <c r="N414" s="7"/>
      <c r="O414" s="9"/>
    </row>
    <row r="415" spans="2:15" ht="15.75" x14ac:dyDescent="0.25">
      <c r="B415" s="3"/>
      <c r="C415" s="8"/>
      <c r="D415" s="1"/>
      <c r="E415" s="2"/>
      <c r="F415" s="11"/>
      <c r="G415" s="14"/>
      <c r="H415" s="14"/>
      <c r="I415" s="14"/>
      <c r="J415" s="14"/>
      <c r="K415" s="14"/>
      <c r="M415" s="8" t="s">
        <v>86</v>
      </c>
      <c r="N415" s="8"/>
      <c r="O415" s="9"/>
    </row>
    <row r="416" spans="2:15" ht="15.75" x14ac:dyDescent="0.25">
      <c r="B416" s="3"/>
      <c r="C416" s="8"/>
      <c r="D416" s="1"/>
      <c r="E416" s="2"/>
      <c r="F416" s="11"/>
      <c r="G416" s="14"/>
      <c r="H416" s="14"/>
      <c r="I416" s="14"/>
      <c r="J416" s="14"/>
      <c r="K416" s="14"/>
      <c r="M416" s="8" t="s">
        <v>86</v>
      </c>
      <c r="N416" s="8"/>
      <c r="O416" s="9"/>
    </row>
    <row r="417" spans="2:15" ht="15.75" x14ac:dyDescent="0.25">
      <c r="B417" s="3"/>
      <c r="C417" s="7"/>
      <c r="D417" s="1"/>
      <c r="E417" s="2"/>
      <c r="F417" s="10"/>
      <c r="G417" s="14"/>
      <c r="H417" s="14"/>
      <c r="I417" s="14"/>
      <c r="J417" s="14"/>
      <c r="K417" s="14"/>
      <c r="M417" s="7" t="s">
        <v>86</v>
      </c>
      <c r="N417" s="7"/>
      <c r="O417" s="9"/>
    </row>
    <row r="418" spans="2:15" ht="15.75" x14ac:dyDescent="0.25">
      <c r="B418" s="3"/>
      <c r="C418" s="8"/>
      <c r="D418" s="1"/>
      <c r="E418" s="2"/>
      <c r="F418" s="11"/>
      <c r="G418" s="14"/>
      <c r="H418" s="14"/>
      <c r="I418" s="14"/>
      <c r="J418" s="14"/>
      <c r="K418" s="14"/>
      <c r="M418" s="8" t="s">
        <v>86</v>
      </c>
      <c r="N418" s="8"/>
      <c r="O418" s="9"/>
    </row>
    <row r="419" spans="2:15" ht="15.75" x14ac:dyDescent="0.25">
      <c r="B419" s="3"/>
      <c r="C419" s="7"/>
      <c r="D419" s="1"/>
      <c r="E419" s="2"/>
      <c r="F419" s="10"/>
      <c r="G419" s="14"/>
      <c r="H419" s="14"/>
      <c r="I419" s="14"/>
      <c r="J419" s="14"/>
      <c r="K419" s="14"/>
      <c r="M419" s="7" t="s">
        <v>86</v>
      </c>
      <c r="N419" s="7"/>
      <c r="O419" s="9"/>
    </row>
    <row r="420" spans="2:15" ht="15.75" x14ac:dyDescent="0.25">
      <c r="B420" s="3"/>
      <c r="C420" s="8"/>
      <c r="D420" s="1"/>
      <c r="E420" s="2"/>
      <c r="F420" s="11"/>
      <c r="G420" s="14"/>
      <c r="H420" s="14"/>
      <c r="I420" s="14"/>
      <c r="J420" s="14"/>
      <c r="K420" s="14"/>
      <c r="M420" s="8" t="s">
        <v>86</v>
      </c>
      <c r="N420" s="8"/>
      <c r="O420" s="9"/>
    </row>
    <row r="421" spans="2:15" ht="15.75" x14ac:dyDescent="0.25">
      <c r="B421" s="3"/>
      <c r="C421" s="7"/>
      <c r="D421" s="1"/>
      <c r="E421" s="2"/>
      <c r="F421" s="10"/>
      <c r="G421" s="14"/>
      <c r="H421" s="14"/>
      <c r="I421" s="14"/>
      <c r="J421" s="14"/>
      <c r="K421" s="14"/>
      <c r="M421" s="7" t="s">
        <v>86</v>
      </c>
      <c r="N421" s="7"/>
      <c r="O421" s="9"/>
    </row>
    <row r="422" spans="2:15" ht="15.75" x14ac:dyDescent="0.25">
      <c r="B422" s="3"/>
      <c r="C422" s="7"/>
      <c r="D422" s="3"/>
      <c r="E422" s="2"/>
      <c r="F422" s="10"/>
      <c r="G422" s="14"/>
      <c r="H422" s="14"/>
      <c r="I422" s="14"/>
      <c r="J422" s="14"/>
      <c r="K422" s="14"/>
      <c r="M422" s="7" t="s">
        <v>86</v>
      </c>
      <c r="N422" s="7"/>
      <c r="O422" s="9"/>
    </row>
    <row r="423" spans="2:15" ht="15.75" x14ac:dyDescent="0.25">
      <c r="B423" s="3"/>
      <c r="C423" s="8"/>
      <c r="D423" s="3"/>
      <c r="E423" s="2"/>
      <c r="F423" s="11"/>
      <c r="G423" s="14"/>
      <c r="H423" s="14"/>
      <c r="I423" s="14"/>
      <c r="J423" s="14"/>
      <c r="K423" s="14"/>
      <c r="M423" s="8" t="s">
        <v>86</v>
      </c>
      <c r="N423" s="8"/>
      <c r="O423" s="9"/>
    </row>
    <row r="424" spans="2:15" ht="15.75" x14ac:dyDescent="0.25">
      <c r="B424" s="3"/>
      <c r="C424" s="8"/>
      <c r="D424" s="3"/>
      <c r="E424" s="2"/>
      <c r="F424" s="11"/>
      <c r="G424" s="14"/>
      <c r="H424" s="14"/>
      <c r="I424" s="14"/>
      <c r="J424" s="14"/>
      <c r="K424" s="14"/>
      <c r="M424" s="8" t="s">
        <v>86</v>
      </c>
      <c r="N424" s="8"/>
      <c r="O424" s="9"/>
    </row>
    <row r="425" spans="2:15" ht="15.75" x14ac:dyDescent="0.25">
      <c r="B425" s="3"/>
      <c r="C425" s="7"/>
      <c r="D425" s="3"/>
      <c r="E425" s="2"/>
      <c r="F425" s="10"/>
      <c r="G425" s="14"/>
      <c r="H425" s="14"/>
      <c r="I425" s="14"/>
      <c r="J425" s="14"/>
      <c r="K425" s="14"/>
      <c r="M425" s="7" t="s">
        <v>86</v>
      </c>
      <c r="N425" s="7"/>
      <c r="O425" s="9"/>
    </row>
    <row r="426" spans="2:15" ht="15.75" x14ac:dyDescent="0.25">
      <c r="B426" s="3"/>
      <c r="C426" s="8"/>
      <c r="D426" s="3"/>
      <c r="E426" s="2"/>
      <c r="F426" s="11"/>
      <c r="G426" s="14"/>
      <c r="H426" s="14"/>
      <c r="I426" s="14"/>
      <c r="J426" s="14"/>
      <c r="K426" s="14"/>
      <c r="M426" s="8" t="s">
        <v>86</v>
      </c>
      <c r="N426" s="8"/>
      <c r="O426" s="9"/>
    </row>
    <row r="427" spans="2:15" ht="15.75" x14ac:dyDescent="0.25">
      <c r="B427" s="3"/>
      <c r="C427" s="8"/>
      <c r="D427" s="1"/>
      <c r="E427" s="2"/>
      <c r="F427" s="11"/>
      <c r="G427" s="14"/>
      <c r="H427" s="14"/>
      <c r="I427" s="14"/>
      <c r="J427" s="14"/>
      <c r="K427" s="14"/>
      <c r="M427" s="8" t="s">
        <v>86</v>
      </c>
      <c r="N427" s="8"/>
      <c r="O427" s="9"/>
    </row>
    <row r="428" spans="2:15" ht="15.75" x14ac:dyDescent="0.25">
      <c r="B428" s="3"/>
      <c r="C428" s="8"/>
      <c r="D428" s="1"/>
      <c r="E428" s="2"/>
      <c r="F428" s="11"/>
      <c r="G428" s="14"/>
      <c r="H428" s="14"/>
      <c r="I428" s="14"/>
      <c r="J428" s="14"/>
      <c r="K428" s="14"/>
      <c r="M428" s="8" t="s">
        <v>86</v>
      </c>
      <c r="N428" s="8"/>
      <c r="O428" s="9"/>
    </row>
    <row r="429" spans="2:15" ht="15.75" x14ac:dyDescent="0.25">
      <c r="B429" s="3"/>
      <c r="C429" s="8"/>
      <c r="D429" s="3"/>
      <c r="E429" s="2"/>
      <c r="F429" s="11"/>
      <c r="G429" s="14"/>
      <c r="H429" s="14"/>
      <c r="I429" s="14"/>
      <c r="J429" s="14"/>
      <c r="K429" s="14"/>
      <c r="M429" s="8" t="s">
        <v>86</v>
      </c>
      <c r="N429" s="8"/>
      <c r="O429" s="9"/>
    </row>
    <row r="430" spans="2:15" ht="15.75" x14ac:dyDescent="0.25">
      <c r="B430" s="3"/>
      <c r="C430" s="8"/>
      <c r="D430" s="3"/>
      <c r="E430" s="2"/>
      <c r="F430" s="11"/>
      <c r="G430" s="14"/>
      <c r="H430" s="14"/>
      <c r="I430" s="14"/>
      <c r="J430" s="14"/>
      <c r="K430" s="14"/>
      <c r="M430" s="8" t="s">
        <v>86</v>
      </c>
      <c r="N430" s="8"/>
      <c r="O430" s="9"/>
    </row>
    <row r="431" spans="2:15" ht="15.75" x14ac:dyDescent="0.25">
      <c r="B431" s="3"/>
      <c r="C431" s="8"/>
      <c r="D431" s="3"/>
      <c r="E431" s="2"/>
      <c r="F431" s="11"/>
      <c r="G431" s="14"/>
      <c r="H431" s="14"/>
      <c r="I431" s="14"/>
      <c r="J431" s="14"/>
      <c r="K431" s="14"/>
      <c r="M431" s="8" t="s">
        <v>86</v>
      </c>
      <c r="N431" s="8"/>
      <c r="O431" s="9"/>
    </row>
    <row r="432" spans="2:15" ht="15.75" x14ac:dyDescent="0.25">
      <c r="B432" s="3"/>
      <c r="C432" s="8"/>
      <c r="D432" s="3"/>
      <c r="E432" s="2"/>
      <c r="F432" s="11"/>
      <c r="G432" s="14"/>
      <c r="H432" s="14"/>
      <c r="I432" s="14"/>
      <c r="J432" s="14"/>
      <c r="K432" s="14"/>
      <c r="M432" s="8" t="s">
        <v>86</v>
      </c>
      <c r="N432" s="8"/>
      <c r="O432" s="9"/>
    </row>
    <row r="433" spans="2:15" ht="15.75" x14ac:dyDescent="0.25">
      <c r="B433" s="3"/>
      <c r="C433" s="8"/>
      <c r="D433" s="1"/>
      <c r="E433" s="2"/>
      <c r="F433" s="11"/>
      <c r="G433" s="14"/>
      <c r="H433" s="14"/>
      <c r="I433" s="14"/>
      <c r="J433" s="14"/>
      <c r="K433" s="14"/>
      <c r="M433" s="8" t="s">
        <v>86</v>
      </c>
      <c r="N433" s="8"/>
      <c r="O433" s="9"/>
    </row>
    <row r="434" spans="2:15" ht="15.75" x14ac:dyDescent="0.25">
      <c r="B434" s="3"/>
      <c r="C434" s="8"/>
      <c r="D434" s="1"/>
      <c r="E434" s="2"/>
      <c r="F434" s="11"/>
      <c r="G434" s="14"/>
      <c r="H434" s="14"/>
      <c r="I434" s="14"/>
      <c r="J434" s="14"/>
      <c r="K434" s="14"/>
      <c r="M434" s="8" t="s">
        <v>86</v>
      </c>
      <c r="N434" s="8"/>
      <c r="O434" s="9"/>
    </row>
    <row r="435" spans="2:15" ht="15.75" x14ac:dyDescent="0.25">
      <c r="B435" s="3"/>
      <c r="C435" s="8"/>
      <c r="D435" s="1"/>
      <c r="E435" s="2"/>
      <c r="F435" s="11"/>
      <c r="G435" s="14"/>
      <c r="H435" s="14"/>
      <c r="I435" s="14"/>
      <c r="J435" s="14"/>
      <c r="K435" s="14"/>
      <c r="M435" s="8" t="s">
        <v>86</v>
      </c>
      <c r="N435" s="8"/>
      <c r="O435" s="9"/>
    </row>
    <row r="436" spans="2:15" ht="15.75" x14ac:dyDescent="0.25">
      <c r="B436" s="3"/>
      <c r="C436" s="8"/>
      <c r="D436" s="1"/>
      <c r="E436" s="2"/>
      <c r="F436" s="11"/>
      <c r="G436" s="14"/>
      <c r="H436" s="14"/>
      <c r="I436" s="14"/>
      <c r="J436" s="14"/>
      <c r="K436" s="14"/>
      <c r="M436" s="8" t="s">
        <v>86</v>
      </c>
      <c r="N436" s="8"/>
      <c r="O436" s="9"/>
    </row>
    <row r="437" spans="2:15" ht="15.75" x14ac:dyDescent="0.25">
      <c r="B437" s="3"/>
      <c r="C437" s="7"/>
      <c r="D437" s="3"/>
      <c r="E437" s="2"/>
      <c r="F437" s="10"/>
      <c r="G437" s="14"/>
      <c r="H437" s="14"/>
      <c r="I437" s="14"/>
      <c r="J437" s="14"/>
      <c r="K437" s="14"/>
      <c r="M437" s="7" t="s">
        <v>86</v>
      </c>
      <c r="N437" s="7"/>
      <c r="O437" s="9"/>
    </row>
    <row r="438" spans="2:15" ht="15.75" x14ac:dyDescent="0.25">
      <c r="B438" s="3"/>
      <c r="C438" s="7"/>
      <c r="D438" s="3"/>
      <c r="E438" s="2"/>
      <c r="F438" s="10"/>
      <c r="G438" s="14"/>
      <c r="H438" s="14"/>
      <c r="I438" s="14"/>
      <c r="J438" s="14"/>
      <c r="K438" s="14"/>
      <c r="M438" s="7" t="s">
        <v>86</v>
      </c>
      <c r="N438" s="7"/>
      <c r="O438" s="9"/>
    </row>
    <row r="439" spans="2:15" ht="15.75" x14ac:dyDescent="0.25">
      <c r="B439" s="3"/>
      <c r="C439" s="7"/>
      <c r="D439" s="1"/>
      <c r="E439" s="2"/>
      <c r="F439" s="10"/>
      <c r="G439" s="14"/>
      <c r="H439" s="14"/>
      <c r="I439" s="14"/>
      <c r="J439" s="14"/>
      <c r="K439" s="14"/>
      <c r="M439" s="7" t="s">
        <v>86</v>
      </c>
      <c r="N439" s="7"/>
      <c r="O439" s="9"/>
    </row>
    <row r="440" spans="2:15" ht="15.75" x14ac:dyDescent="0.25">
      <c r="B440" s="3"/>
      <c r="C440" s="7"/>
      <c r="D440" s="1"/>
      <c r="E440" s="2"/>
      <c r="F440" s="10"/>
      <c r="G440" s="14"/>
      <c r="H440" s="14"/>
      <c r="I440" s="14"/>
      <c r="J440" s="14"/>
      <c r="K440" s="14"/>
      <c r="M440" s="7" t="s">
        <v>86</v>
      </c>
      <c r="N440" s="7"/>
      <c r="O440" s="9"/>
    </row>
    <row r="441" spans="2:15" ht="15.75" x14ac:dyDescent="0.25">
      <c r="B441" s="3"/>
      <c r="C441" s="8"/>
      <c r="D441" s="3"/>
      <c r="E441" s="2"/>
      <c r="F441" s="11"/>
      <c r="G441" s="14"/>
      <c r="H441" s="14"/>
      <c r="I441" s="14"/>
      <c r="J441" s="14"/>
      <c r="K441" s="14"/>
      <c r="M441" s="8" t="s">
        <v>86</v>
      </c>
      <c r="N441" s="8"/>
      <c r="O441" s="9"/>
    </row>
    <row r="442" spans="2:15" ht="15.75" x14ac:dyDescent="0.25">
      <c r="B442" s="3"/>
      <c r="C442" s="8"/>
      <c r="D442" s="3"/>
      <c r="E442" s="2"/>
      <c r="F442" s="11"/>
      <c r="G442" s="14"/>
      <c r="H442" s="14"/>
      <c r="I442" s="14"/>
      <c r="J442" s="14"/>
      <c r="K442" s="14"/>
      <c r="M442" s="8" t="s">
        <v>86</v>
      </c>
      <c r="N442" s="8"/>
      <c r="O442" s="9"/>
    </row>
    <row r="443" spans="2:15" ht="15.75" x14ac:dyDescent="0.25">
      <c r="B443" s="3"/>
      <c r="C443" s="8"/>
      <c r="D443" s="1"/>
      <c r="E443" s="2"/>
      <c r="F443" s="11"/>
      <c r="G443" s="14"/>
      <c r="H443" s="14"/>
      <c r="I443" s="14"/>
      <c r="J443" s="14"/>
      <c r="K443" s="14"/>
      <c r="M443" s="8" t="s">
        <v>86</v>
      </c>
      <c r="N443" s="8"/>
      <c r="O443" s="9"/>
    </row>
    <row r="444" spans="2:15" ht="15.75" x14ac:dyDescent="0.25">
      <c r="B444" s="3"/>
      <c r="C444" s="8"/>
      <c r="D444" s="3"/>
      <c r="E444" s="2"/>
      <c r="F444" s="11"/>
      <c r="G444" s="14"/>
      <c r="H444" s="14"/>
      <c r="I444" s="14"/>
      <c r="J444" s="14"/>
      <c r="K444" s="14"/>
      <c r="M444" s="8" t="s">
        <v>86</v>
      </c>
      <c r="N444" s="8"/>
      <c r="O444" s="9"/>
    </row>
    <row r="445" spans="2:15" ht="15.75" x14ac:dyDescent="0.25">
      <c r="B445" s="3"/>
      <c r="C445" s="7"/>
      <c r="D445" s="1"/>
      <c r="E445" s="2"/>
      <c r="F445" s="10"/>
      <c r="G445" s="14"/>
      <c r="H445" s="14"/>
      <c r="I445" s="14"/>
      <c r="J445" s="14"/>
      <c r="K445" s="14"/>
      <c r="M445" s="7" t="s">
        <v>86</v>
      </c>
      <c r="N445" s="7"/>
      <c r="O445" s="9"/>
    </row>
    <row r="446" spans="2:15" ht="15.75" x14ac:dyDescent="0.25">
      <c r="B446" s="3"/>
      <c r="C446" s="8"/>
      <c r="D446" s="1"/>
      <c r="E446" s="2"/>
      <c r="F446" s="11"/>
      <c r="G446" s="14"/>
      <c r="H446" s="14"/>
      <c r="I446" s="14"/>
      <c r="J446" s="14"/>
      <c r="K446" s="14"/>
      <c r="M446" s="8" t="s">
        <v>86</v>
      </c>
      <c r="N446" s="8"/>
      <c r="O446" s="9"/>
    </row>
    <row r="447" spans="2:15" ht="15.75" x14ac:dyDescent="0.25">
      <c r="B447" s="3"/>
      <c r="C447" s="8"/>
      <c r="D447" s="1"/>
      <c r="E447" s="2"/>
      <c r="F447" s="11"/>
      <c r="G447" s="14"/>
      <c r="H447" s="14"/>
      <c r="I447" s="14"/>
      <c r="J447" s="14"/>
      <c r="K447" s="14"/>
      <c r="M447" s="8" t="s">
        <v>86</v>
      </c>
      <c r="N447" s="8"/>
      <c r="O447" s="9"/>
    </row>
    <row r="448" spans="2:15" ht="15.75" x14ac:dyDescent="0.25">
      <c r="B448" s="3"/>
      <c r="C448" s="8"/>
      <c r="D448" s="1"/>
      <c r="E448" s="2"/>
      <c r="F448" s="11"/>
      <c r="G448" s="14"/>
      <c r="H448" s="14"/>
      <c r="I448" s="14"/>
      <c r="J448" s="14"/>
      <c r="K448" s="14"/>
      <c r="M448" s="8" t="s">
        <v>86</v>
      </c>
      <c r="N448" s="8"/>
      <c r="O448" s="9"/>
    </row>
    <row r="449" spans="2:15" ht="15.75" x14ac:dyDescent="0.25">
      <c r="B449" s="3"/>
      <c r="C449" s="7"/>
      <c r="D449" s="3"/>
      <c r="E449" s="2"/>
      <c r="F449" s="10"/>
      <c r="G449" s="14"/>
      <c r="H449" s="14"/>
      <c r="I449" s="14"/>
      <c r="J449" s="14"/>
      <c r="K449" s="14"/>
      <c r="M449" s="7" t="s">
        <v>86</v>
      </c>
      <c r="N449" s="7"/>
      <c r="O449" s="9"/>
    </row>
    <row r="450" spans="2:15" ht="15.75" x14ac:dyDescent="0.25">
      <c r="B450" s="3"/>
      <c r="C450" s="7"/>
      <c r="D450" s="1"/>
      <c r="E450" s="2"/>
      <c r="F450" s="10"/>
      <c r="G450" s="14"/>
      <c r="H450" s="14"/>
      <c r="I450" s="14"/>
      <c r="J450" s="14"/>
      <c r="K450" s="14"/>
      <c r="M450" s="7" t="s">
        <v>86</v>
      </c>
      <c r="N450" s="7"/>
      <c r="O450" s="9"/>
    </row>
    <row r="451" spans="2:15" ht="15.75" x14ac:dyDescent="0.25">
      <c r="B451" s="3"/>
      <c r="C451" s="8"/>
      <c r="D451" s="1"/>
      <c r="E451" s="2"/>
      <c r="F451" s="11"/>
      <c r="G451" s="14"/>
      <c r="H451" s="14"/>
      <c r="I451" s="14"/>
      <c r="J451" s="14"/>
      <c r="K451" s="14"/>
      <c r="M451" s="8" t="s">
        <v>86</v>
      </c>
      <c r="N451" s="8"/>
      <c r="O451" s="9"/>
    </row>
    <row r="452" spans="2:15" ht="15.75" x14ac:dyDescent="0.25">
      <c r="B452" s="3"/>
      <c r="C452" s="8"/>
      <c r="D452" s="3"/>
      <c r="E452" s="2"/>
      <c r="F452" s="11"/>
      <c r="G452" s="14"/>
      <c r="H452" s="14"/>
      <c r="I452" s="14"/>
      <c r="J452" s="14"/>
      <c r="K452" s="14"/>
      <c r="M452" s="8" t="s">
        <v>86</v>
      </c>
      <c r="N452" s="8"/>
      <c r="O452" s="9"/>
    </row>
    <row r="453" spans="2:15" ht="15.75" x14ac:dyDescent="0.25">
      <c r="B453" s="3"/>
      <c r="C453" s="8"/>
      <c r="D453" s="3"/>
      <c r="E453" s="2"/>
      <c r="F453" s="11"/>
      <c r="G453" s="14"/>
      <c r="H453" s="14"/>
      <c r="I453" s="14"/>
      <c r="J453" s="14"/>
      <c r="K453" s="14"/>
      <c r="M453" s="8" t="s">
        <v>86</v>
      </c>
      <c r="N453" s="8"/>
      <c r="O453" s="9"/>
    </row>
    <row r="454" spans="2:15" ht="15.75" x14ac:dyDescent="0.25">
      <c r="B454" s="3"/>
      <c r="C454" s="8"/>
      <c r="D454" s="1"/>
      <c r="E454" s="2"/>
      <c r="F454" s="11"/>
      <c r="G454" s="14"/>
      <c r="H454" s="14"/>
      <c r="I454" s="14"/>
      <c r="J454" s="14"/>
      <c r="K454" s="14"/>
      <c r="M454" s="8" t="s">
        <v>86</v>
      </c>
      <c r="N454" s="8"/>
      <c r="O454" s="9"/>
    </row>
    <row r="455" spans="2:15" ht="15.75" x14ac:dyDescent="0.25">
      <c r="B455" s="3"/>
      <c r="C455" s="7"/>
      <c r="D455" s="1"/>
      <c r="E455" s="2"/>
      <c r="F455" s="10"/>
      <c r="G455" s="14"/>
      <c r="H455" s="14"/>
      <c r="I455" s="14"/>
      <c r="J455" s="14"/>
      <c r="K455" s="14"/>
      <c r="M455" s="7" t="s">
        <v>86</v>
      </c>
      <c r="N455" s="7"/>
      <c r="O455" s="9"/>
    </row>
    <row r="456" spans="2:15" ht="15.75" x14ac:dyDescent="0.25">
      <c r="B456" s="3"/>
      <c r="C456" s="8"/>
      <c r="D456" s="1"/>
      <c r="E456" s="2"/>
      <c r="F456" s="11"/>
      <c r="G456" s="14"/>
      <c r="H456" s="14"/>
      <c r="I456" s="14"/>
      <c r="J456" s="15"/>
      <c r="K456" s="14"/>
      <c r="M456" s="8" t="s">
        <v>86</v>
      </c>
      <c r="N456" s="8"/>
      <c r="O456" s="9"/>
    </row>
    <row r="457" spans="2:15" ht="15.75" x14ac:dyDescent="0.25">
      <c r="B457" s="3"/>
      <c r="C457" s="8"/>
      <c r="D457" s="3"/>
      <c r="E457" s="2"/>
      <c r="F457" s="11"/>
      <c r="G457" s="14"/>
      <c r="H457" s="14"/>
      <c r="I457" s="14"/>
      <c r="J457" s="15"/>
      <c r="K457" s="14"/>
      <c r="M457" s="8" t="s">
        <v>86</v>
      </c>
      <c r="N457" s="8"/>
      <c r="O457" s="9"/>
    </row>
    <row r="458" spans="2:15" ht="15.75" x14ac:dyDescent="0.25">
      <c r="B458" s="3"/>
      <c r="C458" s="7"/>
      <c r="D458" s="3"/>
      <c r="E458" s="2"/>
      <c r="F458" s="10"/>
      <c r="G458" s="14"/>
      <c r="H458" s="14"/>
      <c r="I458" s="14"/>
      <c r="J458" s="14"/>
      <c r="K458" s="14"/>
      <c r="M458" s="7" t="s">
        <v>86</v>
      </c>
      <c r="N458" s="7"/>
      <c r="O458" s="9"/>
    </row>
    <row r="459" spans="2:15" ht="15.75" x14ac:dyDescent="0.25">
      <c r="B459" s="3"/>
      <c r="C459" s="7"/>
      <c r="D459" s="1"/>
      <c r="E459" s="2"/>
      <c r="F459" s="10"/>
      <c r="G459" s="14"/>
      <c r="H459" s="14"/>
      <c r="I459" s="14"/>
      <c r="J459" s="14"/>
      <c r="K459" s="14"/>
      <c r="M459" s="7" t="s">
        <v>86</v>
      </c>
      <c r="N459" s="7"/>
      <c r="O459" s="9"/>
    </row>
    <row r="460" spans="2:15" ht="15.75" x14ac:dyDescent="0.25">
      <c r="B460" s="3"/>
      <c r="C460" s="7"/>
      <c r="D460" s="3"/>
      <c r="E460" s="2"/>
      <c r="F460" s="10"/>
      <c r="G460" s="14"/>
      <c r="H460" s="14"/>
      <c r="I460" s="14"/>
      <c r="J460" s="14"/>
      <c r="K460" s="14"/>
      <c r="M460" s="7" t="s">
        <v>86</v>
      </c>
      <c r="N460" s="7"/>
      <c r="O460" s="9"/>
    </row>
    <row r="461" spans="2:15" ht="15.75" x14ac:dyDescent="0.25">
      <c r="B461" s="3"/>
      <c r="C461" s="7"/>
      <c r="D461" s="1"/>
      <c r="E461" s="2"/>
      <c r="F461" s="10"/>
      <c r="G461" s="14"/>
      <c r="H461" s="14"/>
      <c r="I461" s="14"/>
      <c r="J461" s="14"/>
      <c r="K461" s="14"/>
      <c r="M461" s="7" t="s">
        <v>86</v>
      </c>
      <c r="N461" s="7"/>
      <c r="O461" s="9"/>
    </row>
    <row r="462" spans="2:15" ht="15.75" x14ac:dyDescent="0.25">
      <c r="B462" s="3"/>
      <c r="C462" s="8"/>
      <c r="D462" s="3"/>
      <c r="E462" s="2"/>
      <c r="F462" s="11"/>
      <c r="G462" s="14"/>
      <c r="H462" s="14"/>
      <c r="I462" s="14"/>
      <c r="J462" s="14"/>
      <c r="K462" s="14"/>
      <c r="M462" s="8" t="s">
        <v>86</v>
      </c>
      <c r="N462" s="8"/>
      <c r="O462" s="9"/>
    </row>
    <row r="463" spans="2:15" ht="15.75" x14ac:dyDescent="0.25">
      <c r="B463" s="3"/>
      <c r="C463" s="7"/>
      <c r="D463" s="1"/>
      <c r="E463" s="2"/>
      <c r="F463" s="10"/>
      <c r="G463" s="14"/>
      <c r="H463" s="14"/>
      <c r="I463" s="14"/>
      <c r="J463" s="14"/>
      <c r="K463" s="14"/>
      <c r="M463" s="7" t="s">
        <v>86</v>
      </c>
      <c r="N463" s="7"/>
      <c r="O463" s="9"/>
    </row>
    <row r="464" spans="2:15" ht="15.75" x14ac:dyDescent="0.25">
      <c r="B464" s="3"/>
      <c r="C464" s="7"/>
      <c r="D464" s="3"/>
      <c r="E464" s="2"/>
      <c r="F464" s="10"/>
      <c r="G464" s="14"/>
      <c r="H464" s="14"/>
      <c r="I464" s="14"/>
      <c r="J464" s="14"/>
      <c r="K464" s="14"/>
      <c r="M464" s="7" t="s">
        <v>86</v>
      </c>
      <c r="N464" s="7"/>
      <c r="O464" s="9"/>
    </row>
    <row r="465" spans="2:15" ht="15.75" x14ac:dyDescent="0.25">
      <c r="B465" s="3"/>
      <c r="C465" s="7"/>
      <c r="D465" s="1"/>
      <c r="E465" s="2"/>
      <c r="F465" s="10"/>
      <c r="G465" s="14"/>
      <c r="H465" s="14"/>
      <c r="I465" s="14"/>
      <c r="J465" s="14"/>
      <c r="K465" s="14"/>
      <c r="M465" s="7" t="s">
        <v>86</v>
      </c>
      <c r="N465" s="7"/>
      <c r="O465" s="9"/>
    </row>
    <row r="466" spans="2:15" ht="15.75" x14ac:dyDescent="0.25">
      <c r="B466" s="3"/>
      <c r="C466" s="8"/>
      <c r="D466" s="3"/>
      <c r="E466" s="2"/>
      <c r="F466" s="11"/>
      <c r="G466" s="14"/>
      <c r="H466" s="14"/>
      <c r="I466" s="14"/>
      <c r="J466" s="14"/>
      <c r="K466" s="14"/>
      <c r="M466" s="8" t="s">
        <v>86</v>
      </c>
      <c r="N466" s="8"/>
      <c r="O466" s="9"/>
    </row>
    <row r="467" spans="2:15" ht="15.75" x14ac:dyDescent="0.25">
      <c r="B467" s="3"/>
      <c r="C467" s="8"/>
      <c r="D467" s="1"/>
      <c r="E467" s="2"/>
      <c r="F467" s="11"/>
      <c r="G467" s="14"/>
      <c r="H467" s="14"/>
      <c r="I467" s="14"/>
      <c r="J467" s="14"/>
      <c r="K467" s="14"/>
      <c r="M467" s="8" t="s">
        <v>86</v>
      </c>
      <c r="N467" s="8"/>
      <c r="O467" s="9"/>
    </row>
    <row r="468" spans="2:15" ht="15.75" x14ac:dyDescent="0.25">
      <c r="B468" s="3"/>
      <c r="C468" s="8"/>
      <c r="D468" s="1"/>
      <c r="E468" s="2"/>
      <c r="F468" s="11"/>
      <c r="G468" s="14"/>
      <c r="H468" s="14"/>
      <c r="I468" s="14"/>
      <c r="J468" s="14"/>
      <c r="K468" s="14"/>
      <c r="M468" s="8" t="s">
        <v>86</v>
      </c>
      <c r="N468" s="8"/>
      <c r="O468" s="9"/>
    </row>
    <row r="469" spans="2:15" ht="15.75" x14ac:dyDescent="0.25">
      <c r="B469" s="3"/>
      <c r="C469" s="7"/>
      <c r="D469" s="1"/>
      <c r="E469" s="2"/>
      <c r="F469" s="10"/>
      <c r="G469" s="14"/>
      <c r="H469" s="14"/>
      <c r="I469" s="14"/>
      <c r="J469" s="14"/>
      <c r="K469" s="14"/>
      <c r="M469" s="7" t="s">
        <v>86</v>
      </c>
      <c r="N469" s="7"/>
      <c r="O469" s="9"/>
    </row>
    <row r="470" spans="2:15" ht="15.75" x14ac:dyDescent="0.25">
      <c r="B470" s="3"/>
      <c r="C470" s="7"/>
      <c r="D470" s="1"/>
      <c r="E470" s="2"/>
      <c r="F470" s="10"/>
      <c r="G470" s="14"/>
      <c r="H470" s="14"/>
      <c r="I470" s="14"/>
      <c r="J470" s="14"/>
      <c r="K470" s="14"/>
      <c r="M470" s="7" t="s">
        <v>86</v>
      </c>
      <c r="N470" s="7"/>
      <c r="O470" s="9"/>
    </row>
    <row r="471" spans="2:15" ht="15.75" x14ac:dyDescent="0.25">
      <c r="B471" s="3"/>
      <c r="C471" s="7"/>
      <c r="D471" s="1"/>
      <c r="E471" s="2"/>
      <c r="F471" s="10"/>
      <c r="G471" s="14"/>
      <c r="H471" s="14"/>
      <c r="I471" s="14"/>
      <c r="J471" s="14"/>
      <c r="K471" s="14"/>
      <c r="M471" s="7" t="s">
        <v>86</v>
      </c>
      <c r="N471" s="7"/>
      <c r="O471" s="9"/>
    </row>
    <row r="472" spans="2:15" ht="15.75" x14ac:dyDescent="0.25">
      <c r="B472" s="3"/>
      <c r="C472" s="7"/>
      <c r="D472" s="1"/>
      <c r="E472" s="2"/>
      <c r="F472" s="10"/>
      <c r="G472" s="14"/>
      <c r="H472" s="14"/>
      <c r="I472" s="14"/>
      <c r="J472" s="14"/>
      <c r="K472" s="14"/>
      <c r="M472" s="7" t="s">
        <v>86</v>
      </c>
      <c r="N472" s="7"/>
      <c r="O472" s="9"/>
    </row>
    <row r="473" spans="2:15" ht="15.75" x14ac:dyDescent="0.25">
      <c r="B473" s="3"/>
      <c r="C473" s="8"/>
      <c r="D473" s="3"/>
      <c r="E473" s="2"/>
      <c r="F473" s="11"/>
      <c r="G473" s="14"/>
      <c r="H473" s="14"/>
      <c r="I473" s="14"/>
      <c r="J473" s="14"/>
      <c r="K473" s="14"/>
      <c r="M473" s="8" t="s">
        <v>86</v>
      </c>
      <c r="N473" s="8"/>
      <c r="O473" s="9"/>
    </row>
    <row r="474" spans="2:15" ht="15.75" x14ac:dyDescent="0.25">
      <c r="B474" s="3"/>
      <c r="C474" s="7"/>
      <c r="D474" s="3"/>
      <c r="E474" s="2"/>
      <c r="F474" s="10"/>
      <c r="G474" s="14"/>
      <c r="H474" s="14"/>
      <c r="I474" s="14"/>
      <c r="J474" s="14"/>
      <c r="K474" s="14"/>
      <c r="M474" s="7" t="s">
        <v>86</v>
      </c>
      <c r="N474" s="7"/>
      <c r="O474" s="9"/>
    </row>
    <row r="475" spans="2:15" ht="15.75" x14ac:dyDescent="0.25">
      <c r="B475" s="3"/>
      <c r="C475" s="8"/>
      <c r="D475" s="1"/>
      <c r="E475" s="2"/>
      <c r="F475" s="11"/>
      <c r="G475" s="14"/>
      <c r="H475" s="14"/>
      <c r="I475" s="14"/>
      <c r="J475" s="14"/>
      <c r="K475" s="14"/>
      <c r="M475" s="8" t="s">
        <v>86</v>
      </c>
      <c r="N475" s="8"/>
      <c r="O475" s="9"/>
    </row>
    <row r="476" spans="2:15" ht="15.75" x14ac:dyDescent="0.25">
      <c r="B476" s="3"/>
      <c r="C476" s="7"/>
      <c r="D476" s="1"/>
      <c r="E476" s="2"/>
      <c r="F476" s="10"/>
      <c r="G476" s="14"/>
      <c r="H476" s="14"/>
      <c r="I476" s="14"/>
      <c r="J476" s="14"/>
      <c r="K476" s="14"/>
      <c r="M476" s="7" t="s">
        <v>86</v>
      </c>
      <c r="N476" s="7"/>
      <c r="O476" s="9"/>
    </row>
    <row r="477" spans="2:15" ht="15.75" x14ac:dyDescent="0.25">
      <c r="B477" s="3"/>
      <c r="C477" s="8"/>
      <c r="D477" s="3"/>
      <c r="E477" s="2"/>
      <c r="F477" s="11"/>
      <c r="G477" s="14"/>
      <c r="H477" s="14"/>
      <c r="I477" s="14"/>
      <c r="J477" s="14"/>
      <c r="K477" s="14"/>
      <c r="M477" s="8" t="s">
        <v>86</v>
      </c>
      <c r="N477" s="8"/>
      <c r="O477" s="9"/>
    </row>
    <row r="478" spans="2:15" ht="15.75" x14ac:dyDescent="0.25">
      <c r="B478" s="3"/>
      <c r="C478" s="7"/>
      <c r="D478" s="3"/>
      <c r="E478" s="2"/>
      <c r="F478" s="10"/>
      <c r="G478" s="14"/>
      <c r="H478" s="14"/>
      <c r="I478" s="14"/>
      <c r="J478" s="14"/>
      <c r="K478" s="14"/>
      <c r="M478" s="7" t="s">
        <v>86</v>
      </c>
      <c r="N478" s="7"/>
      <c r="O478" s="9"/>
    </row>
    <row r="479" spans="2:15" ht="15.75" x14ac:dyDescent="0.25">
      <c r="B479" s="3"/>
      <c r="C479" s="7"/>
      <c r="D479" s="1"/>
      <c r="E479" s="2"/>
      <c r="F479" s="10"/>
      <c r="G479" s="14"/>
      <c r="H479" s="14"/>
      <c r="I479" s="14"/>
      <c r="J479" s="14"/>
      <c r="K479" s="14"/>
      <c r="M479" s="7" t="s">
        <v>86</v>
      </c>
      <c r="N479" s="7"/>
      <c r="O479" s="9"/>
    </row>
    <row r="480" spans="2:15" ht="15.75" x14ac:dyDescent="0.25">
      <c r="B480" s="3"/>
      <c r="C480" s="8"/>
      <c r="D480" s="3"/>
      <c r="E480" s="2"/>
      <c r="F480" s="11"/>
      <c r="G480" s="14"/>
      <c r="H480" s="14"/>
      <c r="I480" s="14"/>
      <c r="J480" s="14"/>
      <c r="K480" s="14"/>
      <c r="M480" s="8" t="s">
        <v>86</v>
      </c>
      <c r="N480" s="8"/>
      <c r="O480" s="9"/>
    </row>
    <row r="481" spans="2:15" ht="15.75" x14ac:dyDescent="0.25">
      <c r="B481" s="3"/>
      <c r="C481" s="7"/>
      <c r="D481" s="3"/>
      <c r="E481" s="2"/>
      <c r="F481" s="10"/>
      <c r="G481" s="14"/>
      <c r="H481" s="14"/>
      <c r="I481" s="14"/>
      <c r="J481" s="14"/>
      <c r="K481" s="14"/>
      <c r="M481" s="7" t="s">
        <v>86</v>
      </c>
      <c r="N481" s="7"/>
      <c r="O481" s="9"/>
    </row>
    <row r="482" spans="2:15" ht="15.75" x14ac:dyDescent="0.25">
      <c r="B482" s="3"/>
      <c r="C482" s="7"/>
      <c r="D482" s="1"/>
      <c r="E482" s="2"/>
      <c r="F482" s="10"/>
      <c r="G482" s="14"/>
      <c r="H482" s="14"/>
      <c r="I482" s="14"/>
      <c r="J482" s="15"/>
      <c r="K482" s="14"/>
      <c r="M482" s="7" t="s">
        <v>86</v>
      </c>
      <c r="N482" s="7"/>
      <c r="O482" s="9"/>
    </row>
    <row r="483" spans="2:15" ht="15.75" x14ac:dyDescent="0.25">
      <c r="B483" s="3"/>
      <c r="C483" s="7"/>
      <c r="D483" s="3"/>
      <c r="E483" s="2"/>
      <c r="F483" s="10"/>
      <c r="G483" s="14"/>
      <c r="H483" s="14"/>
      <c r="I483" s="14"/>
      <c r="J483" s="14"/>
      <c r="K483" s="14"/>
      <c r="M483" s="7" t="s">
        <v>86</v>
      </c>
      <c r="N483" s="7"/>
      <c r="O483" s="9"/>
    </row>
    <row r="484" spans="2:15" ht="15.75" x14ac:dyDescent="0.25">
      <c r="B484" s="3"/>
      <c r="C484" s="7"/>
      <c r="D484" s="1"/>
      <c r="E484" s="2"/>
      <c r="F484" s="10"/>
      <c r="G484" s="14"/>
      <c r="H484" s="14"/>
      <c r="I484" s="14"/>
      <c r="J484" s="14"/>
      <c r="K484" s="14"/>
      <c r="M484" s="7" t="s">
        <v>86</v>
      </c>
      <c r="N484" s="7"/>
      <c r="O484" s="9"/>
    </row>
    <row r="485" spans="2:15" ht="15.75" x14ac:dyDescent="0.25">
      <c r="B485" s="3"/>
      <c r="C485" s="7"/>
      <c r="D485" s="1"/>
      <c r="E485" s="2"/>
      <c r="F485" s="10"/>
      <c r="G485" s="14"/>
      <c r="H485" s="14"/>
      <c r="I485" s="14"/>
      <c r="J485" s="15"/>
      <c r="K485" s="14"/>
      <c r="M485" s="7" t="s">
        <v>86</v>
      </c>
      <c r="N485" s="7"/>
      <c r="O485" s="9"/>
    </row>
    <row r="486" spans="2:15" ht="15.75" x14ac:dyDescent="0.25">
      <c r="B486" s="3"/>
      <c r="C486" s="7"/>
      <c r="D486" s="3"/>
      <c r="E486" s="2"/>
      <c r="F486" s="10"/>
      <c r="G486" s="14"/>
      <c r="H486" s="14"/>
      <c r="I486" s="14"/>
      <c r="J486" s="14"/>
      <c r="K486" s="14"/>
      <c r="M486" s="7" t="s">
        <v>86</v>
      </c>
      <c r="N486" s="7"/>
      <c r="O486" s="9"/>
    </row>
    <row r="487" spans="2:15" ht="15.75" x14ac:dyDescent="0.25">
      <c r="B487" s="3"/>
      <c r="C487" s="7"/>
      <c r="D487" s="1"/>
      <c r="E487" s="2"/>
      <c r="F487" s="10"/>
      <c r="G487" s="14"/>
      <c r="H487" s="14"/>
      <c r="I487" s="14"/>
      <c r="J487" s="14"/>
      <c r="K487" s="14"/>
      <c r="M487" s="7" t="s">
        <v>86</v>
      </c>
      <c r="N487" s="7"/>
      <c r="O487" s="9"/>
    </row>
    <row r="488" spans="2:15" ht="15.75" x14ac:dyDescent="0.25">
      <c r="B488" s="3"/>
      <c r="C488" s="8"/>
      <c r="D488" s="3"/>
      <c r="E488" s="2"/>
      <c r="F488" s="11"/>
      <c r="G488" s="14"/>
      <c r="H488" s="14"/>
      <c r="I488" s="14"/>
      <c r="J488" s="14"/>
      <c r="K488" s="14"/>
      <c r="M488" s="8" t="s">
        <v>86</v>
      </c>
      <c r="N488" s="8"/>
      <c r="O488" s="9"/>
    </row>
    <row r="489" spans="2:15" ht="15.75" x14ac:dyDescent="0.25">
      <c r="B489" s="3"/>
      <c r="C489" s="7"/>
      <c r="D489" s="3"/>
      <c r="E489" s="2"/>
      <c r="F489" s="10"/>
      <c r="G489" s="14"/>
      <c r="H489" s="14"/>
      <c r="I489" s="14"/>
      <c r="J489" s="14"/>
      <c r="K489" s="14"/>
      <c r="M489" s="7" t="s">
        <v>86</v>
      </c>
      <c r="N489" s="7"/>
      <c r="O489" s="9"/>
    </row>
    <row r="490" spans="2:15" ht="15.75" x14ac:dyDescent="0.25">
      <c r="B490" s="3"/>
      <c r="C490" s="7"/>
      <c r="D490" s="1"/>
      <c r="E490" s="2"/>
      <c r="F490" s="10"/>
      <c r="G490" s="14"/>
      <c r="H490" s="14"/>
      <c r="I490" s="14"/>
      <c r="J490" s="14"/>
      <c r="K490" s="14"/>
      <c r="M490" s="7" t="s">
        <v>86</v>
      </c>
      <c r="N490" s="7"/>
      <c r="O490" s="9"/>
    </row>
    <row r="491" spans="2:15" ht="15.75" x14ac:dyDescent="0.25">
      <c r="B491" s="3"/>
      <c r="C491" s="7"/>
      <c r="D491" s="1"/>
      <c r="E491" s="2"/>
      <c r="F491" s="10"/>
      <c r="G491" s="14"/>
      <c r="H491" s="14"/>
      <c r="I491" s="14"/>
      <c r="J491" s="14"/>
      <c r="K491" s="14"/>
      <c r="M491" s="7" t="s">
        <v>86</v>
      </c>
      <c r="N491" s="7"/>
      <c r="O491" s="9"/>
    </row>
    <row r="492" spans="2:15" ht="15.75" x14ac:dyDescent="0.25">
      <c r="B492" s="3"/>
      <c r="C492" s="8"/>
      <c r="D492" s="1"/>
      <c r="E492" s="2"/>
      <c r="F492" s="11"/>
      <c r="G492" s="14"/>
      <c r="H492" s="14"/>
      <c r="I492" s="14"/>
      <c r="J492" s="14"/>
      <c r="K492" s="14"/>
      <c r="M492" s="8" t="s">
        <v>86</v>
      </c>
      <c r="N492" s="8"/>
      <c r="O492" s="9"/>
    </row>
    <row r="493" spans="2:15" ht="15.75" x14ac:dyDescent="0.25">
      <c r="B493" s="3"/>
      <c r="C493" s="8"/>
      <c r="D493" s="1"/>
      <c r="E493" s="2"/>
      <c r="F493" s="11"/>
      <c r="G493" s="14"/>
      <c r="H493" s="14"/>
      <c r="I493" s="14"/>
      <c r="J493" s="14"/>
      <c r="K493" s="14"/>
      <c r="M493" s="8" t="s">
        <v>86</v>
      </c>
      <c r="N493" s="8"/>
      <c r="O493" s="9"/>
    </row>
    <row r="494" spans="2:15" ht="15.75" x14ac:dyDescent="0.25">
      <c r="B494" s="3"/>
      <c r="C494" s="8"/>
      <c r="D494" s="3"/>
      <c r="E494" s="2"/>
      <c r="F494" s="11"/>
      <c r="G494" s="14"/>
      <c r="H494" s="14"/>
      <c r="I494" s="14"/>
      <c r="J494" s="14"/>
      <c r="K494" s="14"/>
      <c r="M494" s="8" t="s">
        <v>86</v>
      </c>
      <c r="N494" s="8"/>
      <c r="O494" s="9"/>
    </row>
    <row r="495" spans="2:15" ht="15.75" x14ac:dyDescent="0.25">
      <c r="B495" s="3"/>
      <c r="C495" s="8"/>
      <c r="D495" s="1"/>
      <c r="E495" s="2"/>
      <c r="F495" s="11"/>
      <c r="G495" s="14"/>
      <c r="H495" s="14"/>
      <c r="I495" s="14"/>
      <c r="J495" s="14"/>
      <c r="K495" s="14"/>
      <c r="M495" s="8" t="s">
        <v>86</v>
      </c>
      <c r="N495" s="8"/>
      <c r="O495" s="9"/>
    </row>
    <row r="496" spans="2:15" ht="15.75" x14ac:dyDescent="0.25">
      <c r="B496" s="3"/>
      <c r="C496" s="8"/>
      <c r="D496" s="3"/>
      <c r="E496" s="2"/>
      <c r="F496" s="11"/>
      <c r="G496" s="14"/>
      <c r="H496" s="14"/>
      <c r="I496" s="14"/>
      <c r="J496" s="14"/>
      <c r="K496" s="14"/>
      <c r="M496" s="8" t="s">
        <v>86</v>
      </c>
      <c r="N496" s="8"/>
      <c r="O496" s="9"/>
    </row>
    <row r="497" spans="2:15" ht="15.75" x14ac:dyDescent="0.25">
      <c r="B497" s="3"/>
      <c r="C497" s="7"/>
      <c r="D497" s="3"/>
      <c r="E497" s="2"/>
      <c r="F497" s="10"/>
      <c r="G497" s="14"/>
      <c r="H497" s="14"/>
      <c r="I497" s="14"/>
      <c r="J497" s="14"/>
      <c r="K497" s="14"/>
      <c r="M497" s="7" t="s">
        <v>86</v>
      </c>
      <c r="N497" s="7"/>
      <c r="O497" s="9"/>
    </row>
    <row r="498" spans="2:15" ht="15.75" x14ac:dyDescent="0.25">
      <c r="B498" s="3"/>
      <c r="C498" s="8"/>
      <c r="D498" s="1"/>
      <c r="E498" s="2"/>
      <c r="F498" s="11"/>
      <c r="G498" s="14"/>
      <c r="H498" s="14"/>
      <c r="I498" s="14"/>
      <c r="J498" s="14"/>
      <c r="K498" s="14"/>
      <c r="M498" s="8" t="s">
        <v>86</v>
      </c>
      <c r="N498" s="8"/>
      <c r="O498" s="9"/>
    </row>
    <row r="499" spans="2:15" ht="15.75" x14ac:dyDescent="0.25">
      <c r="B499" s="3"/>
      <c r="C499" s="7"/>
      <c r="D499" s="3"/>
      <c r="E499" s="2"/>
      <c r="F499" s="10"/>
      <c r="G499" s="14"/>
      <c r="H499" s="14"/>
      <c r="I499" s="14"/>
      <c r="J499" s="14"/>
      <c r="K499" s="14"/>
      <c r="M499" s="7" t="s">
        <v>86</v>
      </c>
      <c r="N499" s="7"/>
      <c r="O499" s="9"/>
    </row>
    <row r="500" spans="2:15" ht="15.75" x14ac:dyDescent="0.25">
      <c r="B500" s="3"/>
      <c r="C500" s="7"/>
      <c r="D500" s="3"/>
      <c r="E500" s="2"/>
      <c r="F500" s="10"/>
      <c r="G500" s="14"/>
      <c r="H500" s="14"/>
      <c r="I500" s="14"/>
      <c r="J500" s="14"/>
      <c r="K500" s="14"/>
      <c r="M500" s="7" t="s">
        <v>86</v>
      </c>
      <c r="N500" s="7"/>
      <c r="O500" s="9"/>
    </row>
    <row r="501" spans="2:15" ht="15.75" x14ac:dyDescent="0.25">
      <c r="B501" s="3"/>
      <c r="C501" s="7"/>
      <c r="D501" s="1"/>
      <c r="E501" s="2"/>
      <c r="F501" s="10"/>
      <c r="G501" s="14"/>
      <c r="H501" s="14"/>
      <c r="I501" s="14"/>
      <c r="J501" s="14"/>
      <c r="K501" s="14"/>
      <c r="M501" s="7" t="s">
        <v>86</v>
      </c>
      <c r="N501" s="7"/>
      <c r="O501" s="9"/>
    </row>
    <row r="502" spans="2:15" ht="15.75" x14ac:dyDescent="0.25">
      <c r="B502" s="3"/>
      <c r="C502" s="8"/>
      <c r="D502" s="1"/>
      <c r="E502" s="2"/>
      <c r="F502" s="11"/>
      <c r="G502" s="14"/>
      <c r="H502" s="14"/>
      <c r="I502" s="14"/>
      <c r="J502" s="14"/>
      <c r="K502" s="14"/>
      <c r="M502" s="8" t="s">
        <v>86</v>
      </c>
      <c r="N502" s="8"/>
      <c r="O502" s="9"/>
    </row>
    <row r="503" spans="2:15" ht="15.75" x14ac:dyDescent="0.25">
      <c r="B503" s="3"/>
      <c r="C503" s="8"/>
      <c r="D503" s="3"/>
      <c r="E503" s="2"/>
      <c r="F503" s="11"/>
      <c r="G503" s="14"/>
      <c r="H503" s="14"/>
      <c r="I503" s="14"/>
      <c r="J503" s="14"/>
      <c r="K503" s="14"/>
      <c r="M503" s="8" t="s">
        <v>86</v>
      </c>
      <c r="N503" s="8"/>
      <c r="O503" s="9"/>
    </row>
    <row r="504" spans="2:15" ht="15.75" x14ac:dyDescent="0.25">
      <c r="B504" s="3"/>
      <c r="C504" s="7"/>
      <c r="D504" s="1"/>
      <c r="E504" s="2"/>
      <c r="F504" s="10"/>
      <c r="G504" s="14"/>
      <c r="H504" s="14"/>
      <c r="I504" s="14"/>
      <c r="J504" s="14"/>
      <c r="K504" s="14"/>
      <c r="M504" s="7" t="s">
        <v>86</v>
      </c>
      <c r="N504" s="7"/>
      <c r="O504" s="9"/>
    </row>
    <row r="505" spans="2:15" ht="15.75" x14ac:dyDescent="0.25">
      <c r="B505" s="3"/>
      <c r="C505" s="8"/>
      <c r="D505" s="1"/>
      <c r="E505" s="2"/>
      <c r="F505" s="11"/>
      <c r="G505" s="14"/>
      <c r="H505" s="14"/>
      <c r="I505" s="14"/>
      <c r="J505" s="14"/>
      <c r="K505" s="14"/>
      <c r="M505" s="8" t="s">
        <v>86</v>
      </c>
      <c r="N505" s="8"/>
      <c r="O505" s="9"/>
    </row>
    <row r="506" spans="2:15" ht="15.75" x14ac:dyDescent="0.25">
      <c r="B506" s="3"/>
      <c r="C506" s="8"/>
      <c r="D506" s="1"/>
      <c r="E506" s="2"/>
      <c r="F506" s="11"/>
      <c r="G506" s="14"/>
      <c r="H506" s="14"/>
      <c r="I506" s="14"/>
      <c r="J506" s="14"/>
      <c r="K506" s="14"/>
      <c r="M506" s="8" t="s">
        <v>86</v>
      </c>
      <c r="N506" s="8"/>
      <c r="O506" s="9"/>
    </row>
    <row r="507" spans="2:15" ht="15.75" x14ac:dyDescent="0.25">
      <c r="B507" s="3"/>
      <c r="C507" s="7"/>
      <c r="D507" s="3"/>
      <c r="E507" s="2"/>
      <c r="F507" s="10"/>
      <c r="G507" s="14"/>
      <c r="H507" s="14"/>
      <c r="I507" s="14"/>
      <c r="J507" s="14"/>
      <c r="K507" s="14"/>
      <c r="M507" s="7" t="s">
        <v>86</v>
      </c>
      <c r="N507" s="7"/>
      <c r="O507" s="9"/>
    </row>
    <row r="508" spans="2:15" ht="15.75" x14ac:dyDescent="0.25">
      <c r="B508" s="3"/>
      <c r="C508" s="7"/>
      <c r="D508" s="1"/>
      <c r="E508" s="2"/>
      <c r="F508" s="10"/>
      <c r="G508" s="14"/>
      <c r="H508" s="14"/>
      <c r="I508" s="14"/>
      <c r="J508" s="14"/>
      <c r="K508" s="14"/>
      <c r="M508" s="7" t="s">
        <v>86</v>
      </c>
      <c r="N508" s="7"/>
      <c r="O508" s="9"/>
    </row>
    <row r="509" spans="2:15" ht="15.75" x14ac:dyDescent="0.25">
      <c r="B509" s="3"/>
      <c r="C509" s="8"/>
      <c r="D509" s="1"/>
      <c r="E509" s="2"/>
      <c r="F509" s="11"/>
      <c r="G509" s="14"/>
      <c r="H509" s="14"/>
      <c r="I509" s="14"/>
      <c r="J509" s="14"/>
      <c r="K509" s="14"/>
      <c r="M509" s="8" t="s">
        <v>86</v>
      </c>
      <c r="N509" s="8"/>
      <c r="O509" s="9"/>
    </row>
    <row r="510" spans="2:15" ht="15.75" x14ac:dyDescent="0.25">
      <c r="B510" s="3"/>
      <c r="C510" s="8"/>
      <c r="D510" s="1"/>
      <c r="E510" s="2"/>
      <c r="F510" s="11"/>
      <c r="G510" s="14"/>
      <c r="H510" s="14"/>
      <c r="I510" s="14"/>
      <c r="J510" s="14"/>
      <c r="K510" s="14"/>
      <c r="M510" s="8" t="s">
        <v>86</v>
      </c>
      <c r="N510" s="8"/>
      <c r="O510" s="9"/>
    </row>
    <row r="511" spans="2:15" ht="15.75" x14ac:dyDescent="0.25">
      <c r="B511" s="3"/>
      <c r="C511" s="7"/>
      <c r="D511" s="3"/>
      <c r="E511" s="2"/>
      <c r="F511" s="10"/>
      <c r="G511" s="14"/>
      <c r="H511" s="14"/>
      <c r="I511" s="14"/>
      <c r="J511" s="14"/>
      <c r="K511" s="14"/>
      <c r="M511" s="7" t="s">
        <v>86</v>
      </c>
      <c r="N511" s="7"/>
      <c r="O511" s="9"/>
    </row>
    <row r="512" spans="2:15" ht="15.75" x14ac:dyDescent="0.25">
      <c r="B512" s="3"/>
      <c r="C512" s="8"/>
      <c r="D512" s="3"/>
      <c r="E512" s="2"/>
      <c r="F512" s="11"/>
      <c r="G512" s="14"/>
      <c r="H512" s="14"/>
      <c r="I512" s="14"/>
      <c r="J512" s="14"/>
      <c r="K512" s="14"/>
      <c r="M512" s="8" t="s">
        <v>86</v>
      </c>
      <c r="N512" s="8"/>
      <c r="O512" s="9"/>
    </row>
    <row r="513" spans="2:15" ht="15.75" x14ac:dyDescent="0.25">
      <c r="B513" s="3"/>
      <c r="C513" s="8"/>
      <c r="D513" s="3"/>
      <c r="E513" s="2"/>
      <c r="F513" s="11"/>
      <c r="G513" s="14"/>
      <c r="H513" s="14"/>
      <c r="I513" s="14"/>
      <c r="J513" s="14"/>
      <c r="K513" s="14"/>
      <c r="M513" s="8" t="s">
        <v>86</v>
      </c>
      <c r="N513" s="8"/>
      <c r="O513" s="9"/>
    </row>
    <row r="514" spans="2:15" ht="15.75" x14ac:dyDescent="0.25">
      <c r="B514" s="3"/>
      <c r="C514" s="7"/>
      <c r="D514" s="3"/>
      <c r="E514" s="2"/>
      <c r="F514" s="10"/>
      <c r="G514" s="14"/>
      <c r="H514" s="14"/>
      <c r="I514" s="14"/>
      <c r="J514" s="14"/>
      <c r="K514" s="14"/>
      <c r="M514" s="7" t="s">
        <v>86</v>
      </c>
      <c r="N514" s="7"/>
      <c r="O514" s="9"/>
    </row>
    <row r="515" spans="2:15" ht="15.75" x14ac:dyDescent="0.25">
      <c r="B515" s="3"/>
      <c r="C515" s="7"/>
      <c r="D515" s="1"/>
      <c r="E515" s="2"/>
      <c r="F515" s="10"/>
      <c r="G515" s="14"/>
      <c r="H515" s="14"/>
      <c r="I515" s="14"/>
      <c r="J515" s="14"/>
      <c r="K515" s="14"/>
      <c r="M515" s="7" t="s">
        <v>86</v>
      </c>
      <c r="N515" s="7"/>
      <c r="O515" s="9"/>
    </row>
    <row r="516" spans="2:15" ht="15.75" x14ac:dyDescent="0.25">
      <c r="B516" s="3"/>
      <c r="C516" s="8"/>
      <c r="D516" s="1"/>
      <c r="E516" s="2"/>
      <c r="F516" s="11"/>
      <c r="G516" s="14"/>
      <c r="H516" s="14"/>
      <c r="I516" s="14"/>
      <c r="J516" s="14"/>
      <c r="K516" s="14"/>
      <c r="M516" s="8" t="s">
        <v>86</v>
      </c>
      <c r="N516" s="8"/>
      <c r="O516" s="9"/>
    </row>
    <row r="517" spans="2:15" ht="15.75" x14ac:dyDescent="0.25">
      <c r="B517" s="3"/>
      <c r="C517" s="8"/>
      <c r="D517" s="1"/>
      <c r="E517" s="2"/>
      <c r="F517" s="11"/>
      <c r="G517" s="14"/>
      <c r="H517" s="14"/>
      <c r="I517" s="14"/>
      <c r="J517" s="14"/>
      <c r="K517" s="14"/>
      <c r="M517" s="8" t="s">
        <v>86</v>
      </c>
      <c r="N517" s="8"/>
      <c r="O517" s="9"/>
    </row>
    <row r="518" spans="2:15" ht="15.75" x14ac:dyDescent="0.25">
      <c r="B518" s="3"/>
      <c r="C518" s="7"/>
      <c r="D518" s="3"/>
      <c r="E518" s="2"/>
      <c r="F518" s="10"/>
      <c r="G518" s="14"/>
      <c r="H518" s="14"/>
      <c r="I518" s="14"/>
      <c r="J518" s="14"/>
      <c r="K518" s="14"/>
      <c r="M518" s="7" t="s">
        <v>86</v>
      </c>
      <c r="N518" s="7"/>
      <c r="O518" s="9"/>
    </row>
    <row r="519" spans="2:15" ht="15.75" x14ac:dyDescent="0.25">
      <c r="B519" s="3"/>
      <c r="C519" s="8"/>
      <c r="D519" s="3"/>
      <c r="E519" s="2"/>
      <c r="F519" s="11"/>
      <c r="G519" s="14"/>
      <c r="H519" s="14"/>
      <c r="I519" s="14"/>
      <c r="J519" s="14"/>
      <c r="K519" s="14"/>
      <c r="M519" s="8" t="s">
        <v>86</v>
      </c>
      <c r="N519" s="8"/>
      <c r="O519" s="9"/>
    </row>
    <row r="520" spans="2:15" ht="15.75" x14ac:dyDescent="0.25">
      <c r="B520" s="3"/>
      <c r="C520" s="8"/>
      <c r="D520" s="1"/>
      <c r="E520" s="2"/>
      <c r="F520" s="11"/>
      <c r="G520" s="14"/>
      <c r="H520" s="14"/>
      <c r="I520" s="14"/>
      <c r="J520" s="14"/>
      <c r="K520" s="14"/>
      <c r="M520" s="8" t="s">
        <v>86</v>
      </c>
      <c r="N520" s="8"/>
      <c r="O520" s="9"/>
    </row>
    <row r="521" spans="2:15" ht="15.75" x14ac:dyDescent="0.25">
      <c r="B521" s="3"/>
      <c r="C521" s="8"/>
      <c r="D521" s="3"/>
      <c r="E521" s="2"/>
      <c r="F521" s="11"/>
      <c r="G521" s="14"/>
      <c r="H521" s="14"/>
      <c r="I521" s="14"/>
      <c r="J521" s="15"/>
      <c r="K521" s="14"/>
      <c r="M521" s="8" t="s">
        <v>86</v>
      </c>
      <c r="N521" s="8"/>
      <c r="O521" s="9"/>
    </row>
    <row r="522" spans="2:15" ht="15.75" x14ac:dyDescent="0.25">
      <c r="B522" s="3"/>
      <c r="C522" s="8"/>
      <c r="D522" s="1"/>
      <c r="E522" s="2"/>
      <c r="F522" s="11"/>
      <c r="G522" s="14"/>
      <c r="H522" s="14"/>
      <c r="I522" s="14"/>
      <c r="J522" s="14"/>
      <c r="K522" s="14"/>
      <c r="M522" s="8" t="s">
        <v>86</v>
      </c>
      <c r="N522" s="8"/>
      <c r="O522" s="9"/>
    </row>
    <row r="523" spans="2:15" ht="15.75" x14ac:dyDescent="0.25">
      <c r="B523" s="3"/>
      <c r="C523" s="8"/>
      <c r="D523" s="1"/>
      <c r="E523" s="2"/>
      <c r="F523" s="11"/>
      <c r="G523" s="14"/>
      <c r="H523" s="14"/>
      <c r="I523" s="14"/>
      <c r="J523" s="14"/>
      <c r="K523" s="14"/>
      <c r="M523" s="8" t="s">
        <v>86</v>
      </c>
      <c r="N523" s="8"/>
      <c r="O523" s="9"/>
    </row>
    <row r="524" spans="2:15" ht="15.75" x14ac:dyDescent="0.25">
      <c r="B524" s="3"/>
      <c r="C524" s="8"/>
      <c r="D524" s="1"/>
      <c r="E524" s="2"/>
      <c r="F524" s="11"/>
      <c r="G524" s="14"/>
      <c r="H524" s="14"/>
      <c r="I524" s="14"/>
      <c r="J524" s="14"/>
      <c r="K524" s="14"/>
      <c r="M524" s="8" t="s">
        <v>86</v>
      </c>
      <c r="N524" s="8"/>
      <c r="O524" s="9"/>
    </row>
    <row r="525" spans="2:15" ht="15.75" x14ac:dyDescent="0.25">
      <c r="B525" s="3"/>
      <c r="C525" s="7"/>
      <c r="D525" s="7"/>
      <c r="E525" s="2"/>
      <c r="F525" s="10"/>
      <c r="G525" s="14"/>
      <c r="H525" s="14"/>
      <c r="I525" s="14"/>
      <c r="J525" s="14"/>
      <c r="K525" s="14"/>
      <c r="M525" s="7" t="s">
        <v>86</v>
      </c>
      <c r="N525" s="7"/>
      <c r="O525" s="9"/>
    </row>
    <row r="526" spans="2:15" ht="15.75" x14ac:dyDescent="0.25">
      <c r="B526" s="3"/>
      <c r="C526" s="7"/>
      <c r="D526" s="3"/>
      <c r="E526" s="2"/>
      <c r="F526" s="10"/>
      <c r="G526" s="14"/>
      <c r="H526" s="14"/>
      <c r="I526" s="14"/>
      <c r="J526" s="14"/>
      <c r="K526" s="14"/>
      <c r="M526" s="7" t="s">
        <v>86</v>
      </c>
      <c r="N526" s="7"/>
      <c r="O526" s="9"/>
    </row>
    <row r="527" spans="2:15" ht="15.75" x14ac:dyDescent="0.25">
      <c r="B527" s="3"/>
      <c r="C527" s="7"/>
      <c r="D527" s="3"/>
      <c r="E527" s="2"/>
      <c r="F527" s="10"/>
      <c r="G527" s="14"/>
      <c r="H527" s="14"/>
      <c r="I527" s="14"/>
      <c r="J527" s="14"/>
      <c r="K527" s="14"/>
      <c r="M527" s="7" t="s">
        <v>86</v>
      </c>
      <c r="N527" s="7"/>
      <c r="O527" s="9"/>
    </row>
    <row r="528" spans="2:15" ht="15.75" x14ac:dyDescent="0.25">
      <c r="B528" s="3"/>
      <c r="C528" s="8"/>
      <c r="D528" s="1"/>
      <c r="E528" s="2"/>
      <c r="F528" s="11"/>
      <c r="G528" s="14"/>
      <c r="H528" s="14"/>
      <c r="I528" s="14"/>
      <c r="J528" s="14"/>
      <c r="K528" s="14"/>
      <c r="M528" s="8" t="s">
        <v>86</v>
      </c>
      <c r="N528" s="8"/>
      <c r="O528" s="9"/>
    </row>
    <row r="529" spans="2:15" ht="15.75" x14ac:dyDescent="0.25">
      <c r="B529" s="3"/>
      <c r="C529" s="8"/>
      <c r="D529" s="3"/>
      <c r="E529" s="2"/>
      <c r="F529" s="11"/>
      <c r="G529" s="14"/>
      <c r="H529" s="14"/>
      <c r="I529" s="14"/>
      <c r="J529" s="14"/>
      <c r="K529" s="14"/>
      <c r="M529" s="8" t="s">
        <v>86</v>
      </c>
      <c r="N529" s="8"/>
      <c r="O529" s="9"/>
    </row>
    <row r="530" spans="2:15" ht="15.75" x14ac:dyDescent="0.25">
      <c r="B530" s="3"/>
      <c r="C530" s="8"/>
      <c r="D530" s="3"/>
      <c r="E530" s="2"/>
      <c r="F530" s="11"/>
      <c r="G530" s="14"/>
      <c r="H530" s="14"/>
      <c r="I530" s="14"/>
      <c r="J530" s="14"/>
      <c r="K530" s="14"/>
      <c r="M530" s="8" t="s">
        <v>86</v>
      </c>
      <c r="N530" s="8"/>
      <c r="O530" s="9"/>
    </row>
    <row r="531" spans="2:15" ht="15.75" x14ac:dyDescent="0.25">
      <c r="B531" s="3"/>
      <c r="C531" s="7"/>
      <c r="D531" s="1"/>
      <c r="E531" s="2"/>
      <c r="F531" s="10"/>
      <c r="G531" s="14"/>
      <c r="H531" s="14"/>
      <c r="I531" s="14"/>
      <c r="J531" s="14"/>
      <c r="K531" s="14"/>
      <c r="M531" s="7" t="s">
        <v>86</v>
      </c>
      <c r="N531" s="7"/>
      <c r="O531" s="9"/>
    </row>
    <row r="532" spans="2:15" ht="15.75" x14ac:dyDescent="0.25">
      <c r="B532" s="3"/>
      <c r="C532" s="8"/>
      <c r="D532" s="1"/>
      <c r="E532" s="2"/>
      <c r="F532" s="11"/>
      <c r="G532" s="14"/>
      <c r="H532" s="14"/>
      <c r="I532" s="14"/>
      <c r="J532" s="14"/>
      <c r="K532" s="14"/>
      <c r="M532" s="8" t="s">
        <v>86</v>
      </c>
      <c r="N532" s="8"/>
      <c r="O532" s="9"/>
    </row>
    <row r="533" spans="2:15" ht="15.75" x14ac:dyDescent="0.25">
      <c r="B533" s="3"/>
      <c r="C533" s="7"/>
      <c r="D533" s="1"/>
      <c r="E533" s="2"/>
      <c r="F533" s="10"/>
      <c r="G533" s="14"/>
      <c r="H533" s="14"/>
      <c r="I533" s="14"/>
      <c r="J533" s="14"/>
      <c r="K533" s="14"/>
      <c r="M533" s="7" t="s">
        <v>86</v>
      </c>
      <c r="N533" s="7"/>
      <c r="O533" s="9"/>
    </row>
    <row r="534" spans="2:15" ht="15.75" x14ac:dyDescent="0.25">
      <c r="B534" s="3"/>
      <c r="C534" s="7"/>
      <c r="D534" s="3"/>
      <c r="E534" s="2"/>
      <c r="F534" s="10"/>
      <c r="G534" s="14"/>
      <c r="H534" s="14"/>
      <c r="I534" s="14"/>
      <c r="J534" s="14"/>
      <c r="K534" s="14"/>
      <c r="M534" s="7" t="s">
        <v>86</v>
      </c>
      <c r="N534" s="7"/>
      <c r="O534" s="9"/>
    </row>
    <row r="535" spans="2:15" ht="15.75" x14ac:dyDescent="0.25">
      <c r="B535" s="3"/>
      <c r="C535" s="8"/>
      <c r="D535" s="1"/>
      <c r="E535" s="2"/>
      <c r="F535" s="11"/>
      <c r="G535" s="14"/>
      <c r="H535" s="14"/>
      <c r="I535" s="14"/>
      <c r="J535" s="14"/>
      <c r="K535" s="14"/>
      <c r="M535" s="8" t="s">
        <v>86</v>
      </c>
      <c r="N535" s="8"/>
      <c r="O535" s="9"/>
    </row>
    <row r="536" spans="2:15" ht="15.75" x14ac:dyDescent="0.25">
      <c r="B536" s="3"/>
      <c r="C536" s="7"/>
      <c r="D536" s="1"/>
      <c r="E536" s="2"/>
      <c r="F536" s="10"/>
      <c r="G536" s="14"/>
      <c r="H536" s="14"/>
      <c r="I536" s="14"/>
      <c r="J536" s="14"/>
      <c r="K536" s="14"/>
      <c r="M536" s="7" t="s">
        <v>86</v>
      </c>
      <c r="N536" s="7"/>
      <c r="O536" s="9"/>
    </row>
    <row r="537" spans="2:15" ht="15.75" x14ac:dyDescent="0.25">
      <c r="B537" s="3"/>
      <c r="C537" s="8"/>
      <c r="D537" s="8"/>
      <c r="E537" s="2"/>
      <c r="F537" s="11"/>
      <c r="G537" s="14"/>
      <c r="H537" s="14"/>
      <c r="I537" s="14"/>
      <c r="J537" s="14"/>
      <c r="K537" s="14"/>
      <c r="M537" s="8" t="s">
        <v>86</v>
      </c>
      <c r="N537" s="8"/>
      <c r="O537" s="9"/>
    </row>
    <row r="538" spans="2:15" ht="15.75" x14ac:dyDescent="0.25">
      <c r="B538" s="3"/>
      <c r="C538" s="8"/>
      <c r="D538" s="1"/>
      <c r="E538" s="2"/>
      <c r="F538" s="11"/>
      <c r="G538" s="14"/>
      <c r="H538" s="14"/>
      <c r="I538" s="14"/>
      <c r="J538" s="14"/>
      <c r="K538" s="14"/>
      <c r="M538" s="8" t="s">
        <v>86</v>
      </c>
      <c r="N538" s="8"/>
      <c r="O538" s="9"/>
    </row>
    <row r="539" spans="2:15" ht="15.75" x14ac:dyDescent="0.25">
      <c r="B539" s="3"/>
      <c r="C539" s="8"/>
      <c r="D539" s="1"/>
      <c r="E539" s="2"/>
      <c r="F539" s="11"/>
      <c r="G539" s="14"/>
      <c r="H539" s="14"/>
      <c r="I539" s="14"/>
      <c r="J539" s="14"/>
      <c r="K539" s="14"/>
      <c r="M539" s="8" t="s">
        <v>86</v>
      </c>
      <c r="N539" s="8"/>
      <c r="O539" s="9"/>
    </row>
    <row r="540" spans="2:15" ht="15.75" x14ac:dyDescent="0.25">
      <c r="B540" s="3"/>
      <c r="C540" s="7"/>
      <c r="D540" s="3"/>
      <c r="E540" s="2"/>
      <c r="F540" s="10"/>
      <c r="G540" s="14"/>
      <c r="H540" s="14"/>
      <c r="I540" s="14"/>
      <c r="J540" s="14"/>
      <c r="K540" s="14"/>
      <c r="M540" s="7" t="s">
        <v>86</v>
      </c>
      <c r="N540" s="7"/>
      <c r="O540" s="9"/>
    </row>
    <row r="541" spans="2:15" ht="15.75" x14ac:dyDescent="0.25">
      <c r="B541" s="3"/>
      <c r="C541" s="8"/>
      <c r="D541" s="1"/>
      <c r="E541" s="2"/>
      <c r="F541" s="11"/>
      <c r="G541" s="14"/>
      <c r="H541" s="14"/>
      <c r="I541" s="14"/>
      <c r="J541" s="14"/>
      <c r="K541" s="14"/>
      <c r="M541" s="8" t="s">
        <v>86</v>
      </c>
      <c r="N541" s="8"/>
      <c r="O541" s="9"/>
    </row>
    <row r="542" spans="2:15" ht="15.75" x14ac:dyDescent="0.25">
      <c r="B542" s="3"/>
      <c r="C542" s="7"/>
      <c r="D542" s="1"/>
      <c r="E542" s="2"/>
      <c r="F542" s="10"/>
      <c r="G542" s="14"/>
      <c r="H542" s="14"/>
      <c r="I542" s="14"/>
      <c r="J542" s="14"/>
      <c r="K542" s="14"/>
      <c r="M542" s="7" t="s">
        <v>86</v>
      </c>
      <c r="N542" s="7"/>
      <c r="O542" s="9"/>
    </row>
    <row r="543" spans="2:15" ht="15.75" x14ac:dyDescent="0.25">
      <c r="B543" s="3"/>
      <c r="C543" s="7"/>
      <c r="D543" s="3"/>
      <c r="E543" s="2"/>
      <c r="F543" s="10"/>
      <c r="G543" s="14"/>
      <c r="H543" s="14"/>
      <c r="I543" s="14"/>
      <c r="J543" s="14"/>
      <c r="K543" s="14"/>
      <c r="M543" s="7" t="s">
        <v>86</v>
      </c>
      <c r="N543" s="7"/>
      <c r="O543" s="9"/>
    </row>
    <row r="544" spans="2:15" ht="15.75" x14ac:dyDescent="0.25">
      <c r="B544" s="3"/>
      <c r="C544" s="7"/>
      <c r="D544" s="3"/>
      <c r="E544" s="2"/>
      <c r="F544" s="10"/>
      <c r="G544" s="14"/>
      <c r="H544" s="14"/>
      <c r="I544" s="14"/>
      <c r="J544" s="14"/>
      <c r="K544" s="14"/>
      <c r="M544" s="7" t="s">
        <v>86</v>
      </c>
      <c r="N544" s="7"/>
      <c r="O544" s="9"/>
    </row>
    <row r="545" spans="2:15" ht="15.75" x14ac:dyDescent="0.25">
      <c r="B545" s="3"/>
      <c r="C545" s="8"/>
      <c r="D545" s="3"/>
      <c r="E545" s="2"/>
      <c r="F545" s="11"/>
      <c r="G545" s="14"/>
      <c r="H545" s="14"/>
      <c r="I545" s="14"/>
      <c r="J545" s="14"/>
      <c r="K545" s="14"/>
      <c r="M545" s="8" t="s">
        <v>86</v>
      </c>
      <c r="N545" s="8"/>
      <c r="O545" s="9"/>
    </row>
    <row r="546" spans="2:15" ht="15.75" x14ac:dyDescent="0.25">
      <c r="B546" s="3"/>
      <c r="C546" s="7"/>
      <c r="D546" s="3"/>
      <c r="E546" s="2"/>
      <c r="F546" s="10"/>
      <c r="G546" s="14"/>
      <c r="H546" s="14"/>
      <c r="I546" s="14"/>
      <c r="J546" s="14"/>
      <c r="K546" s="14"/>
      <c r="M546" s="7" t="s">
        <v>86</v>
      </c>
      <c r="N546" s="7"/>
      <c r="O546" s="9"/>
    </row>
    <row r="547" spans="2:15" ht="15.75" x14ac:dyDescent="0.25">
      <c r="B547" s="3"/>
      <c r="C547" s="7"/>
      <c r="D547" s="1"/>
      <c r="E547" s="2"/>
      <c r="F547" s="10"/>
      <c r="G547" s="14"/>
      <c r="H547" s="14"/>
      <c r="I547" s="14"/>
      <c r="J547" s="14"/>
      <c r="K547" s="14"/>
      <c r="M547" s="7" t="s">
        <v>86</v>
      </c>
      <c r="N547" s="7"/>
      <c r="O547" s="9"/>
    </row>
    <row r="548" spans="2:15" ht="15.75" x14ac:dyDescent="0.25">
      <c r="B548" s="3"/>
      <c r="C548" s="8"/>
      <c r="D548" s="1"/>
      <c r="E548" s="2"/>
      <c r="F548" s="11"/>
      <c r="G548" s="14"/>
      <c r="H548" s="14"/>
      <c r="I548" s="14"/>
      <c r="J548" s="14"/>
      <c r="K548" s="14"/>
      <c r="M548" s="8" t="s">
        <v>86</v>
      </c>
      <c r="N548" s="8"/>
      <c r="O548" s="9"/>
    </row>
    <row r="549" spans="2:15" ht="15.75" x14ac:dyDescent="0.25">
      <c r="B549" s="3"/>
      <c r="C549" s="7"/>
      <c r="D549" s="3"/>
      <c r="E549" s="2"/>
      <c r="F549" s="10"/>
      <c r="G549" s="14"/>
      <c r="H549" s="14"/>
      <c r="I549" s="14"/>
      <c r="J549" s="14"/>
      <c r="K549" s="14"/>
      <c r="M549" s="7" t="s">
        <v>86</v>
      </c>
      <c r="N549" s="7"/>
      <c r="O549" s="9"/>
    </row>
    <row r="550" spans="2:15" ht="15.75" x14ac:dyDescent="0.25">
      <c r="B550" s="3"/>
      <c r="C550" s="7"/>
      <c r="D550" s="1"/>
      <c r="E550" s="2"/>
      <c r="F550" s="10"/>
      <c r="G550" s="14"/>
      <c r="H550" s="14"/>
      <c r="I550" s="14"/>
      <c r="J550" s="14"/>
      <c r="K550" s="14"/>
      <c r="M550" s="7" t="s">
        <v>86</v>
      </c>
      <c r="N550" s="7"/>
      <c r="O550" s="9"/>
    </row>
    <row r="551" spans="2:15" ht="15.75" x14ac:dyDescent="0.25">
      <c r="B551" s="3"/>
      <c r="C551" s="8"/>
      <c r="D551" s="1"/>
      <c r="E551" s="2"/>
      <c r="F551" s="11"/>
      <c r="G551" s="14"/>
      <c r="H551" s="14"/>
      <c r="I551" s="14"/>
      <c r="J551" s="14"/>
      <c r="K551" s="14"/>
      <c r="M551" s="8" t="s">
        <v>86</v>
      </c>
      <c r="N551" s="8"/>
      <c r="O551" s="9"/>
    </row>
    <row r="552" spans="2:15" ht="15.75" x14ac:dyDescent="0.25">
      <c r="B552" s="3"/>
      <c r="C552" s="8"/>
      <c r="D552" s="3"/>
      <c r="E552" s="2"/>
      <c r="F552" s="11"/>
      <c r="G552" s="14"/>
      <c r="H552" s="14"/>
      <c r="I552" s="14"/>
      <c r="J552" s="14"/>
      <c r="K552" s="14"/>
      <c r="M552" s="8" t="s">
        <v>86</v>
      </c>
      <c r="N552" s="8"/>
      <c r="O552" s="9"/>
    </row>
    <row r="553" spans="2:15" ht="15.75" x14ac:dyDescent="0.25">
      <c r="B553" s="3"/>
      <c r="C553" s="7"/>
      <c r="D553" s="1"/>
      <c r="E553" s="2"/>
      <c r="F553" s="10"/>
      <c r="G553" s="14"/>
      <c r="H553" s="14"/>
      <c r="I553" s="14"/>
      <c r="J553" s="14"/>
      <c r="K553" s="14"/>
      <c r="M553" s="7" t="s">
        <v>86</v>
      </c>
      <c r="N553" s="7"/>
      <c r="O553" s="9"/>
    </row>
    <row r="554" spans="2:15" ht="15.75" x14ac:dyDescent="0.25">
      <c r="B554" s="3"/>
      <c r="C554" s="8"/>
      <c r="D554" s="1"/>
      <c r="E554" s="2"/>
      <c r="F554" s="11"/>
      <c r="G554" s="14"/>
      <c r="H554" s="14"/>
      <c r="I554" s="14"/>
      <c r="J554" s="14"/>
      <c r="K554" s="14"/>
      <c r="M554" s="8" t="s">
        <v>86</v>
      </c>
      <c r="N554" s="8"/>
      <c r="O554" s="9"/>
    </row>
    <row r="555" spans="2:15" ht="15.75" x14ac:dyDescent="0.25">
      <c r="B555" s="3"/>
      <c r="C555" s="8"/>
      <c r="D555" s="1"/>
      <c r="E555" s="2"/>
      <c r="F555" s="11"/>
      <c r="G555" s="14"/>
      <c r="H555" s="14"/>
      <c r="I555" s="14"/>
      <c r="J555" s="14"/>
      <c r="K555" s="14"/>
      <c r="M555" s="8" t="s">
        <v>86</v>
      </c>
      <c r="N555" s="8"/>
      <c r="O555" s="9"/>
    </row>
    <row r="556" spans="2:15" ht="15.75" x14ac:dyDescent="0.25">
      <c r="B556" s="3"/>
      <c r="C556" s="8"/>
      <c r="D556" s="3"/>
      <c r="E556" s="2"/>
      <c r="F556" s="11"/>
      <c r="G556" s="14"/>
      <c r="H556" s="14"/>
      <c r="I556" s="14"/>
      <c r="J556" s="14"/>
      <c r="K556" s="14"/>
      <c r="M556" s="8" t="s">
        <v>86</v>
      </c>
      <c r="N556" s="8"/>
      <c r="O556" s="9"/>
    </row>
    <row r="557" spans="2:15" ht="15.75" x14ac:dyDescent="0.25">
      <c r="B557" s="3"/>
      <c r="C557" s="7"/>
      <c r="D557" s="1"/>
      <c r="E557" s="2"/>
      <c r="F557" s="10"/>
      <c r="G557" s="14"/>
      <c r="H557" s="14"/>
      <c r="I557" s="14"/>
      <c r="J557" s="14"/>
      <c r="K557" s="14"/>
      <c r="M557" s="7" t="s">
        <v>86</v>
      </c>
      <c r="N557" s="7"/>
      <c r="O557" s="9"/>
    </row>
    <row r="558" spans="2:15" ht="15.75" x14ac:dyDescent="0.25">
      <c r="B558" s="3"/>
      <c r="C558" s="7"/>
      <c r="D558" s="1"/>
      <c r="E558" s="2"/>
      <c r="F558" s="10"/>
      <c r="G558" s="14"/>
      <c r="H558" s="14"/>
      <c r="I558" s="14"/>
      <c r="J558" s="14"/>
      <c r="K558" s="14"/>
      <c r="M558" s="7" t="s">
        <v>86</v>
      </c>
      <c r="N558" s="7"/>
      <c r="O558" s="9"/>
    </row>
    <row r="559" spans="2:15" ht="15.75" x14ac:dyDescent="0.25">
      <c r="B559" s="3"/>
      <c r="C559" s="8"/>
      <c r="D559" s="3"/>
      <c r="E559" s="2"/>
      <c r="F559" s="11"/>
      <c r="G559" s="14"/>
      <c r="H559" s="14"/>
      <c r="I559" s="14"/>
      <c r="J559" s="14"/>
      <c r="K559" s="14"/>
      <c r="M559" s="8" t="s">
        <v>86</v>
      </c>
      <c r="N559" s="8"/>
      <c r="O559" s="9"/>
    </row>
    <row r="560" spans="2:15" ht="15.75" x14ac:dyDescent="0.25">
      <c r="B560" s="3"/>
      <c r="C560" s="8"/>
      <c r="D560" s="1"/>
      <c r="E560" s="2"/>
      <c r="F560" s="11"/>
      <c r="G560" s="14"/>
      <c r="H560" s="14"/>
      <c r="I560" s="14"/>
      <c r="J560" s="15"/>
      <c r="K560" s="14"/>
      <c r="M560" s="8" t="s">
        <v>86</v>
      </c>
      <c r="N560" s="8"/>
      <c r="O560" s="9"/>
    </row>
    <row r="561" spans="2:15" ht="15.75" x14ac:dyDescent="0.25">
      <c r="B561" s="3"/>
      <c r="C561" s="7"/>
      <c r="D561" s="1"/>
      <c r="E561" s="2"/>
      <c r="F561" s="10"/>
      <c r="G561" s="14"/>
      <c r="H561" s="14"/>
      <c r="I561" s="14"/>
      <c r="J561" s="14"/>
      <c r="K561" s="14"/>
      <c r="M561" s="7" t="s">
        <v>86</v>
      </c>
      <c r="N561" s="7"/>
      <c r="O561" s="9"/>
    </row>
    <row r="562" spans="2:15" ht="15.75" x14ac:dyDescent="0.25">
      <c r="B562" s="3"/>
      <c r="C562" s="8"/>
      <c r="D562" s="8"/>
      <c r="E562" s="2"/>
      <c r="F562" s="11"/>
      <c r="G562" s="14"/>
      <c r="H562" s="14"/>
      <c r="I562" s="14"/>
      <c r="J562" s="14"/>
      <c r="K562" s="14"/>
      <c r="M562" s="8" t="s">
        <v>86</v>
      </c>
      <c r="N562" s="8"/>
      <c r="O562" s="9"/>
    </row>
    <row r="563" spans="2:15" ht="15.75" x14ac:dyDescent="0.25">
      <c r="B563" s="3"/>
      <c r="C563" s="8"/>
      <c r="D563" s="1"/>
      <c r="E563" s="2"/>
      <c r="F563" s="11"/>
      <c r="G563" s="14"/>
      <c r="H563" s="14"/>
      <c r="I563" s="14"/>
      <c r="J563" s="14"/>
      <c r="K563" s="14"/>
      <c r="M563" s="8" t="s">
        <v>86</v>
      </c>
      <c r="N563" s="8"/>
      <c r="O563" s="9"/>
    </row>
    <row r="564" spans="2:15" ht="15.75" x14ac:dyDescent="0.25">
      <c r="B564" s="3"/>
      <c r="C564" s="8"/>
      <c r="D564" s="1"/>
      <c r="E564" s="2"/>
      <c r="F564" s="11"/>
      <c r="G564" s="14"/>
      <c r="H564" s="14"/>
      <c r="I564" s="14"/>
      <c r="J564" s="14"/>
      <c r="K564" s="14"/>
      <c r="M564" s="8" t="s">
        <v>86</v>
      </c>
      <c r="N564" s="8"/>
      <c r="O564" s="9"/>
    </row>
    <row r="565" spans="2:15" ht="15.75" x14ac:dyDescent="0.25">
      <c r="B565" s="3"/>
      <c r="C565" s="7"/>
      <c r="D565" s="3"/>
      <c r="E565" s="2"/>
      <c r="F565" s="10"/>
      <c r="G565" s="14"/>
      <c r="H565" s="14"/>
      <c r="I565" s="14"/>
      <c r="J565" s="14"/>
      <c r="K565" s="14"/>
      <c r="M565" s="7" t="s">
        <v>86</v>
      </c>
      <c r="N565" s="7"/>
      <c r="O565" s="9"/>
    </row>
    <row r="566" spans="2:15" ht="15.75" x14ac:dyDescent="0.25">
      <c r="B566" s="3"/>
      <c r="C566" s="7"/>
      <c r="D566" s="1"/>
      <c r="E566" s="2"/>
      <c r="F566" s="10"/>
      <c r="G566" s="14"/>
      <c r="H566" s="14"/>
      <c r="I566" s="14"/>
      <c r="J566" s="14"/>
      <c r="K566" s="14"/>
      <c r="M566" s="7" t="s">
        <v>86</v>
      </c>
      <c r="N566" s="7"/>
      <c r="O566" s="9"/>
    </row>
    <row r="567" spans="2:15" ht="15.75" x14ac:dyDescent="0.25">
      <c r="B567" s="3"/>
      <c r="C567" s="8"/>
      <c r="D567" s="1"/>
      <c r="E567" s="2"/>
      <c r="F567" s="11"/>
      <c r="G567" s="14"/>
      <c r="H567" s="14"/>
      <c r="I567" s="14"/>
      <c r="J567" s="14"/>
      <c r="K567" s="14"/>
      <c r="M567" s="8" t="s">
        <v>86</v>
      </c>
      <c r="N567" s="8"/>
      <c r="O567" s="9"/>
    </row>
    <row r="568" spans="2:15" ht="15.75" x14ac:dyDescent="0.25">
      <c r="B568" s="3"/>
      <c r="C568" s="8"/>
      <c r="D568" s="1"/>
      <c r="E568" s="2"/>
      <c r="F568" s="11"/>
      <c r="G568" s="14"/>
      <c r="H568" s="14"/>
      <c r="I568" s="14"/>
      <c r="J568" s="14"/>
      <c r="K568" s="14"/>
      <c r="M568" s="8" t="s">
        <v>86</v>
      </c>
      <c r="N568" s="8"/>
      <c r="O568" s="9"/>
    </row>
    <row r="569" spans="2:15" ht="15.75" x14ac:dyDescent="0.25">
      <c r="B569" s="3"/>
      <c r="C569" s="8"/>
      <c r="D569" s="3"/>
      <c r="E569" s="2"/>
      <c r="F569" s="11"/>
      <c r="G569" s="14"/>
      <c r="H569" s="14"/>
      <c r="I569" s="14"/>
      <c r="J569" s="14"/>
      <c r="K569" s="14"/>
      <c r="M569" s="8" t="s">
        <v>86</v>
      </c>
      <c r="N569" s="8"/>
      <c r="O569" s="9"/>
    </row>
    <row r="570" spans="2:15" ht="15.75" x14ac:dyDescent="0.25">
      <c r="B570" s="3"/>
      <c r="C570" s="8"/>
      <c r="D570" s="3"/>
      <c r="E570" s="2"/>
      <c r="F570" s="11"/>
      <c r="G570" s="14"/>
      <c r="H570" s="14"/>
      <c r="I570" s="14"/>
      <c r="J570" s="14"/>
      <c r="K570" s="14"/>
      <c r="M570" s="8" t="s">
        <v>86</v>
      </c>
      <c r="N570" s="8"/>
      <c r="O570" s="9"/>
    </row>
    <row r="571" spans="2:15" ht="15.75" x14ac:dyDescent="0.25">
      <c r="B571" s="3"/>
      <c r="C571" s="7"/>
      <c r="D571" s="3"/>
      <c r="E571" s="2"/>
      <c r="F571" s="10"/>
      <c r="G571" s="14"/>
      <c r="H571" s="14"/>
      <c r="I571" s="14"/>
      <c r="J571" s="14"/>
      <c r="K571" s="14"/>
      <c r="M571" s="7" t="s">
        <v>86</v>
      </c>
      <c r="N571" s="7"/>
      <c r="O571" s="9"/>
    </row>
    <row r="572" spans="2:15" ht="15.75" x14ac:dyDescent="0.25">
      <c r="B572" s="3"/>
      <c r="C572" s="7"/>
      <c r="D572" s="1"/>
      <c r="E572" s="2"/>
      <c r="F572" s="10"/>
      <c r="G572" s="14"/>
      <c r="H572" s="14"/>
      <c r="I572" s="14"/>
      <c r="J572" s="14"/>
      <c r="K572" s="14"/>
      <c r="M572" s="7" t="s">
        <v>86</v>
      </c>
      <c r="N572" s="7"/>
      <c r="O572" s="9"/>
    </row>
    <row r="573" spans="2:15" ht="15.75" x14ac:dyDescent="0.25">
      <c r="B573" s="3"/>
      <c r="C573" s="8"/>
      <c r="D573" s="1"/>
      <c r="E573" s="2"/>
      <c r="F573" s="11"/>
      <c r="G573" s="14"/>
      <c r="H573" s="14"/>
      <c r="I573" s="14"/>
      <c r="J573" s="14"/>
      <c r="K573" s="14"/>
      <c r="M573" s="8" t="s">
        <v>86</v>
      </c>
      <c r="N573" s="8"/>
      <c r="O573" s="9"/>
    </row>
    <row r="574" spans="2:15" ht="15.75" x14ac:dyDescent="0.25">
      <c r="B574" s="3"/>
      <c r="C574" s="7"/>
      <c r="D574" s="3"/>
      <c r="E574" s="2"/>
      <c r="F574" s="10"/>
      <c r="G574" s="14"/>
      <c r="H574" s="14"/>
      <c r="I574" s="14"/>
      <c r="J574" s="14"/>
      <c r="K574" s="14"/>
      <c r="M574" s="7" t="s">
        <v>86</v>
      </c>
      <c r="N574" s="7"/>
      <c r="O574" s="9"/>
    </row>
    <row r="575" spans="2:15" ht="15.75" x14ac:dyDescent="0.25">
      <c r="B575" s="3"/>
      <c r="C575" s="8"/>
      <c r="D575" s="1"/>
      <c r="E575" s="2"/>
      <c r="F575" s="11"/>
      <c r="G575" s="14"/>
      <c r="H575" s="14"/>
      <c r="I575" s="14"/>
      <c r="J575" s="14"/>
      <c r="K575" s="14"/>
      <c r="M575" s="8" t="s">
        <v>86</v>
      </c>
      <c r="N575" s="8"/>
      <c r="O575" s="9"/>
    </row>
    <row r="576" spans="2:15" ht="15.75" x14ac:dyDescent="0.25">
      <c r="B576" s="3"/>
      <c r="C576" s="8"/>
      <c r="D576" s="1"/>
      <c r="E576" s="2"/>
      <c r="F576" s="11"/>
      <c r="G576" s="14"/>
      <c r="H576" s="14"/>
      <c r="I576" s="14"/>
      <c r="J576" s="14"/>
      <c r="K576" s="14"/>
      <c r="M576" s="8" t="s">
        <v>86</v>
      </c>
      <c r="N576" s="8"/>
      <c r="O576" s="9"/>
    </row>
    <row r="577" spans="2:15" ht="15.75" x14ac:dyDescent="0.25">
      <c r="B577" s="3"/>
      <c r="C577" s="7"/>
      <c r="D577" s="1"/>
      <c r="E577" s="2"/>
      <c r="F577" s="10"/>
      <c r="G577" s="14"/>
      <c r="H577" s="14"/>
      <c r="I577" s="14"/>
      <c r="J577" s="14"/>
      <c r="K577" s="14"/>
      <c r="M577" s="7" t="s">
        <v>86</v>
      </c>
      <c r="N577" s="7"/>
      <c r="O577" s="9"/>
    </row>
    <row r="578" spans="2:15" ht="15.75" x14ac:dyDescent="0.25">
      <c r="B578" s="3"/>
      <c r="C578" s="8"/>
      <c r="D578" s="3"/>
      <c r="E578" s="2"/>
      <c r="F578" s="11"/>
      <c r="G578" s="14"/>
      <c r="H578" s="14"/>
      <c r="I578" s="14"/>
      <c r="J578" s="14"/>
      <c r="K578" s="14"/>
      <c r="M578" s="8" t="s">
        <v>86</v>
      </c>
      <c r="N578" s="8"/>
      <c r="O578" s="9"/>
    </row>
    <row r="579" spans="2:15" ht="15.75" x14ac:dyDescent="0.25">
      <c r="B579" s="3"/>
      <c r="C579" s="7"/>
      <c r="D579" s="1"/>
      <c r="E579" s="2"/>
      <c r="F579" s="10"/>
      <c r="G579" s="14"/>
      <c r="H579" s="14"/>
      <c r="I579" s="14"/>
      <c r="J579" s="14"/>
      <c r="K579" s="14"/>
      <c r="M579" s="7" t="s">
        <v>86</v>
      </c>
      <c r="N579" s="7"/>
      <c r="O579" s="9"/>
    </row>
    <row r="580" spans="2:15" ht="15.75" x14ac:dyDescent="0.25">
      <c r="B580" s="3"/>
      <c r="C580" s="8"/>
      <c r="D580" s="3"/>
      <c r="E580" s="2"/>
      <c r="F580" s="11"/>
      <c r="G580" s="14"/>
      <c r="H580" s="14"/>
      <c r="I580" s="14"/>
      <c r="J580" s="14"/>
      <c r="K580" s="14"/>
      <c r="M580" s="8" t="s">
        <v>86</v>
      </c>
      <c r="N580" s="8"/>
      <c r="O580" s="9"/>
    </row>
    <row r="581" spans="2:15" ht="15.75" x14ac:dyDescent="0.25">
      <c r="B581" s="3"/>
      <c r="C581" s="8"/>
      <c r="D581" s="3"/>
      <c r="E581" s="2"/>
      <c r="F581" s="11"/>
      <c r="G581" s="14"/>
      <c r="H581" s="14"/>
      <c r="I581" s="14"/>
      <c r="J581" s="14"/>
      <c r="K581" s="14"/>
      <c r="M581" s="8" t="s">
        <v>86</v>
      </c>
      <c r="N581" s="8"/>
      <c r="O581" s="9"/>
    </row>
    <row r="582" spans="2:15" ht="15.75" x14ac:dyDescent="0.25">
      <c r="B582" s="3"/>
      <c r="C582" s="8"/>
      <c r="D582" s="1"/>
      <c r="E582" s="2"/>
      <c r="F582" s="11"/>
      <c r="G582" s="14"/>
      <c r="H582" s="14"/>
      <c r="I582" s="14"/>
      <c r="J582" s="14"/>
      <c r="K582" s="14"/>
      <c r="M582" s="8" t="s">
        <v>86</v>
      </c>
      <c r="N582" s="8"/>
      <c r="O582" s="9"/>
    </row>
    <row r="583" spans="2:15" ht="15.75" x14ac:dyDescent="0.25">
      <c r="B583" s="3"/>
      <c r="C583" s="8"/>
      <c r="D583" s="1"/>
      <c r="E583" s="2"/>
      <c r="F583" s="11"/>
      <c r="G583" s="14"/>
      <c r="H583" s="14"/>
      <c r="I583" s="14"/>
      <c r="J583" s="14"/>
      <c r="K583" s="14"/>
      <c r="M583" s="8" t="s">
        <v>86</v>
      </c>
      <c r="N583" s="8"/>
      <c r="O583" s="9"/>
    </row>
    <row r="584" spans="2:15" ht="15.75" x14ac:dyDescent="0.25">
      <c r="B584" s="3"/>
      <c r="C584" s="8"/>
      <c r="D584" s="3"/>
      <c r="E584" s="2"/>
      <c r="F584" s="11"/>
      <c r="G584" s="14"/>
      <c r="H584" s="14"/>
      <c r="I584" s="14"/>
      <c r="J584" s="14"/>
      <c r="K584" s="14"/>
      <c r="M584" s="8" t="s">
        <v>86</v>
      </c>
      <c r="N584" s="8"/>
      <c r="O584" s="9"/>
    </row>
    <row r="585" spans="2:15" ht="15.75" x14ac:dyDescent="0.25">
      <c r="B585" s="3"/>
      <c r="C585" s="7"/>
      <c r="D585" s="1"/>
      <c r="E585" s="2"/>
      <c r="F585" s="10"/>
      <c r="G585" s="14"/>
      <c r="H585" s="14"/>
      <c r="I585" s="14"/>
      <c r="J585" s="14"/>
      <c r="K585" s="14"/>
      <c r="M585" s="7" t="s">
        <v>86</v>
      </c>
      <c r="N585" s="7"/>
      <c r="O585" s="9"/>
    </row>
    <row r="586" spans="2:15" ht="15.75" x14ac:dyDescent="0.25">
      <c r="B586" s="3"/>
      <c r="C586" s="8"/>
      <c r="D586" s="1"/>
      <c r="E586" s="2"/>
      <c r="F586" s="11"/>
      <c r="G586" s="14"/>
      <c r="H586" s="14"/>
      <c r="I586" s="14"/>
      <c r="J586" s="14"/>
      <c r="K586" s="14"/>
      <c r="M586" s="8" t="s">
        <v>86</v>
      </c>
      <c r="N586" s="8"/>
      <c r="O586" s="9"/>
    </row>
    <row r="587" spans="2:15" ht="15.75" x14ac:dyDescent="0.25">
      <c r="B587" s="3"/>
      <c r="C587" s="7"/>
      <c r="D587" s="1"/>
      <c r="E587" s="2"/>
      <c r="F587" s="10"/>
      <c r="G587" s="14"/>
      <c r="H587" s="14"/>
      <c r="I587" s="14"/>
      <c r="J587" s="14"/>
      <c r="K587" s="14"/>
      <c r="M587" s="7" t="s">
        <v>86</v>
      </c>
      <c r="N587" s="7"/>
      <c r="O587" s="9"/>
    </row>
    <row r="588" spans="2:15" ht="15.75" x14ac:dyDescent="0.25">
      <c r="B588" s="3"/>
      <c r="C588" s="7"/>
      <c r="D588" s="3"/>
      <c r="E588" s="2"/>
      <c r="F588" s="10"/>
      <c r="G588" s="14"/>
      <c r="H588" s="14"/>
      <c r="I588" s="14"/>
      <c r="J588" s="14"/>
      <c r="K588" s="14"/>
      <c r="M588" s="7" t="s">
        <v>86</v>
      </c>
      <c r="N588" s="7"/>
      <c r="O588" s="9"/>
    </row>
    <row r="589" spans="2:15" ht="15.75" x14ac:dyDescent="0.25">
      <c r="B589" s="3"/>
      <c r="C589" s="7"/>
      <c r="D589" s="1"/>
      <c r="E589" s="2"/>
      <c r="F589" s="10"/>
      <c r="G589" s="14"/>
      <c r="H589" s="14"/>
      <c r="I589" s="14"/>
      <c r="J589" s="14"/>
      <c r="K589" s="14"/>
      <c r="M589" s="7" t="s">
        <v>86</v>
      </c>
      <c r="N589" s="7"/>
      <c r="O589" s="9"/>
    </row>
    <row r="590" spans="2:15" ht="15.75" x14ac:dyDescent="0.25">
      <c r="B590" s="3"/>
      <c r="C590" s="7"/>
      <c r="D590" s="3"/>
      <c r="E590" s="2"/>
      <c r="F590" s="10"/>
      <c r="G590" s="14"/>
      <c r="H590" s="14"/>
      <c r="I590" s="14"/>
      <c r="J590" s="14"/>
      <c r="K590" s="14"/>
      <c r="M590" s="7" t="s">
        <v>86</v>
      </c>
      <c r="N590" s="7"/>
      <c r="O590" s="9"/>
    </row>
    <row r="591" spans="2:15" ht="15.75" x14ac:dyDescent="0.25">
      <c r="B591" s="3"/>
      <c r="C591" s="7"/>
      <c r="D591" s="1"/>
      <c r="E591" s="2"/>
      <c r="F591" s="10"/>
      <c r="G591" s="14"/>
      <c r="H591" s="14"/>
      <c r="I591" s="14"/>
      <c r="J591" s="14"/>
      <c r="K591" s="14"/>
      <c r="M591" s="7" t="s">
        <v>86</v>
      </c>
      <c r="N591" s="7"/>
      <c r="O591" s="9"/>
    </row>
    <row r="592" spans="2:15" ht="15.75" x14ac:dyDescent="0.25">
      <c r="B592" s="3"/>
      <c r="C592" s="7"/>
      <c r="D592" s="3"/>
      <c r="E592" s="2"/>
      <c r="F592" s="10"/>
      <c r="G592" s="14"/>
      <c r="H592" s="14"/>
      <c r="I592" s="14"/>
      <c r="J592" s="14"/>
      <c r="K592" s="14"/>
      <c r="M592" s="7" t="s">
        <v>86</v>
      </c>
      <c r="N592" s="7"/>
      <c r="O592" s="9"/>
    </row>
    <row r="593" spans="2:15" ht="15.75" x14ac:dyDescent="0.25">
      <c r="B593" s="3"/>
      <c r="C593" s="7"/>
      <c r="D593" s="3"/>
      <c r="E593" s="2"/>
      <c r="F593" s="10"/>
      <c r="G593" s="14"/>
      <c r="H593" s="14"/>
      <c r="I593" s="14"/>
      <c r="J593" s="14"/>
      <c r="K593" s="14"/>
      <c r="M593" s="7" t="s">
        <v>86</v>
      </c>
      <c r="N593" s="7"/>
      <c r="O593" s="9"/>
    </row>
    <row r="594" spans="2:15" ht="15.75" x14ac:dyDescent="0.25">
      <c r="B594" s="3"/>
      <c r="C594" s="8"/>
      <c r="D594" s="3"/>
      <c r="E594" s="2"/>
      <c r="F594" s="11"/>
      <c r="G594" s="14"/>
      <c r="H594" s="14"/>
      <c r="I594" s="14"/>
      <c r="J594" s="14"/>
      <c r="K594" s="14"/>
      <c r="M594" s="8" t="s">
        <v>86</v>
      </c>
      <c r="N594" s="8"/>
      <c r="O594" s="9"/>
    </row>
    <row r="595" spans="2:15" ht="15.75" x14ac:dyDescent="0.25">
      <c r="B595" s="3"/>
      <c r="C595" s="8"/>
      <c r="D595" s="3"/>
      <c r="E595" s="2"/>
      <c r="F595" s="11"/>
      <c r="G595" s="14"/>
      <c r="H595" s="14"/>
      <c r="I595" s="14"/>
      <c r="J595" s="14"/>
      <c r="K595" s="14"/>
      <c r="M595" s="8" t="s">
        <v>86</v>
      </c>
      <c r="N595" s="8"/>
      <c r="O595" s="9"/>
    </row>
    <row r="596" spans="2:15" ht="15.75" x14ac:dyDescent="0.25">
      <c r="B596" s="3"/>
      <c r="C596" s="8"/>
      <c r="D596" s="3"/>
      <c r="E596" s="2"/>
      <c r="F596" s="11"/>
      <c r="G596" s="14"/>
      <c r="H596" s="14"/>
      <c r="I596" s="14"/>
      <c r="J596" s="14"/>
      <c r="K596" s="14"/>
      <c r="M596" s="8" t="s">
        <v>86</v>
      </c>
      <c r="N596" s="8"/>
      <c r="O596" s="9"/>
    </row>
    <row r="597" spans="2:15" ht="15.75" x14ac:dyDescent="0.25">
      <c r="B597" s="3"/>
      <c r="C597" s="7"/>
      <c r="D597" s="3"/>
      <c r="E597" s="2"/>
      <c r="F597" s="10"/>
      <c r="G597" s="14"/>
      <c r="H597" s="14"/>
      <c r="I597" s="14"/>
      <c r="J597" s="14"/>
      <c r="K597" s="14"/>
      <c r="M597" s="7" t="s">
        <v>86</v>
      </c>
      <c r="N597" s="7"/>
      <c r="O597" s="9"/>
    </row>
    <row r="598" spans="2:15" ht="15.75" x14ac:dyDescent="0.25">
      <c r="B598" s="3"/>
      <c r="C598" s="8"/>
      <c r="D598" s="3"/>
      <c r="E598" s="2"/>
      <c r="F598" s="11"/>
      <c r="G598" s="14"/>
      <c r="H598" s="14"/>
      <c r="I598" s="14"/>
      <c r="J598" s="14"/>
      <c r="K598" s="14"/>
      <c r="M598" s="8" t="s">
        <v>86</v>
      </c>
      <c r="N598" s="8"/>
      <c r="O598" s="9"/>
    </row>
    <row r="599" spans="2:15" ht="15.75" x14ac:dyDescent="0.25">
      <c r="B599" s="3"/>
      <c r="C599" s="8"/>
      <c r="D599" s="1"/>
      <c r="E599" s="2"/>
      <c r="F599" s="11"/>
      <c r="G599" s="14"/>
      <c r="H599" s="14"/>
      <c r="I599" s="14"/>
      <c r="J599" s="14"/>
      <c r="K599" s="14"/>
      <c r="M599" s="8" t="s">
        <v>86</v>
      </c>
      <c r="N599" s="8"/>
      <c r="O599" s="9"/>
    </row>
    <row r="600" spans="2:15" ht="15.75" x14ac:dyDescent="0.25">
      <c r="B600" s="3"/>
      <c r="C600" s="8"/>
      <c r="D600" s="3"/>
      <c r="E600" s="2"/>
      <c r="F600" s="11"/>
      <c r="G600" s="14"/>
      <c r="H600" s="14"/>
      <c r="I600" s="14"/>
      <c r="J600" s="14"/>
      <c r="K600" s="14"/>
      <c r="M600" s="8" t="s">
        <v>86</v>
      </c>
      <c r="N600" s="8"/>
      <c r="O600" s="9"/>
    </row>
    <row r="601" spans="2:15" ht="15.75" x14ac:dyDescent="0.25">
      <c r="B601" s="3"/>
      <c r="C601" s="8"/>
      <c r="D601" s="1"/>
      <c r="E601" s="2"/>
      <c r="F601" s="11"/>
      <c r="G601" s="14"/>
      <c r="H601" s="14"/>
      <c r="I601" s="14"/>
      <c r="J601" s="14"/>
      <c r="K601" s="14"/>
      <c r="M601" s="8" t="s">
        <v>86</v>
      </c>
      <c r="N601" s="8"/>
      <c r="O601" s="9"/>
    </row>
    <row r="602" spans="2:15" ht="15.75" x14ac:dyDescent="0.25">
      <c r="B602" s="3"/>
      <c r="C602" s="8"/>
      <c r="D602" s="1"/>
      <c r="E602" s="2"/>
      <c r="F602" s="11"/>
      <c r="G602" s="14"/>
      <c r="H602" s="14"/>
      <c r="I602" s="14"/>
      <c r="J602" s="14"/>
      <c r="K602" s="14"/>
      <c r="M602" s="8" t="s">
        <v>86</v>
      </c>
      <c r="N602" s="8"/>
      <c r="O602" s="9"/>
    </row>
    <row r="603" spans="2:15" ht="15.75" x14ac:dyDescent="0.25">
      <c r="B603" s="3"/>
      <c r="C603" s="8"/>
      <c r="D603" s="1"/>
      <c r="E603" s="2"/>
      <c r="F603" s="11"/>
      <c r="G603" s="14"/>
      <c r="H603" s="14"/>
      <c r="I603" s="14"/>
      <c r="J603" s="14"/>
      <c r="K603" s="14"/>
      <c r="M603" s="8" t="s">
        <v>86</v>
      </c>
      <c r="N603" s="8"/>
      <c r="O603" s="9"/>
    </row>
    <row r="604" spans="2:15" ht="15.75" x14ac:dyDescent="0.25">
      <c r="B604" s="3"/>
      <c r="C604" s="7"/>
      <c r="D604" s="1"/>
      <c r="E604" s="2"/>
      <c r="F604" s="10"/>
      <c r="G604" s="14"/>
      <c r="H604" s="14"/>
      <c r="I604" s="14"/>
      <c r="J604" s="15"/>
      <c r="K604" s="14"/>
      <c r="M604" s="7" t="s">
        <v>86</v>
      </c>
      <c r="N604" s="7"/>
      <c r="O604" s="9"/>
    </row>
    <row r="605" spans="2:15" ht="15.75" x14ac:dyDescent="0.25">
      <c r="B605" s="3"/>
      <c r="C605" s="7"/>
      <c r="D605" s="1"/>
      <c r="E605" s="2"/>
      <c r="F605" s="10"/>
      <c r="G605" s="14"/>
      <c r="H605" s="14"/>
      <c r="I605" s="14"/>
      <c r="J605" s="15"/>
      <c r="K605" s="14"/>
      <c r="M605" s="7" t="s">
        <v>86</v>
      </c>
      <c r="N605" s="7"/>
      <c r="O605" s="9"/>
    </row>
    <row r="606" spans="2:15" ht="15.75" x14ac:dyDescent="0.25">
      <c r="B606" s="3"/>
      <c r="C606" s="8"/>
      <c r="D606" s="1"/>
      <c r="E606" s="2"/>
      <c r="F606" s="11"/>
      <c r="G606" s="14"/>
      <c r="H606" s="14"/>
      <c r="I606" s="14"/>
      <c r="J606" s="15"/>
      <c r="K606" s="14"/>
      <c r="M606" s="8" t="s">
        <v>86</v>
      </c>
      <c r="N606" s="8"/>
      <c r="O606" s="9"/>
    </row>
    <row r="607" spans="2:15" ht="15.75" x14ac:dyDescent="0.25">
      <c r="B607" s="3"/>
      <c r="C607" s="8"/>
      <c r="D607" s="1"/>
      <c r="E607" s="2"/>
      <c r="F607" s="11"/>
      <c r="G607" s="14"/>
      <c r="H607" s="14"/>
      <c r="I607" s="14"/>
      <c r="J607" s="15"/>
      <c r="K607" s="14"/>
      <c r="M607" s="8" t="s">
        <v>86</v>
      </c>
      <c r="N607" s="8"/>
      <c r="O607" s="9"/>
    </row>
    <row r="608" spans="2:15" ht="15.75" x14ac:dyDescent="0.25">
      <c r="B608" s="3"/>
      <c r="C608" s="7"/>
      <c r="D608" s="3"/>
      <c r="E608" s="2"/>
      <c r="F608" s="10"/>
      <c r="G608" s="14"/>
      <c r="H608" s="14"/>
      <c r="I608" s="14"/>
      <c r="J608" s="14"/>
      <c r="K608" s="14"/>
      <c r="M608" s="7" t="s">
        <v>86</v>
      </c>
      <c r="N608" s="7"/>
      <c r="O608" s="9"/>
    </row>
    <row r="609" spans="2:15" ht="15.75" x14ac:dyDescent="0.25">
      <c r="B609" s="3"/>
      <c r="C609" s="7"/>
      <c r="D609" s="1"/>
      <c r="E609" s="2"/>
      <c r="F609" s="10"/>
      <c r="G609" s="14"/>
      <c r="H609" s="14"/>
      <c r="I609" s="14"/>
      <c r="J609" s="14"/>
      <c r="K609" s="14"/>
      <c r="M609" s="7" t="s">
        <v>86</v>
      </c>
      <c r="N609" s="7"/>
      <c r="O609" s="9"/>
    </row>
    <row r="610" spans="2:15" ht="15.75" x14ac:dyDescent="0.25">
      <c r="B610" s="3"/>
      <c r="C610" s="7"/>
      <c r="D610" s="1"/>
      <c r="E610" s="2"/>
      <c r="F610" s="10"/>
      <c r="G610" s="14"/>
      <c r="H610" s="14"/>
      <c r="I610" s="14"/>
      <c r="J610" s="14"/>
      <c r="K610" s="14"/>
      <c r="M610" s="7" t="s">
        <v>86</v>
      </c>
      <c r="N610" s="7"/>
      <c r="O610" s="9"/>
    </row>
    <row r="611" spans="2:15" ht="15.75" x14ac:dyDescent="0.25">
      <c r="B611" s="3"/>
      <c r="C611" s="8"/>
      <c r="D611" s="3"/>
      <c r="E611" s="2"/>
      <c r="F611" s="11"/>
      <c r="G611" s="14"/>
      <c r="H611" s="14"/>
      <c r="I611" s="14"/>
      <c r="J611" s="14"/>
      <c r="K611" s="14"/>
      <c r="M611" s="8" t="s">
        <v>86</v>
      </c>
      <c r="N611" s="8"/>
      <c r="O611" s="9"/>
    </row>
    <row r="612" spans="2:15" ht="15.75" x14ac:dyDescent="0.25">
      <c r="B612" s="3"/>
      <c r="C612" s="7"/>
      <c r="D612" s="1"/>
      <c r="E612" s="2"/>
      <c r="F612" s="10"/>
      <c r="G612" s="14"/>
      <c r="H612" s="14"/>
      <c r="I612" s="14"/>
      <c r="J612" s="14"/>
      <c r="K612" s="14"/>
      <c r="M612" s="7" t="s">
        <v>86</v>
      </c>
      <c r="N612" s="7"/>
      <c r="O612" s="9"/>
    </row>
    <row r="613" spans="2:15" ht="15.75" x14ac:dyDescent="0.25">
      <c r="B613" s="3"/>
      <c r="C613" s="7"/>
      <c r="D613" s="1"/>
      <c r="E613" s="2"/>
      <c r="F613" s="10"/>
      <c r="G613" s="14"/>
      <c r="H613" s="14"/>
      <c r="I613" s="14"/>
      <c r="J613" s="14"/>
      <c r="K613" s="14"/>
      <c r="M613" s="7" t="s">
        <v>86</v>
      </c>
      <c r="N613" s="7"/>
      <c r="O613" s="9"/>
    </row>
    <row r="614" spans="2:15" ht="15.75" x14ac:dyDescent="0.25">
      <c r="B614" s="3"/>
      <c r="C614" s="7"/>
      <c r="D614" s="3"/>
      <c r="E614" s="2"/>
      <c r="F614" s="10"/>
      <c r="G614" s="14"/>
      <c r="H614" s="14"/>
      <c r="I614" s="14"/>
      <c r="J614" s="14"/>
      <c r="K614" s="14"/>
      <c r="M614" s="7" t="s">
        <v>86</v>
      </c>
      <c r="N614" s="7"/>
      <c r="O614" s="9"/>
    </row>
    <row r="615" spans="2:15" ht="15.75" x14ac:dyDescent="0.25">
      <c r="B615" s="3"/>
      <c r="C615" s="8"/>
      <c r="D615" s="1"/>
      <c r="E615" s="2"/>
      <c r="F615" s="11"/>
      <c r="G615" s="14"/>
      <c r="H615" s="14"/>
      <c r="I615" s="14"/>
      <c r="J615" s="14"/>
      <c r="K615" s="14"/>
      <c r="M615" s="8" t="s">
        <v>86</v>
      </c>
      <c r="N615" s="8"/>
      <c r="O615" s="9"/>
    </row>
    <row r="616" spans="2:15" ht="15.75" x14ac:dyDescent="0.25">
      <c r="B616" s="3"/>
      <c r="C616" s="8"/>
      <c r="D616" s="3"/>
      <c r="E616" s="2"/>
      <c r="F616" s="11"/>
      <c r="G616" s="14"/>
      <c r="H616" s="14"/>
      <c r="I616" s="14"/>
      <c r="J616" s="14"/>
      <c r="K616" s="14"/>
      <c r="M616" s="8" t="s">
        <v>86</v>
      </c>
      <c r="N616" s="8"/>
      <c r="O616" s="9"/>
    </row>
    <row r="617" spans="2:15" ht="15.75" x14ac:dyDescent="0.25">
      <c r="B617" s="3"/>
      <c r="C617" s="7"/>
      <c r="D617" s="3"/>
      <c r="E617" s="2"/>
      <c r="F617" s="10"/>
      <c r="G617" s="14"/>
      <c r="H617" s="14"/>
      <c r="I617" s="14"/>
      <c r="J617" s="14"/>
      <c r="K617" s="14"/>
      <c r="M617" s="7" t="s">
        <v>86</v>
      </c>
      <c r="N617" s="7"/>
      <c r="O617" s="9"/>
    </row>
    <row r="618" spans="2:15" ht="15.75" x14ac:dyDescent="0.25">
      <c r="B618" s="3"/>
      <c r="C618" s="7"/>
      <c r="D618" s="1"/>
      <c r="E618" s="2"/>
      <c r="F618" s="10"/>
      <c r="G618" s="14"/>
      <c r="H618" s="14"/>
      <c r="I618" s="14"/>
      <c r="J618" s="14"/>
      <c r="K618" s="14"/>
      <c r="M618" s="7" t="s">
        <v>86</v>
      </c>
      <c r="N618" s="7"/>
      <c r="O618" s="9"/>
    </row>
    <row r="619" spans="2:15" ht="15.75" x14ac:dyDescent="0.25">
      <c r="B619" s="3"/>
      <c r="C619" s="8"/>
      <c r="D619" s="1"/>
      <c r="E619" s="2"/>
      <c r="F619" s="11"/>
      <c r="G619" s="14"/>
      <c r="H619" s="14"/>
      <c r="I619" s="14"/>
      <c r="J619" s="14"/>
      <c r="K619" s="14"/>
      <c r="M619" s="8" t="s">
        <v>86</v>
      </c>
      <c r="N619" s="8"/>
      <c r="O619" s="9"/>
    </row>
    <row r="620" spans="2:15" ht="15.75" x14ac:dyDescent="0.25">
      <c r="B620" s="3"/>
      <c r="C620" s="8"/>
      <c r="D620" s="1"/>
      <c r="E620" s="2"/>
      <c r="F620" s="11"/>
      <c r="G620" s="14"/>
      <c r="H620" s="14"/>
      <c r="I620" s="14"/>
      <c r="J620" s="14"/>
      <c r="K620" s="14"/>
      <c r="M620" s="8" t="s">
        <v>86</v>
      </c>
      <c r="N620" s="8"/>
      <c r="O620" s="9"/>
    </row>
    <row r="621" spans="2:15" ht="15.75" x14ac:dyDescent="0.25">
      <c r="B621" s="3"/>
      <c r="C621" s="8"/>
      <c r="D621" s="1"/>
      <c r="E621" s="2"/>
      <c r="F621" s="11"/>
      <c r="G621" s="14"/>
      <c r="H621" s="14"/>
      <c r="I621" s="14"/>
      <c r="J621" s="14"/>
      <c r="K621" s="14"/>
      <c r="M621" s="8" t="s">
        <v>86</v>
      </c>
      <c r="N621" s="8"/>
      <c r="O621" s="9"/>
    </row>
    <row r="622" spans="2:15" ht="15.75" x14ac:dyDescent="0.25">
      <c r="B622" s="3"/>
      <c r="C622" s="7"/>
      <c r="D622" s="1"/>
      <c r="E622" s="2"/>
      <c r="F622" s="10"/>
      <c r="G622" s="14"/>
      <c r="H622" s="14"/>
      <c r="I622" s="14"/>
      <c r="J622" s="14"/>
      <c r="K622" s="14"/>
      <c r="M622" s="7" t="s">
        <v>86</v>
      </c>
      <c r="N622" s="7"/>
      <c r="O622" s="9"/>
    </row>
    <row r="623" spans="2:15" ht="15.75" x14ac:dyDescent="0.25">
      <c r="B623" s="3"/>
      <c r="C623" s="7"/>
      <c r="D623" s="3"/>
      <c r="E623" s="2"/>
      <c r="F623" s="10"/>
      <c r="G623" s="14"/>
      <c r="H623" s="14"/>
      <c r="I623" s="14"/>
      <c r="J623" s="14"/>
      <c r="K623" s="14"/>
      <c r="M623" s="7" t="s">
        <v>86</v>
      </c>
      <c r="N623" s="7"/>
      <c r="O623" s="9"/>
    </row>
    <row r="624" spans="2:15" ht="15.75" x14ac:dyDescent="0.25">
      <c r="B624" s="3"/>
      <c r="C624" s="8"/>
      <c r="D624" s="3"/>
      <c r="E624" s="2"/>
      <c r="F624" s="11"/>
      <c r="G624" s="14"/>
      <c r="H624" s="14"/>
      <c r="I624" s="14"/>
      <c r="J624" s="14"/>
      <c r="K624" s="14"/>
      <c r="M624" s="8" t="s">
        <v>86</v>
      </c>
      <c r="N624" s="8"/>
      <c r="O624" s="9"/>
    </row>
    <row r="625" spans="2:15" ht="15.75" x14ac:dyDescent="0.25">
      <c r="B625" s="3"/>
      <c r="C625" s="8"/>
      <c r="D625" s="1"/>
      <c r="E625" s="2"/>
      <c r="F625" s="11"/>
      <c r="G625" s="14"/>
      <c r="H625" s="14"/>
      <c r="I625" s="14"/>
      <c r="J625" s="14"/>
      <c r="K625" s="14"/>
      <c r="M625" s="8" t="s">
        <v>86</v>
      </c>
      <c r="N625" s="8"/>
      <c r="O625" s="9"/>
    </row>
    <row r="626" spans="2:15" ht="15.75" x14ac:dyDescent="0.25">
      <c r="B626" s="3"/>
      <c r="C626" s="7"/>
      <c r="D626" s="1"/>
      <c r="E626" s="2"/>
      <c r="F626" s="10"/>
      <c r="G626" s="14"/>
      <c r="H626" s="14"/>
      <c r="I626" s="14"/>
      <c r="J626" s="14"/>
      <c r="K626" s="14"/>
      <c r="M626" s="7" t="s">
        <v>86</v>
      </c>
      <c r="N626" s="7"/>
      <c r="O626" s="9"/>
    </row>
    <row r="627" spans="2:15" ht="15.75" x14ac:dyDescent="0.25">
      <c r="B627" s="3"/>
      <c r="C627" s="8"/>
      <c r="D627" s="1"/>
      <c r="E627" s="2"/>
      <c r="F627" s="11"/>
      <c r="G627" s="14"/>
      <c r="H627" s="14"/>
      <c r="I627" s="14"/>
      <c r="J627" s="14"/>
      <c r="K627" s="14"/>
      <c r="M627" s="8" t="s">
        <v>86</v>
      </c>
      <c r="N627" s="8"/>
      <c r="O627" s="9"/>
    </row>
    <row r="628" spans="2:15" ht="15.75" x14ac:dyDescent="0.25">
      <c r="B628" s="3"/>
      <c r="C628" s="7"/>
      <c r="D628" s="3"/>
      <c r="E628" s="2"/>
      <c r="F628" s="10"/>
      <c r="G628" s="14"/>
      <c r="H628" s="14"/>
      <c r="I628" s="14"/>
      <c r="J628" s="14"/>
      <c r="K628" s="14"/>
      <c r="M628" s="7" t="s">
        <v>86</v>
      </c>
      <c r="N628" s="7"/>
      <c r="O628" s="9"/>
    </row>
    <row r="629" spans="2:15" ht="15.75" x14ac:dyDescent="0.25">
      <c r="B629" s="3"/>
      <c r="C629" s="8"/>
      <c r="D629" s="1"/>
      <c r="E629" s="2"/>
      <c r="F629" s="11"/>
      <c r="G629" s="14"/>
      <c r="H629" s="14"/>
      <c r="I629" s="14"/>
      <c r="J629" s="14"/>
      <c r="K629" s="14"/>
      <c r="M629" s="8" t="s">
        <v>86</v>
      </c>
      <c r="N629" s="8"/>
      <c r="O629" s="9"/>
    </row>
    <row r="630" spans="2:15" ht="15.75" x14ac:dyDescent="0.25">
      <c r="B630" s="3"/>
      <c r="C630" s="7"/>
      <c r="D630" s="1"/>
      <c r="E630" s="2"/>
      <c r="F630" s="10"/>
      <c r="G630" s="14"/>
      <c r="H630" s="14"/>
      <c r="I630" s="14"/>
      <c r="J630" s="14"/>
      <c r="K630" s="14"/>
      <c r="M630" s="7" t="s">
        <v>86</v>
      </c>
      <c r="N630" s="7"/>
      <c r="O630" s="9"/>
    </row>
    <row r="631" spans="2:15" ht="15.75" x14ac:dyDescent="0.25">
      <c r="B631" s="3"/>
      <c r="C631" s="7"/>
      <c r="D631" s="3"/>
      <c r="E631" s="2"/>
      <c r="F631" s="10"/>
      <c r="G631" s="14"/>
      <c r="H631" s="14"/>
      <c r="I631" s="14"/>
      <c r="J631" s="14"/>
      <c r="K631" s="14"/>
      <c r="M631" s="7" t="s">
        <v>86</v>
      </c>
      <c r="N631" s="7"/>
      <c r="O631" s="9"/>
    </row>
    <row r="632" spans="2:15" ht="15.75" x14ac:dyDescent="0.25">
      <c r="B632" s="3"/>
      <c r="C632" s="7"/>
      <c r="D632" s="1"/>
      <c r="E632" s="2"/>
      <c r="F632" s="10"/>
      <c r="G632" s="14"/>
      <c r="H632" s="14"/>
      <c r="I632" s="14"/>
      <c r="J632" s="14"/>
      <c r="K632" s="14"/>
      <c r="M632" s="7" t="s">
        <v>86</v>
      </c>
      <c r="N632" s="7"/>
      <c r="O632" s="9"/>
    </row>
    <row r="633" spans="2:15" ht="15.75" x14ac:dyDescent="0.25">
      <c r="B633" s="3"/>
      <c r="C633" s="7"/>
      <c r="D633" s="3"/>
      <c r="E633" s="2"/>
      <c r="F633" s="10"/>
      <c r="G633" s="14"/>
      <c r="H633" s="14"/>
      <c r="I633" s="14"/>
      <c r="J633" s="14"/>
      <c r="K633" s="14"/>
      <c r="M633" s="7" t="s">
        <v>86</v>
      </c>
      <c r="N633" s="7"/>
      <c r="O633" s="9"/>
    </row>
    <row r="634" spans="2:15" ht="15.75" x14ac:dyDescent="0.25">
      <c r="B634" s="3"/>
      <c r="C634" s="8"/>
      <c r="D634" s="1"/>
      <c r="E634" s="2"/>
      <c r="F634" s="11"/>
      <c r="G634" s="14"/>
      <c r="H634" s="14"/>
      <c r="I634" s="14"/>
      <c r="J634" s="14"/>
      <c r="K634" s="14"/>
      <c r="M634" s="8" t="s">
        <v>86</v>
      </c>
      <c r="N634" s="8"/>
      <c r="O634" s="9"/>
    </row>
    <row r="635" spans="2:15" ht="15.75" x14ac:dyDescent="0.25">
      <c r="B635" s="3"/>
      <c r="C635" s="7"/>
      <c r="D635" s="3"/>
      <c r="E635" s="2"/>
      <c r="F635" s="10"/>
      <c r="G635" s="14"/>
      <c r="H635" s="14"/>
      <c r="I635" s="14"/>
      <c r="J635" s="14"/>
      <c r="K635" s="14"/>
      <c r="M635" s="7" t="s">
        <v>86</v>
      </c>
      <c r="N635" s="7"/>
      <c r="O635" s="9"/>
    </row>
    <row r="636" spans="2:15" ht="15.75" x14ac:dyDescent="0.25">
      <c r="B636" s="3"/>
      <c r="C636" s="8"/>
      <c r="D636" s="1"/>
      <c r="E636" s="2"/>
      <c r="F636" s="11"/>
      <c r="G636" s="14"/>
      <c r="H636" s="14"/>
      <c r="I636" s="14"/>
      <c r="J636" s="14"/>
      <c r="K636" s="14"/>
      <c r="M636" s="8" t="s">
        <v>86</v>
      </c>
      <c r="N636" s="8"/>
      <c r="O636" s="9"/>
    </row>
    <row r="637" spans="2:15" ht="15.75" x14ac:dyDescent="0.25">
      <c r="B637" s="3"/>
      <c r="C637" s="7"/>
      <c r="D637" s="3"/>
      <c r="E637" s="2"/>
      <c r="F637" s="10"/>
      <c r="G637" s="14"/>
      <c r="H637" s="14"/>
      <c r="I637" s="14"/>
      <c r="J637" s="14"/>
      <c r="K637" s="14"/>
      <c r="M637" s="7" t="s">
        <v>86</v>
      </c>
      <c r="N637" s="7"/>
      <c r="O637" s="9"/>
    </row>
    <row r="638" spans="2:15" ht="15.75" x14ac:dyDescent="0.25">
      <c r="B638" s="3"/>
      <c r="C638" s="8"/>
      <c r="D638" s="3"/>
      <c r="E638" s="2"/>
      <c r="F638" s="11"/>
      <c r="G638" s="14"/>
      <c r="H638" s="14"/>
      <c r="I638" s="14"/>
      <c r="J638" s="14"/>
      <c r="K638" s="14"/>
      <c r="M638" s="8" t="s">
        <v>86</v>
      </c>
      <c r="N638" s="8"/>
      <c r="O638" s="9"/>
    </row>
    <row r="639" spans="2:15" ht="15.75" x14ac:dyDescent="0.25">
      <c r="B639" s="3"/>
      <c r="C639" s="7"/>
      <c r="D639" s="7"/>
      <c r="E639" s="2"/>
      <c r="F639" s="10"/>
      <c r="G639" s="14"/>
      <c r="H639" s="14"/>
      <c r="I639" s="14"/>
      <c r="J639" s="14"/>
      <c r="K639" s="14"/>
      <c r="M639" s="7" t="s">
        <v>86</v>
      </c>
      <c r="N639" s="7"/>
      <c r="O639" s="9"/>
    </row>
    <row r="640" spans="2:15" ht="15.75" x14ac:dyDescent="0.25">
      <c r="B640" s="3"/>
      <c r="C640" s="7"/>
      <c r="D640" s="1"/>
      <c r="E640" s="2"/>
      <c r="F640" s="10"/>
      <c r="G640" s="14"/>
      <c r="H640" s="14"/>
      <c r="I640" s="14"/>
      <c r="J640" s="14"/>
      <c r="K640" s="14"/>
      <c r="M640" s="7" t="s">
        <v>86</v>
      </c>
      <c r="N640" s="7"/>
      <c r="O640" s="9"/>
    </row>
    <row r="641" spans="2:15" ht="15.75" x14ac:dyDescent="0.25">
      <c r="B641" s="3"/>
      <c r="C641" s="8"/>
      <c r="D641" s="1"/>
      <c r="E641" s="2"/>
      <c r="F641" s="11"/>
      <c r="G641" s="14"/>
      <c r="H641" s="14"/>
      <c r="I641" s="14"/>
      <c r="J641" s="14"/>
      <c r="K641" s="14"/>
      <c r="M641" s="8" t="s">
        <v>86</v>
      </c>
      <c r="N641" s="8"/>
      <c r="O641" s="9"/>
    </row>
    <row r="642" spans="2:15" ht="15.75" x14ac:dyDescent="0.25">
      <c r="B642" s="3"/>
      <c r="C642" s="8"/>
      <c r="D642" s="1"/>
      <c r="E642" s="2"/>
      <c r="F642" s="11"/>
      <c r="G642" s="14"/>
      <c r="H642" s="14"/>
      <c r="I642" s="14"/>
      <c r="J642" s="14"/>
      <c r="K642" s="14"/>
      <c r="M642" s="8" t="s">
        <v>86</v>
      </c>
      <c r="N642" s="8"/>
      <c r="O642" s="9"/>
    </row>
    <row r="643" spans="2:15" ht="15.75" x14ac:dyDescent="0.25">
      <c r="B643" s="3"/>
      <c r="C643" s="8"/>
      <c r="D643" s="1"/>
      <c r="E643" s="2"/>
      <c r="F643" s="11"/>
      <c r="G643" s="14"/>
      <c r="H643" s="14"/>
      <c r="I643" s="14"/>
      <c r="J643" s="15"/>
      <c r="K643" s="14"/>
      <c r="M643" s="8" t="s">
        <v>86</v>
      </c>
      <c r="N643" s="8"/>
      <c r="O643" s="9"/>
    </row>
    <row r="644" spans="2:15" ht="15.75" x14ac:dyDescent="0.25">
      <c r="B644" s="3"/>
      <c r="C644" s="7"/>
      <c r="D644" s="3"/>
      <c r="E644" s="2"/>
      <c r="F644" s="10"/>
      <c r="G644" s="14"/>
      <c r="H644" s="14"/>
      <c r="I644" s="14"/>
      <c r="J644" s="14"/>
      <c r="K644" s="14"/>
      <c r="M644" s="7" t="s">
        <v>86</v>
      </c>
      <c r="N644" s="7"/>
      <c r="O644" s="9"/>
    </row>
    <row r="645" spans="2:15" ht="15.75" x14ac:dyDescent="0.25">
      <c r="B645" s="3"/>
      <c r="C645" s="7"/>
      <c r="D645" s="1"/>
      <c r="E645" s="2"/>
      <c r="F645" s="10"/>
      <c r="G645" s="14"/>
      <c r="H645" s="14"/>
      <c r="I645" s="14"/>
      <c r="J645" s="14"/>
      <c r="K645" s="14"/>
      <c r="M645" s="7" t="s">
        <v>86</v>
      </c>
      <c r="N645" s="7"/>
      <c r="O645" s="9"/>
    </row>
    <row r="646" spans="2:15" ht="15.75" x14ac:dyDescent="0.25">
      <c r="B646" s="3"/>
      <c r="C646" s="7"/>
      <c r="D646" s="1"/>
      <c r="E646" s="2"/>
      <c r="F646" s="10"/>
      <c r="G646" s="14"/>
      <c r="H646" s="14"/>
      <c r="I646" s="14"/>
      <c r="J646" s="14"/>
      <c r="K646" s="14"/>
      <c r="M646" s="7" t="s">
        <v>86</v>
      </c>
      <c r="N646" s="7"/>
      <c r="O646" s="9"/>
    </row>
    <row r="647" spans="2:15" ht="15.75" x14ac:dyDescent="0.25">
      <c r="B647" s="3"/>
      <c r="C647" s="7"/>
      <c r="D647" s="1"/>
      <c r="E647" s="2"/>
      <c r="F647" s="10"/>
      <c r="G647" s="14"/>
      <c r="H647" s="14"/>
      <c r="I647" s="14"/>
      <c r="J647" s="14"/>
      <c r="K647" s="14"/>
      <c r="M647" s="7" t="s">
        <v>86</v>
      </c>
      <c r="N647" s="7"/>
      <c r="O647" s="9"/>
    </row>
    <row r="648" spans="2:15" ht="15.75" x14ac:dyDescent="0.25">
      <c r="B648" s="3"/>
      <c r="C648" s="7"/>
      <c r="D648" s="1"/>
      <c r="E648" s="2"/>
      <c r="F648" s="10"/>
      <c r="G648" s="14"/>
      <c r="H648" s="14"/>
      <c r="I648" s="14"/>
      <c r="J648" s="14"/>
      <c r="K648" s="14"/>
      <c r="M648" s="7" t="s">
        <v>86</v>
      </c>
      <c r="N648" s="7"/>
      <c r="O648" s="9"/>
    </row>
    <row r="649" spans="2:15" ht="15.75" x14ac:dyDescent="0.25">
      <c r="B649" s="3"/>
      <c r="C649" s="8"/>
      <c r="D649" s="1"/>
      <c r="E649" s="2"/>
      <c r="F649" s="11"/>
      <c r="G649" s="14"/>
      <c r="H649" s="14"/>
      <c r="I649" s="14"/>
      <c r="J649" s="14"/>
      <c r="K649" s="14"/>
      <c r="M649" s="8" t="s">
        <v>86</v>
      </c>
      <c r="N649" s="8"/>
      <c r="O649" s="9"/>
    </row>
  </sheetData>
  <autoFilter ref="B2:O649"/>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T49"/>
  <sheetViews>
    <sheetView zoomScale="90" zoomScaleNormal="90" workbookViewId="0">
      <selection activeCell="P5" sqref="P5"/>
    </sheetView>
  </sheetViews>
  <sheetFormatPr baseColWidth="10" defaultRowHeight="12.75" x14ac:dyDescent="0.2"/>
  <cols>
    <col min="1" max="1" width="8.5703125" style="25" customWidth="1"/>
    <col min="2" max="2" width="31" style="25" customWidth="1"/>
    <col min="3" max="3" width="10.85546875" style="25" customWidth="1"/>
    <col min="4" max="4" width="1.28515625" style="25" customWidth="1"/>
    <col min="5" max="5" width="8.5703125" style="25" customWidth="1"/>
    <col min="6" max="6" width="31" style="25" customWidth="1"/>
    <col min="7" max="7" width="10.85546875" style="25" customWidth="1"/>
    <col min="8" max="9" width="11.42578125" style="25"/>
    <col min="10" max="10" width="11.42578125" style="64"/>
    <col min="11" max="16384" width="11.42578125" style="25"/>
  </cols>
  <sheetData>
    <row r="1" spans="1:20" ht="45.75" customHeight="1" thickTop="1" x14ac:dyDescent="0.2">
      <c r="A1" s="44" t="str">
        <f ca="1">INDIRECT("base!"&amp;ADDRESS($J1,4))</f>
        <v>K</v>
      </c>
      <c r="B1" s="45">
        <f ca="1">INDIRECT("base!"&amp;ADDRESS($J1,6))</f>
        <v>123</v>
      </c>
      <c r="C1" s="46" t="str">
        <f ca="1">INDIRECT("base!"&amp;ADDRESS($J1,11))</f>
        <v>T</v>
      </c>
      <c r="D1" s="47"/>
      <c r="E1" s="44" t="str">
        <f ca="1">INDIRECT("base!"&amp;ADDRESS($J1+1,4))</f>
        <v>M</v>
      </c>
      <c r="F1" s="45">
        <f ca="1">INDIRECT("base!"&amp;ADDRESS($J1+1,6))</f>
        <v>456</v>
      </c>
      <c r="G1" s="46" t="str">
        <f ca="1">INDIRECT("base!"&amp;ADDRESS($J1+1,11))</f>
        <v>T</v>
      </c>
      <c r="I1" s="65" t="s">
        <v>183</v>
      </c>
      <c r="J1" s="61">
        <v>3</v>
      </c>
      <c r="Q1" s="25">
        <v>3</v>
      </c>
      <c r="R1" s="25">
        <f>Q1+16</f>
        <v>19</v>
      </c>
      <c r="S1" s="25">
        <f>R1+16</f>
        <v>35</v>
      </c>
      <c r="T1" s="55">
        <f>S1+16</f>
        <v>51</v>
      </c>
    </row>
    <row r="2" spans="1:20" ht="45.75" customHeight="1" thickBot="1" x14ac:dyDescent="0.25">
      <c r="A2" s="48" t="str">
        <f ca="1">INDIRECT("base!"&amp;ADDRESS($J1,12))</f>
        <v>1.50 X 1</v>
      </c>
      <c r="B2" s="48" t="e">
        <f t="shared" ref="B2:F2" ca="1" si="0">INDIRECT("base!"&amp;ADDRESS($J2,11))</f>
        <v>#VALUE!</v>
      </c>
      <c r="C2" s="49" t="str">
        <f ca="1">INDIRECT("base!"&amp;ADDRESS($J1,10))</f>
        <v>8</v>
      </c>
      <c r="D2" s="50" t="e">
        <f t="shared" ca="1" si="0"/>
        <v>#VALUE!</v>
      </c>
      <c r="E2" s="48" t="str">
        <f ca="1">INDIRECT("base!"&amp;ADDRESS($J1+1,12))</f>
        <v>2.51 X 1</v>
      </c>
      <c r="F2" s="48" t="e">
        <f t="shared" ca="1" si="0"/>
        <v>#VALUE!</v>
      </c>
      <c r="G2" s="49" t="str">
        <f ca="1">INDIRECT("base!"&amp;ADDRESS($J1+1,10))</f>
        <v>8</v>
      </c>
      <c r="J2" s="62"/>
    </row>
    <row r="3" spans="1:20" ht="11.25" customHeight="1" thickTop="1" thickBot="1" x14ac:dyDescent="0.25">
      <c r="A3" s="51"/>
      <c r="B3" s="51"/>
      <c r="C3" s="50"/>
      <c r="D3" s="50"/>
      <c r="E3" s="52"/>
      <c r="F3" s="52"/>
      <c r="G3" s="52"/>
      <c r="J3" s="62"/>
    </row>
    <row r="4" spans="1:20" ht="45.75" customHeight="1" thickTop="1" x14ac:dyDescent="0.2">
      <c r="A4" s="44" t="str">
        <f ca="1">INDIRECT("base!"&amp;ADDRESS($J4,4))</f>
        <v>M</v>
      </c>
      <c r="B4" s="45">
        <f ca="1">INDIRECT("base!"&amp;ADDRESS($J4,6))</f>
        <v>789</v>
      </c>
      <c r="C4" s="46" t="str">
        <f ca="1">INDIRECT("base!"&amp;ADDRESS($J4,11))</f>
        <v>T</v>
      </c>
      <c r="D4" s="47"/>
      <c r="E4" s="44" t="str">
        <f ca="1">INDIRECT("base!"&amp;ADDRESS($J4+1,4))</f>
        <v>M</v>
      </c>
      <c r="F4" s="45">
        <f ca="1">INDIRECT("base!"&amp;ADDRESS($J4+1,6))</f>
        <v>147</v>
      </c>
      <c r="G4" s="46" t="str">
        <f ca="1">INDIRECT("base!"&amp;ADDRESS($J4+1,11))</f>
        <v>T</v>
      </c>
      <c r="J4" s="63">
        <f>J1+2</f>
        <v>5</v>
      </c>
    </row>
    <row r="5" spans="1:20" ht="45.75" customHeight="1" thickBot="1" x14ac:dyDescent="0.25">
      <c r="A5" s="48" t="str">
        <f ca="1">INDIRECT("base!"&amp;ADDRESS($J4,12))</f>
        <v>3.52 X 1</v>
      </c>
      <c r="B5" s="48" t="e">
        <f t="shared" ref="B5:F5" ca="1" si="1">INDIRECT("base!"&amp;ADDRESS($J5,11))</f>
        <v>#VALUE!</v>
      </c>
      <c r="C5" s="49" t="str">
        <f ca="1">INDIRECT("base!"&amp;ADDRESS($J4,10))</f>
        <v>8</v>
      </c>
      <c r="D5" s="50" t="e">
        <f t="shared" ca="1" si="1"/>
        <v>#VALUE!</v>
      </c>
      <c r="E5" s="48" t="str">
        <f ca="1">INDIRECT("base!"&amp;ADDRESS($J4+1,12))</f>
        <v>4.53 X 1</v>
      </c>
      <c r="F5" s="48" t="e">
        <f t="shared" ca="1" si="1"/>
        <v>#VALUE!</v>
      </c>
      <c r="G5" s="49" t="str">
        <f ca="1">INDIRECT("base!"&amp;ADDRESS($J4+1,10))</f>
        <v>8</v>
      </c>
      <c r="J5" s="62"/>
    </row>
    <row r="6" spans="1:20" ht="11.25" customHeight="1" thickTop="1" thickBot="1" x14ac:dyDescent="0.25">
      <c r="A6" s="52"/>
      <c r="B6" s="52"/>
      <c r="C6" s="52"/>
      <c r="D6" s="50"/>
      <c r="E6" s="52"/>
      <c r="F6" s="52"/>
      <c r="G6" s="52"/>
      <c r="J6" s="62"/>
    </row>
    <row r="7" spans="1:20" ht="45.75" customHeight="1" thickTop="1" x14ac:dyDescent="0.2">
      <c r="A7" s="44" t="str">
        <f ca="1">INDIRECT("base!"&amp;ADDRESS($J7,4))</f>
        <v>M</v>
      </c>
      <c r="B7" s="45">
        <f ca="1">INDIRECT("base!"&amp;ADDRESS($J7,6))</f>
        <v>258</v>
      </c>
      <c r="C7" s="46" t="str">
        <f ca="1">INDIRECT("base!"&amp;ADDRESS($J7,11))</f>
        <v>T</v>
      </c>
      <c r="D7" s="47"/>
      <c r="E7" s="44" t="str">
        <f ca="1">INDIRECT("base!"&amp;ADDRESS($J7+1,4))</f>
        <v>M</v>
      </c>
      <c r="F7" s="45">
        <f ca="1">INDIRECT("base!"&amp;ADDRESS($J7+1,6))</f>
        <v>369</v>
      </c>
      <c r="G7" s="46" t="str">
        <f ca="1">INDIRECT("base!"&amp;ADDRESS($J7+1,11))</f>
        <v>T</v>
      </c>
      <c r="J7" s="63">
        <f>J4+2</f>
        <v>7</v>
      </c>
    </row>
    <row r="8" spans="1:20" ht="45.75" customHeight="1" thickBot="1" x14ac:dyDescent="0.25">
      <c r="A8" s="48" t="str">
        <f ca="1">INDIRECT("base!"&amp;ADDRESS($J7,12))</f>
        <v>5.54 X 1</v>
      </c>
      <c r="B8" s="48" t="e">
        <f t="shared" ref="B8:F8" ca="1" si="2">INDIRECT("base!"&amp;ADDRESS($J8,11))</f>
        <v>#VALUE!</v>
      </c>
      <c r="C8" s="49" t="str">
        <f ca="1">INDIRECT("base!"&amp;ADDRESS($J7,10))</f>
        <v>8</v>
      </c>
      <c r="D8" s="50" t="e">
        <f t="shared" ca="1" si="2"/>
        <v>#VALUE!</v>
      </c>
      <c r="E8" s="48" t="str">
        <f ca="1">INDIRECT("base!"&amp;ADDRESS($J7+1,12))</f>
        <v>6.55 X 1</v>
      </c>
      <c r="F8" s="48" t="e">
        <f t="shared" ca="1" si="2"/>
        <v>#VALUE!</v>
      </c>
      <c r="G8" s="49" t="str">
        <f ca="1">INDIRECT("base!"&amp;ADDRESS($J7+1,10))</f>
        <v>8</v>
      </c>
      <c r="J8" s="62"/>
    </row>
    <row r="9" spans="1:20" ht="11.25" customHeight="1" thickTop="1" thickBot="1" x14ac:dyDescent="0.25">
      <c r="A9" s="52"/>
      <c r="B9" s="52"/>
      <c r="C9" s="52"/>
      <c r="D9" s="50"/>
      <c r="E9" s="51"/>
      <c r="F9" s="51"/>
      <c r="G9" s="50"/>
      <c r="J9" s="62"/>
    </row>
    <row r="10" spans="1:20" ht="45.75" customHeight="1" thickTop="1" x14ac:dyDescent="0.2">
      <c r="A10" s="44" t="str">
        <f ca="1">INDIRECT("base!"&amp;ADDRESS($J10,4))</f>
        <v>K</v>
      </c>
      <c r="B10" s="45">
        <f ca="1">INDIRECT("base!"&amp;ADDRESS($J10,6))</f>
        <v>987</v>
      </c>
      <c r="C10" s="46" t="str">
        <f ca="1">INDIRECT("base!"&amp;ADDRESS($J10,11))</f>
        <v>T</v>
      </c>
      <c r="D10" s="47"/>
      <c r="E10" s="44" t="str">
        <f ca="1">INDIRECT("base!"&amp;ADDRESS($J10+1,4))</f>
        <v>K</v>
      </c>
      <c r="F10" s="45">
        <f ca="1">INDIRECT("base!"&amp;ADDRESS($J10+1,6))</f>
        <v>965</v>
      </c>
      <c r="G10" s="46" t="str">
        <f ca="1">INDIRECT("base!"&amp;ADDRESS($J10+1,11))</f>
        <v>T</v>
      </c>
      <c r="J10" s="63">
        <f>J7+2</f>
        <v>9</v>
      </c>
    </row>
    <row r="11" spans="1:20" ht="45.75" customHeight="1" thickBot="1" x14ac:dyDescent="0.25">
      <c r="A11" s="48" t="str">
        <f ca="1">INDIRECT("base!"&amp;ADDRESS($J10,12))</f>
        <v>7.56 X 1</v>
      </c>
      <c r="B11" s="48" t="e">
        <f t="shared" ref="B11:F11" ca="1" si="3">INDIRECT("base!"&amp;ADDRESS($J11,11))</f>
        <v>#VALUE!</v>
      </c>
      <c r="C11" s="49" t="str">
        <f ca="1">INDIRECT("base!"&amp;ADDRESS($J10,10))</f>
        <v>8</v>
      </c>
      <c r="D11" s="50" t="e">
        <f t="shared" ca="1" si="3"/>
        <v>#VALUE!</v>
      </c>
      <c r="E11" s="48" t="str">
        <f ca="1">INDIRECT("base!"&amp;ADDRESS($J10+1,12))</f>
        <v>8.57 X 1</v>
      </c>
      <c r="F11" s="48" t="e">
        <f t="shared" ca="1" si="3"/>
        <v>#VALUE!</v>
      </c>
      <c r="G11" s="49" t="str">
        <f ca="1">INDIRECT("base!"&amp;ADDRESS($J10+1,10))</f>
        <v>8</v>
      </c>
      <c r="J11" s="62"/>
    </row>
    <row r="12" spans="1:20" ht="11.25" customHeight="1" thickTop="1" thickBot="1" x14ac:dyDescent="0.25">
      <c r="A12" s="52"/>
      <c r="B12" s="52"/>
      <c r="C12" s="52"/>
      <c r="D12" s="50"/>
      <c r="E12" s="52"/>
      <c r="F12" s="52"/>
      <c r="G12" s="52"/>
      <c r="J12" s="62"/>
    </row>
    <row r="13" spans="1:20" ht="45.75" customHeight="1" thickTop="1" x14ac:dyDescent="0.2">
      <c r="A13" s="44" t="str">
        <f ca="1">INDIRECT("base!"&amp;ADDRESS($J13,4))</f>
        <v>M</v>
      </c>
      <c r="B13" s="45">
        <f ca="1">INDIRECT("base!"&amp;ADDRESS($J13,6))</f>
        <v>874</v>
      </c>
      <c r="C13" s="46" t="str">
        <f ca="1">INDIRECT("base!"&amp;ADDRESS($J13,11))</f>
        <v>T</v>
      </c>
      <c r="D13" s="47"/>
      <c r="E13" s="44" t="str">
        <f ca="1">INDIRECT("base!"&amp;ADDRESS($J13+1,4))</f>
        <v>M</v>
      </c>
      <c r="F13" s="45">
        <f ca="1">INDIRECT("base!"&amp;ADDRESS($J13+1,6))</f>
        <v>412</v>
      </c>
      <c r="G13" s="46" t="str">
        <f ca="1">INDIRECT("base!"&amp;ADDRESS($J13+1,11))</f>
        <v>T</v>
      </c>
      <c r="J13" s="63">
        <f>J10+2</f>
        <v>11</v>
      </c>
    </row>
    <row r="14" spans="1:20" ht="45.75" customHeight="1" thickBot="1" x14ac:dyDescent="0.25">
      <c r="A14" s="48" t="str">
        <f ca="1">INDIRECT("base!"&amp;ADDRESS($J13,12))</f>
        <v>9.58 X 1</v>
      </c>
      <c r="B14" s="48" t="e">
        <f t="shared" ref="B14:F14" ca="1" si="4">INDIRECT("base!"&amp;ADDRESS($J14,11))</f>
        <v>#VALUE!</v>
      </c>
      <c r="C14" s="49" t="str">
        <f ca="1">INDIRECT("base!"&amp;ADDRESS($J13,10))</f>
        <v>8</v>
      </c>
      <c r="D14" s="50" t="e">
        <f t="shared" ca="1" si="4"/>
        <v>#VALUE!</v>
      </c>
      <c r="E14" s="48" t="str">
        <f ca="1">INDIRECT("base!"&amp;ADDRESS($J13+1,12))</f>
        <v>10.59 X 1</v>
      </c>
      <c r="F14" s="48" t="e">
        <f t="shared" ca="1" si="4"/>
        <v>#VALUE!</v>
      </c>
      <c r="G14" s="49" t="str">
        <f ca="1">INDIRECT("base!"&amp;ADDRESS($J13+1,10))</f>
        <v>8</v>
      </c>
      <c r="J14" s="62"/>
    </row>
    <row r="15" spans="1:20" ht="11.25" customHeight="1" thickTop="1" thickBot="1" x14ac:dyDescent="0.25">
      <c r="A15" s="52"/>
      <c r="B15" s="52"/>
      <c r="C15" s="52"/>
      <c r="D15" s="50"/>
      <c r="E15" s="52"/>
      <c r="F15" s="52"/>
      <c r="G15" s="52"/>
      <c r="J15" s="62"/>
    </row>
    <row r="16" spans="1:20" ht="45.75" customHeight="1" thickTop="1" x14ac:dyDescent="0.2">
      <c r="A16" s="44" t="str">
        <f ca="1">INDIRECT("base!"&amp;ADDRESS($J16,4))</f>
        <v>K</v>
      </c>
      <c r="B16" s="45" t="str">
        <f ca="1">INDIRECT("base!"&amp;ADDRESS($J16,6))</f>
        <v>852k</v>
      </c>
      <c r="C16" s="46" t="str">
        <f ca="1">INDIRECT("base!"&amp;ADDRESS($J16,11))</f>
        <v>T</v>
      </c>
      <c r="D16" s="47"/>
      <c r="E16" s="44" t="str">
        <f ca="1">INDIRECT("base!"&amp;ADDRESS($J16+1,4))</f>
        <v>M</v>
      </c>
      <c r="F16" s="45">
        <f ca="1">INDIRECT("base!"&amp;ADDRESS($J16+1,6))</f>
        <v>9654</v>
      </c>
      <c r="G16" s="46" t="str">
        <f ca="1">INDIRECT("base!"&amp;ADDRESS($J16+1,11))</f>
        <v>T</v>
      </c>
      <c r="J16" s="63">
        <f>J13+2</f>
        <v>13</v>
      </c>
    </row>
    <row r="17" spans="1:10" ht="45.75" customHeight="1" thickBot="1" x14ac:dyDescent="0.25">
      <c r="A17" s="48" t="str">
        <f ca="1">INDIRECT("base!"&amp;ADDRESS($J16,12))</f>
        <v>11.60 X 1</v>
      </c>
      <c r="B17" s="48" t="e">
        <f t="shared" ref="B17:F17" ca="1" si="5">INDIRECT("base!"&amp;ADDRESS($J17,11))</f>
        <v>#VALUE!</v>
      </c>
      <c r="C17" s="49" t="str">
        <f ca="1">INDIRECT("base!"&amp;ADDRESS($J16,10))</f>
        <v>8</v>
      </c>
      <c r="D17" s="50" t="e">
        <f t="shared" ca="1" si="5"/>
        <v>#VALUE!</v>
      </c>
      <c r="E17" s="48" t="str">
        <f ca="1">INDIRECT("base!"&amp;ADDRESS($J16+1,12))</f>
        <v>12.61 X 1</v>
      </c>
      <c r="F17" s="48" t="e">
        <f t="shared" ca="1" si="5"/>
        <v>#VALUE!</v>
      </c>
      <c r="G17" s="49" t="str">
        <f ca="1">INDIRECT("base!"&amp;ADDRESS($J16+1,10))</f>
        <v>8</v>
      </c>
      <c r="J17" s="62"/>
    </row>
    <row r="18" spans="1:10" ht="11.25" customHeight="1" thickTop="1" thickBot="1" x14ac:dyDescent="0.25">
      <c r="A18" s="52"/>
      <c r="B18" s="52"/>
      <c r="C18" s="52"/>
      <c r="D18" s="50"/>
      <c r="E18" s="52"/>
      <c r="F18" s="52"/>
      <c r="G18" s="52"/>
      <c r="J18" s="62"/>
    </row>
    <row r="19" spans="1:10" ht="45.75" customHeight="1" thickTop="1" x14ac:dyDescent="0.2">
      <c r="A19" s="44" t="str">
        <f ca="1">INDIRECT("base!"&amp;ADDRESS($J19,4))</f>
        <v>K</v>
      </c>
      <c r="B19" s="45">
        <f ca="1">INDIRECT("base!"&amp;ADDRESS($J19,6))</f>
        <v>12368</v>
      </c>
      <c r="C19" s="46" t="str">
        <f ca="1">INDIRECT("base!"&amp;ADDRESS($J19,11))</f>
        <v>T</v>
      </c>
      <c r="D19" s="47"/>
      <c r="E19" s="44" t="str">
        <f ca="1">INDIRECT("base!"&amp;ADDRESS($J19+1,4))</f>
        <v>K</v>
      </c>
      <c r="F19" s="45">
        <f ca="1">INDIRECT("base!"&amp;ADDRESS($J19+1,6))</f>
        <v>8547</v>
      </c>
      <c r="G19" s="46" t="str">
        <f ca="1">INDIRECT("base!"&amp;ADDRESS($J19+1,11))</f>
        <v>T</v>
      </c>
      <c r="H19" s="26"/>
      <c r="J19" s="63">
        <f>J16+2</f>
        <v>15</v>
      </c>
    </row>
    <row r="20" spans="1:10" ht="45.75" customHeight="1" thickBot="1" x14ac:dyDescent="0.25">
      <c r="A20" s="48" t="str">
        <f ca="1">INDIRECT("base!"&amp;ADDRESS($J19,12))</f>
        <v>13.62 X 1</v>
      </c>
      <c r="B20" s="48" t="e">
        <f t="shared" ref="B20:F20" ca="1" si="6">INDIRECT("base!"&amp;ADDRESS($J20,11))</f>
        <v>#VALUE!</v>
      </c>
      <c r="C20" s="49" t="str">
        <f ca="1">INDIRECT("base!"&amp;ADDRESS($J19,10))</f>
        <v>8</v>
      </c>
      <c r="D20" s="50" t="e">
        <f t="shared" ca="1" si="6"/>
        <v>#VALUE!</v>
      </c>
      <c r="E20" s="48" t="str">
        <f ca="1">INDIRECT("base!"&amp;ADDRESS($J19+1,12))</f>
        <v>14.63 X 1</v>
      </c>
      <c r="F20" s="48" t="e">
        <f t="shared" ca="1" si="6"/>
        <v>#VALUE!</v>
      </c>
      <c r="G20" s="49" t="str">
        <f ca="1">INDIRECT("base!"&amp;ADDRESS($J19+1,10))</f>
        <v>8</v>
      </c>
      <c r="H20" s="26"/>
      <c r="J20" s="62"/>
    </row>
    <row r="21" spans="1:10" ht="11.25" customHeight="1" thickTop="1" thickBot="1" x14ac:dyDescent="0.25">
      <c r="A21" s="52"/>
      <c r="B21" s="52"/>
      <c r="C21" s="52"/>
      <c r="D21" s="50"/>
      <c r="E21" s="52"/>
      <c r="F21" s="52"/>
      <c r="G21" s="52"/>
      <c r="H21" s="26"/>
      <c r="J21" s="62"/>
    </row>
    <row r="22" spans="1:10" ht="45.75" customHeight="1" thickTop="1" x14ac:dyDescent="0.2">
      <c r="A22" s="44" t="str">
        <f ca="1">INDIRECT("base!"&amp;ADDRESS($J22,4))</f>
        <v>K</v>
      </c>
      <c r="B22" s="45">
        <f ca="1">INDIRECT("base!"&amp;ADDRESS($J22,6))</f>
        <v>9631</v>
      </c>
      <c r="C22" s="46" t="str">
        <f ca="1">INDIRECT("base!"&amp;ADDRESS($J22,11))</f>
        <v>T</v>
      </c>
      <c r="D22" s="47"/>
      <c r="E22" s="44" t="str">
        <f ca="1">INDIRECT("base!"&amp;ADDRESS($J22+1,4))</f>
        <v>M</v>
      </c>
      <c r="F22" s="45">
        <f ca="1">INDIRECT("base!"&amp;ADDRESS($J22+1,6))</f>
        <v>156</v>
      </c>
      <c r="G22" s="46" t="str">
        <f ca="1">INDIRECT("base!"&amp;ADDRESS($J22+1,11))</f>
        <v>T</v>
      </c>
      <c r="H22" s="26"/>
      <c r="J22" s="63">
        <f>J19+2</f>
        <v>17</v>
      </c>
    </row>
    <row r="23" spans="1:10" ht="45.75" customHeight="1" thickBot="1" x14ac:dyDescent="0.25">
      <c r="A23" s="48" t="str">
        <f ca="1">INDIRECT("base!"&amp;ADDRESS($J22,12))</f>
        <v>15.64 X 1</v>
      </c>
      <c r="B23" s="48" t="e">
        <f t="shared" ref="B23:F23" ca="1" si="7">INDIRECT("base!"&amp;ADDRESS($J23,11))</f>
        <v>#VALUE!</v>
      </c>
      <c r="C23" s="49" t="str">
        <f ca="1">INDIRECT("base!"&amp;ADDRESS($J22,10))</f>
        <v>8</v>
      </c>
      <c r="D23" s="50" t="e">
        <f t="shared" ca="1" si="7"/>
        <v>#VALUE!</v>
      </c>
      <c r="E23" s="48" t="str">
        <f ca="1">INDIRECT("base!"&amp;ADDRESS($J22+1,12))</f>
        <v>16.65 X 1</v>
      </c>
      <c r="F23" s="48" t="e">
        <f t="shared" ca="1" si="7"/>
        <v>#VALUE!</v>
      </c>
      <c r="G23" s="49" t="str">
        <f ca="1">INDIRECT("base!"&amp;ADDRESS($J22+1,10))</f>
        <v>8</v>
      </c>
      <c r="J23" s="62"/>
    </row>
    <row r="24" spans="1:10" ht="45.75" customHeight="1" thickTop="1" x14ac:dyDescent="0.2">
      <c r="D24" s="29"/>
      <c r="E24" s="31"/>
      <c r="F24" s="30"/>
      <c r="G24" s="27"/>
    </row>
    <row r="25" spans="1:10" ht="45.75" customHeight="1" x14ac:dyDescent="0.2">
      <c r="D25" s="28"/>
      <c r="E25" s="38"/>
      <c r="F25" s="38"/>
      <c r="G25" s="27"/>
    </row>
    <row r="26" spans="1:10" ht="11.25" customHeight="1" x14ac:dyDescent="0.2">
      <c r="A26" s="32"/>
      <c r="B26" s="32"/>
      <c r="C26" s="28"/>
      <c r="D26" s="28"/>
      <c r="E26" s="33"/>
      <c r="F26" s="33"/>
      <c r="G26" s="27"/>
    </row>
    <row r="27" spans="1:10" ht="45.75" customHeight="1" x14ac:dyDescent="0.2">
      <c r="A27" s="31"/>
      <c r="B27" s="30"/>
      <c r="C27" s="29"/>
      <c r="D27" s="29"/>
      <c r="E27" s="31"/>
      <c r="F27" s="30"/>
      <c r="G27" s="27"/>
    </row>
    <row r="28" spans="1:10" ht="45.75" customHeight="1" x14ac:dyDescent="0.2">
      <c r="A28" s="39"/>
      <c r="B28" s="39"/>
      <c r="C28" s="27"/>
      <c r="D28" s="28"/>
      <c r="E28" s="38"/>
      <c r="F28" s="38"/>
      <c r="G28" s="27"/>
    </row>
    <row r="29" spans="1:10" ht="11.25" customHeight="1" x14ac:dyDescent="0.2">
      <c r="A29" s="32"/>
      <c r="B29" s="32"/>
      <c r="C29" s="28"/>
      <c r="D29" s="28"/>
      <c r="E29" s="32"/>
      <c r="F29" s="32"/>
      <c r="G29" s="27"/>
    </row>
    <row r="30" spans="1:10" ht="45.75" customHeight="1" x14ac:dyDescent="0.2">
      <c r="A30" s="31"/>
      <c r="B30" s="30"/>
      <c r="C30" s="29"/>
      <c r="D30" s="29"/>
      <c r="E30" s="31"/>
      <c r="F30" s="30"/>
      <c r="G30" s="27"/>
    </row>
    <row r="31" spans="1:10" ht="45.75" customHeight="1" x14ac:dyDescent="0.2">
      <c r="A31" s="39"/>
      <c r="B31" s="39"/>
      <c r="C31" s="34"/>
      <c r="D31" s="28"/>
      <c r="E31" s="36"/>
      <c r="F31" s="36"/>
      <c r="G31" s="27"/>
    </row>
    <row r="32" spans="1:10" ht="11.25" customHeight="1" x14ac:dyDescent="0.2">
      <c r="A32" s="32"/>
      <c r="B32" s="32"/>
      <c r="C32" s="28"/>
      <c r="D32" s="28"/>
      <c r="E32" s="35"/>
      <c r="F32" s="35"/>
      <c r="G32" s="27"/>
    </row>
    <row r="33" spans="1:11" ht="45.75" customHeight="1" x14ac:dyDescent="0.2">
      <c r="A33" s="31"/>
      <c r="B33" s="30"/>
      <c r="C33" s="29"/>
      <c r="D33" s="29"/>
      <c r="E33" s="31"/>
      <c r="F33" s="30"/>
      <c r="G33" s="27"/>
    </row>
    <row r="34" spans="1:11" ht="45.75" customHeight="1" x14ac:dyDescent="0.2">
      <c r="A34" s="39"/>
      <c r="B34" s="39"/>
      <c r="C34" s="27"/>
      <c r="D34" s="28"/>
      <c r="E34" s="36"/>
      <c r="F34" s="36"/>
      <c r="G34" s="27"/>
    </row>
    <row r="35" spans="1:11" ht="11.25" customHeight="1" x14ac:dyDescent="0.2">
      <c r="A35" s="32"/>
      <c r="B35" s="32"/>
      <c r="C35" s="28"/>
      <c r="D35" s="28"/>
      <c r="E35" s="35"/>
      <c r="F35" s="35"/>
      <c r="G35" s="27"/>
    </row>
    <row r="36" spans="1:11" ht="45.75" customHeight="1" x14ac:dyDescent="0.2">
      <c r="A36" s="31"/>
      <c r="B36" s="30"/>
      <c r="C36" s="29"/>
      <c r="D36" s="29"/>
      <c r="E36" s="31"/>
      <c r="F36" s="30"/>
      <c r="G36" s="27"/>
    </row>
    <row r="37" spans="1:11" ht="45.75" customHeight="1" x14ac:dyDescent="0.2">
      <c r="A37" s="39"/>
      <c r="B37" s="39"/>
      <c r="C37" s="27"/>
      <c r="D37" s="28"/>
      <c r="E37" s="40"/>
      <c r="F37" s="40"/>
      <c r="G37" s="27"/>
    </row>
    <row r="38" spans="1:11" ht="11.25" customHeight="1" x14ac:dyDescent="0.2">
      <c r="A38" s="32"/>
      <c r="B38" s="32"/>
      <c r="C38" s="28"/>
      <c r="D38" s="28"/>
      <c r="E38" s="26"/>
      <c r="F38" s="26"/>
      <c r="G38" s="27"/>
    </row>
    <row r="39" spans="1:11" ht="45.75" customHeight="1" x14ac:dyDescent="0.2">
      <c r="A39" s="31"/>
      <c r="B39" s="30"/>
      <c r="C39" s="29"/>
      <c r="D39" s="29"/>
      <c r="E39" s="31"/>
      <c r="F39" s="30"/>
      <c r="G39" s="27"/>
    </row>
    <row r="40" spans="1:11" ht="45.75" customHeight="1" x14ac:dyDescent="0.2">
      <c r="A40" s="39"/>
      <c r="B40" s="39"/>
      <c r="C40" s="27"/>
      <c r="D40" s="28"/>
      <c r="E40" s="40"/>
      <c r="F40" s="40"/>
      <c r="G40" s="27"/>
    </row>
    <row r="41" spans="1:11" ht="11.25" customHeight="1" x14ac:dyDescent="0.2">
      <c r="A41" s="32"/>
      <c r="B41" s="32"/>
      <c r="C41" s="28"/>
      <c r="D41" s="28"/>
      <c r="E41" s="32"/>
      <c r="F41" s="32"/>
      <c r="G41" s="27"/>
    </row>
    <row r="42" spans="1:11" ht="45.75" customHeight="1" x14ac:dyDescent="0.2">
      <c r="A42" s="31"/>
      <c r="B42" s="30"/>
      <c r="C42" s="29"/>
      <c r="D42" s="29"/>
      <c r="E42" s="31"/>
      <c r="F42" s="30"/>
      <c r="G42" s="27"/>
      <c r="I42" s="31"/>
      <c r="K42" s="31"/>
    </row>
    <row r="43" spans="1:11" ht="45.75" customHeight="1" x14ac:dyDescent="0.2">
      <c r="A43" s="39"/>
      <c r="B43" s="39"/>
      <c r="C43" s="27"/>
      <c r="D43" s="28"/>
      <c r="E43" s="39"/>
      <c r="F43" s="39"/>
      <c r="G43" s="27"/>
      <c r="I43" s="33"/>
      <c r="K43" s="37"/>
    </row>
    <row r="44" spans="1:11" ht="11.25" customHeight="1" x14ac:dyDescent="0.2">
      <c r="A44" s="32"/>
      <c r="B44" s="32"/>
      <c r="C44" s="28"/>
      <c r="D44" s="28"/>
      <c r="E44" s="32"/>
      <c r="F44" s="32"/>
      <c r="G44" s="28"/>
    </row>
    <row r="45" spans="1:11" ht="45.75" customHeight="1" x14ac:dyDescent="0.2">
      <c r="A45" s="31"/>
      <c r="B45" s="30"/>
      <c r="C45" s="29"/>
      <c r="D45" s="29"/>
      <c r="E45" s="31"/>
      <c r="F45" s="30"/>
      <c r="G45" s="29"/>
    </row>
    <row r="46" spans="1:11" ht="45.75" customHeight="1" x14ac:dyDescent="0.2">
      <c r="A46" s="39"/>
      <c r="B46" s="39"/>
      <c r="C46" s="27"/>
      <c r="D46" s="28"/>
      <c r="E46" s="39"/>
      <c r="F46" s="39"/>
      <c r="G46" s="27"/>
    </row>
    <row r="47" spans="1:11" x14ac:dyDescent="0.2">
      <c r="A47" s="26"/>
      <c r="B47" s="26"/>
      <c r="C47" s="26"/>
      <c r="D47" s="26"/>
      <c r="E47" s="26"/>
      <c r="F47" s="26"/>
      <c r="G47" s="26"/>
    </row>
    <row r="48" spans="1:11" x14ac:dyDescent="0.2">
      <c r="A48" s="26"/>
      <c r="B48" s="26"/>
      <c r="C48" s="26"/>
      <c r="D48" s="26"/>
      <c r="E48" s="26"/>
      <c r="F48" s="26"/>
      <c r="G48" s="26"/>
    </row>
    <row r="49" spans="1:7" x14ac:dyDescent="0.2">
      <c r="A49" s="26"/>
      <c r="B49" s="26"/>
      <c r="C49" s="26"/>
      <c r="D49" s="26"/>
      <c r="E49" s="26"/>
      <c r="F49" s="26"/>
      <c r="G49" s="26"/>
    </row>
  </sheetData>
  <mergeCells count="29">
    <mergeCell ref="E25:F25"/>
    <mergeCell ref="A28:B28"/>
    <mergeCell ref="E28:F28"/>
    <mergeCell ref="A31:B31"/>
    <mergeCell ref="A46:B46"/>
    <mergeCell ref="E46:F46"/>
    <mergeCell ref="A34:B34"/>
    <mergeCell ref="A37:B37"/>
    <mergeCell ref="E37:F37"/>
    <mergeCell ref="A40:B40"/>
    <mergeCell ref="E40:F40"/>
    <mergeCell ref="A43:B43"/>
    <mergeCell ref="E43:F43"/>
    <mergeCell ref="A17:B17"/>
    <mergeCell ref="E17:F17"/>
    <mergeCell ref="A20:B20"/>
    <mergeCell ref="E20:F20"/>
    <mergeCell ref="A23:B23"/>
    <mergeCell ref="E23:F23"/>
    <mergeCell ref="A8:B8"/>
    <mergeCell ref="E8:F8"/>
    <mergeCell ref="A11:B11"/>
    <mergeCell ref="E11:F11"/>
    <mergeCell ref="A14:B14"/>
    <mergeCell ref="E14:F14"/>
    <mergeCell ref="A2:B2"/>
    <mergeCell ref="E2:F2"/>
    <mergeCell ref="A5:B5"/>
    <mergeCell ref="E5:F5"/>
  </mergeCells>
  <printOptions horizontalCentered="1"/>
  <pageMargins left="0" right="0" top="0.39370078740157483" bottom="0" header="0.19685039370078741" footer="0.51181102362204722"/>
  <pageSetup paperSize="9" scale="9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L26"/>
  <sheetViews>
    <sheetView showZeros="0" tabSelected="1" workbookViewId="0">
      <selection activeCell="P6" sqref="P6"/>
    </sheetView>
  </sheetViews>
  <sheetFormatPr baseColWidth="10" defaultRowHeight="15" x14ac:dyDescent="0.25"/>
  <cols>
    <col min="1" max="1" width="12.5703125" customWidth="1"/>
    <col min="2" max="2" width="23.42578125" style="16" customWidth="1"/>
    <col min="3" max="3" width="18.7109375" customWidth="1"/>
    <col min="4" max="8" width="7.7109375" customWidth="1"/>
    <col min="9" max="9" width="10" customWidth="1"/>
    <col min="10" max="10" width="21.42578125" customWidth="1"/>
  </cols>
  <sheetData>
    <row r="1" spans="1:12" s="23" customFormat="1" ht="25.5" customHeight="1" x14ac:dyDescent="0.25">
      <c r="A1" s="20" t="s">
        <v>88</v>
      </c>
      <c r="B1" s="17" t="s">
        <v>55</v>
      </c>
      <c r="C1" s="20" t="s">
        <v>67</v>
      </c>
      <c r="D1" s="20" t="s">
        <v>178</v>
      </c>
      <c r="E1" s="20" t="s">
        <v>179</v>
      </c>
      <c r="F1" s="20" t="s">
        <v>180</v>
      </c>
      <c r="G1" s="20" t="s">
        <v>181</v>
      </c>
      <c r="H1" s="20" t="s">
        <v>89</v>
      </c>
      <c r="I1" s="21" t="s">
        <v>51</v>
      </c>
      <c r="J1" s="22" t="s">
        <v>87</v>
      </c>
      <c r="L1" s="57" t="s">
        <v>183</v>
      </c>
    </row>
    <row r="2" spans="1:12" s="19" customFormat="1" ht="53.25" customHeight="1" x14ac:dyDescent="0.25">
      <c r="A2" s="18" t="str">
        <f ca="1">INDIRECT("base!"&amp;ADDRESS($L2,14))</f>
        <v>065103</v>
      </c>
      <c r="B2" s="18">
        <f ca="1">INDIRECT("base!"&amp;ADDRESS($L2,6))</f>
        <v>123</v>
      </c>
      <c r="C2" s="18" t="str">
        <f ca="1">INDIRECT("base!"&amp;ADDRESS($L2,5))</f>
        <v>K</v>
      </c>
      <c r="D2" s="18" t="str">
        <f ca="1">INDIRECT("base!"&amp;ADDRESS($L2,7))</f>
        <v>1</v>
      </c>
      <c r="E2" s="18" t="str">
        <f ca="1">INDIRECT("base!"&amp;ADDRESS($L2,8))</f>
        <v>50</v>
      </c>
      <c r="F2" s="18" t="str">
        <f ca="1">INDIRECT("base!"&amp;ADDRESS($L2,9))</f>
        <v>1</v>
      </c>
      <c r="G2" s="18" t="str">
        <f ca="1">INDIRECT("base!"&amp;ADDRESS($L2,10))</f>
        <v>8</v>
      </c>
      <c r="H2" s="18" t="str">
        <f ca="1">INDIRECT("base!"&amp;ADDRESS($L2,11))</f>
        <v>T</v>
      </c>
      <c r="I2" s="18"/>
      <c r="J2" s="18" t="str">
        <f ca="1">""&amp;INDIRECT("base!"&amp;ADDRESS($L2,16))</f>
        <v>1111111</v>
      </c>
      <c r="L2" s="58">
        <v>3</v>
      </c>
    </row>
    <row r="3" spans="1:12" s="23" customFormat="1" ht="25.5" customHeight="1" x14ac:dyDescent="0.25">
      <c r="A3" s="20" t="s">
        <v>88</v>
      </c>
      <c r="B3" s="24" t="s">
        <v>55</v>
      </c>
      <c r="C3" s="20" t="s">
        <v>67</v>
      </c>
      <c r="D3" s="20" t="s">
        <v>178</v>
      </c>
      <c r="E3" s="20" t="s">
        <v>179</v>
      </c>
      <c r="F3" s="20" t="s">
        <v>180</v>
      </c>
      <c r="G3" s="20" t="s">
        <v>181</v>
      </c>
      <c r="H3" s="20" t="s">
        <v>89</v>
      </c>
      <c r="I3" s="21" t="s">
        <v>51</v>
      </c>
      <c r="J3" s="22" t="s">
        <v>87</v>
      </c>
      <c r="L3" s="59"/>
    </row>
    <row r="4" spans="1:12" s="19" customFormat="1" ht="53.25" customHeight="1" x14ac:dyDescent="0.25">
      <c r="A4" s="18" t="str">
        <f ca="1">INDIRECT("base!"&amp;ADDRESS($L4,14))</f>
        <v>065105</v>
      </c>
      <c r="B4" s="18">
        <f ca="1">INDIRECT("base!"&amp;ADDRESS($L4,6))</f>
        <v>456</v>
      </c>
      <c r="C4" s="18" t="str">
        <f ca="1">INDIRECT("base!"&amp;ADDRESS($L4,5))</f>
        <v>M</v>
      </c>
      <c r="D4" s="18" t="str">
        <f ca="1">INDIRECT("base!"&amp;ADDRESS($L4,7))</f>
        <v>2</v>
      </c>
      <c r="E4" s="18" t="str">
        <f ca="1">INDIRECT("base!"&amp;ADDRESS($L4,8))</f>
        <v>51</v>
      </c>
      <c r="F4" s="18" t="str">
        <f ca="1">INDIRECT("base!"&amp;ADDRESS($L4,9))</f>
        <v>1</v>
      </c>
      <c r="G4" s="18" t="str">
        <f ca="1">INDIRECT("base!"&amp;ADDRESS($L4,10))</f>
        <v>8</v>
      </c>
      <c r="H4" s="18" t="str">
        <f ca="1">INDIRECT("base!"&amp;ADDRESS($L4,11))</f>
        <v>T</v>
      </c>
      <c r="I4" s="18"/>
      <c r="J4" s="18" t="str">
        <f ca="1">""&amp;INDIRECT("base!"&amp;ADDRESS($L4,16))</f>
        <v>1111111</v>
      </c>
      <c r="L4" s="60">
        <f>L2+1</f>
        <v>4</v>
      </c>
    </row>
    <row r="5" spans="1:12" s="23" customFormat="1" ht="25.5" customHeight="1" x14ac:dyDescent="0.25">
      <c r="A5" s="20" t="s">
        <v>88</v>
      </c>
      <c r="B5" s="24" t="s">
        <v>55</v>
      </c>
      <c r="C5" s="20" t="s">
        <v>67</v>
      </c>
      <c r="D5" s="20" t="s">
        <v>178</v>
      </c>
      <c r="E5" s="20" t="s">
        <v>179</v>
      </c>
      <c r="F5" s="20" t="s">
        <v>180</v>
      </c>
      <c r="G5" s="20" t="s">
        <v>181</v>
      </c>
      <c r="H5" s="20" t="s">
        <v>89</v>
      </c>
      <c r="I5" s="21" t="s">
        <v>51</v>
      </c>
      <c r="J5" s="22" t="s">
        <v>87</v>
      </c>
      <c r="L5" s="59"/>
    </row>
    <row r="6" spans="1:12" s="19" customFormat="1" ht="53.25" customHeight="1" x14ac:dyDescent="0.25">
      <c r="A6" s="18" t="str">
        <f ca="1">INDIRECT("base!"&amp;ADDRESS($L6,14))</f>
        <v>064101</v>
      </c>
      <c r="B6" s="18">
        <f ca="1">INDIRECT("base!"&amp;ADDRESS($L6,6))</f>
        <v>789</v>
      </c>
      <c r="C6" s="18" t="str">
        <f ca="1">INDIRECT("base!"&amp;ADDRESS($L6,5))</f>
        <v>M</v>
      </c>
      <c r="D6" s="18" t="str">
        <f ca="1">INDIRECT("base!"&amp;ADDRESS($L6,7))</f>
        <v>3</v>
      </c>
      <c r="E6" s="18" t="str">
        <f ca="1">INDIRECT("base!"&amp;ADDRESS($L6,8))</f>
        <v>52</v>
      </c>
      <c r="F6" s="18" t="str">
        <f ca="1">INDIRECT("base!"&amp;ADDRESS($L6,9))</f>
        <v>1</v>
      </c>
      <c r="G6" s="18" t="str">
        <f ca="1">INDIRECT("base!"&amp;ADDRESS($L6,10))</f>
        <v>8</v>
      </c>
      <c r="H6" s="18" t="str">
        <f ca="1">INDIRECT("base!"&amp;ADDRESS($L6,11))</f>
        <v>T</v>
      </c>
      <c r="I6" s="18"/>
      <c r="J6" s="18" t="str">
        <f ca="1">""&amp;INDIRECT("base!"&amp;ADDRESS($L6,16))</f>
        <v>1111111</v>
      </c>
      <c r="L6" s="60">
        <f>L4+1</f>
        <v>5</v>
      </c>
    </row>
    <row r="7" spans="1:12" s="23" customFormat="1" ht="25.5" customHeight="1" x14ac:dyDescent="0.25">
      <c r="A7" s="20" t="s">
        <v>88</v>
      </c>
      <c r="B7" s="24" t="s">
        <v>55</v>
      </c>
      <c r="C7" s="20" t="s">
        <v>67</v>
      </c>
      <c r="D7" s="20" t="s">
        <v>178</v>
      </c>
      <c r="E7" s="20" t="s">
        <v>179</v>
      </c>
      <c r="F7" s="20" t="s">
        <v>180</v>
      </c>
      <c r="G7" s="20" t="s">
        <v>181</v>
      </c>
      <c r="H7" s="20" t="s">
        <v>89</v>
      </c>
      <c r="I7" s="21" t="s">
        <v>51</v>
      </c>
      <c r="J7" s="22" t="s">
        <v>87</v>
      </c>
      <c r="L7" s="59"/>
    </row>
    <row r="8" spans="1:12" s="19" customFormat="1" ht="53.25" customHeight="1" x14ac:dyDescent="0.25">
      <c r="A8" s="18" t="str">
        <f ca="1">INDIRECT("base!"&amp;ADDRESS($L8,14))</f>
        <v>063101</v>
      </c>
      <c r="B8" s="18">
        <f ca="1">INDIRECT("base!"&amp;ADDRESS($L8,6))</f>
        <v>147</v>
      </c>
      <c r="C8" s="18" t="str">
        <f ca="1">INDIRECT("base!"&amp;ADDRESS($L8,5))</f>
        <v>M</v>
      </c>
      <c r="D8" s="18" t="str">
        <f ca="1">INDIRECT("base!"&amp;ADDRESS($L8,7))</f>
        <v>4</v>
      </c>
      <c r="E8" s="18" t="str">
        <f ca="1">INDIRECT("base!"&amp;ADDRESS($L8,8))</f>
        <v>53</v>
      </c>
      <c r="F8" s="18" t="str">
        <f ca="1">INDIRECT("base!"&amp;ADDRESS($L8,9))</f>
        <v>1</v>
      </c>
      <c r="G8" s="18" t="str">
        <f ca="1">INDIRECT("base!"&amp;ADDRESS($L8,10))</f>
        <v>8</v>
      </c>
      <c r="H8" s="18" t="str">
        <f ca="1">INDIRECT("base!"&amp;ADDRESS($L8,11))</f>
        <v>T</v>
      </c>
      <c r="I8" s="18"/>
      <c r="J8" s="18" t="str">
        <f ca="1">""&amp;INDIRECT("base!"&amp;ADDRESS($L8,16))</f>
        <v>1111111</v>
      </c>
      <c r="L8" s="60">
        <f>L6+1</f>
        <v>6</v>
      </c>
    </row>
    <row r="9" spans="1:12" s="23" customFormat="1" ht="25.5" customHeight="1" x14ac:dyDescent="0.25">
      <c r="A9" s="20" t="s">
        <v>88</v>
      </c>
      <c r="B9" s="24" t="s">
        <v>55</v>
      </c>
      <c r="C9" s="20" t="s">
        <v>67</v>
      </c>
      <c r="D9" s="20" t="s">
        <v>178</v>
      </c>
      <c r="E9" s="20" t="s">
        <v>179</v>
      </c>
      <c r="F9" s="20" t="s">
        <v>180</v>
      </c>
      <c r="G9" s="20" t="s">
        <v>181</v>
      </c>
      <c r="H9" s="20" t="s">
        <v>89</v>
      </c>
      <c r="I9" s="21" t="s">
        <v>51</v>
      </c>
      <c r="J9" s="22" t="s">
        <v>87</v>
      </c>
      <c r="L9" s="59"/>
    </row>
    <row r="10" spans="1:12" s="19" customFormat="1" ht="53.25" customHeight="1" x14ac:dyDescent="0.25">
      <c r="A10" s="18" t="str">
        <f ca="1">INDIRECT("base!"&amp;ADDRESS($L10,14))</f>
        <v>065108</v>
      </c>
      <c r="B10" s="18">
        <f ca="1">INDIRECT("base!"&amp;ADDRESS($L10,6))</f>
        <v>258</v>
      </c>
      <c r="C10" s="18" t="str">
        <f ca="1">INDIRECT("base!"&amp;ADDRESS($L10,5))</f>
        <v>M</v>
      </c>
      <c r="D10" s="18" t="str">
        <f ca="1">INDIRECT("base!"&amp;ADDRESS($L10,7))</f>
        <v>5</v>
      </c>
      <c r="E10" s="18" t="str">
        <f ca="1">INDIRECT("base!"&amp;ADDRESS($L10,8))</f>
        <v>54</v>
      </c>
      <c r="F10" s="18" t="str">
        <f ca="1">INDIRECT("base!"&amp;ADDRESS($L10,9))</f>
        <v>1</v>
      </c>
      <c r="G10" s="18" t="str">
        <f ca="1">INDIRECT("base!"&amp;ADDRESS($L10,10))</f>
        <v>8</v>
      </c>
      <c r="H10" s="18" t="str">
        <f ca="1">INDIRECT("base!"&amp;ADDRESS($L10,11))</f>
        <v>T</v>
      </c>
      <c r="I10" s="18"/>
      <c r="J10" s="18" t="str">
        <f ca="1">""&amp;INDIRECT("base!"&amp;ADDRESS($L10,16))</f>
        <v>1111111</v>
      </c>
      <c r="L10" s="60">
        <f>L8+1</f>
        <v>7</v>
      </c>
    </row>
    <row r="11" spans="1:12" s="23" customFormat="1" ht="25.5" customHeight="1" x14ac:dyDescent="0.25">
      <c r="A11" s="20" t="s">
        <v>88</v>
      </c>
      <c r="B11" s="24" t="s">
        <v>55</v>
      </c>
      <c r="C11" s="20" t="s">
        <v>67</v>
      </c>
      <c r="D11" s="20" t="s">
        <v>178</v>
      </c>
      <c r="E11" s="20" t="s">
        <v>179</v>
      </c>
      <c r="F11" s="20" t="s">
        <v>180</v>
      </c>
      <c r="G11" s="20" t="s">
        <v>181</v>
      </c>
      <c r="H11" s="20" t="s">
        <v>89</v>
      </c>
      <c r="I11" s="21" t="s">
        <v>51</v>
      </c>
      <c r="J11" s="22" t="s">
        <v>87</v>
      </c>
      <c r="L11" s="59"/>
    </row>
    <row r="12" spans="1:12" s="19" customFormat="1" ht="53.25" customHeight="1" x14ac:dyDescent="0.25">
      <c r="A12" s="18" t="str">
        <f ca="1">INDIRECT("base!"&amp;ADDRESS($L12,14))</f>
        <v>065107</v>
      </c>
      <c r="B12" s="18">
        <f ca="1">INDIRECT("base!"&amp;ADDRESS($L12,6))</f>
        <v>369</v>
      </c>
      <c r="C12" s="18" t="str">
        <f ca="1">INDIRECT("base!"&amp;ADDRESS($L12,5))</f>
        <v>M</v>
      </c>
      <c r="D12" s="18" t="str">
        <f ca="1">INDIRECT("base!"&amp;ADDRESS($L12,7))</f>
        <v>6</v>
      </c>
      <c r="E12" s="18" t="str">
        <f ca="1">INDIRECT("base!"&amp;ADDRESS($L12,8))</f>
        <v>55</v>
      </c>
      <c r="F12" s="18" t="str">
        <f ca="1">INDIRECT("base!"&amp;ADDRESS($L12,9))</f>
        <v>1</v>
      </c>
      <c r="G12" s="18" t="str">
        <f ca="1">INDIRECT("base!"&amp;ADDRESS($L12,10))</f>
        <v>8</v>
      </c>
      <c r="H12" s="18" t="str">
        <f ca="1">INDIRECT("base!"&amp;ADDRESS($L12,11))</f>
        <v>T</v>
      </c>
      <c r="I12" s="18"/>
      <c r="J12" s="18" t="str">
        <f ca="1">""&amp;INDIRECT("base!"&amp;ADDRESS($L12,16))</f>
        <v>1111111</v>
      </c>
      <c r="L12" s="60">
        <f>L10+1</f>
        <v>8</v>
      </c>
    </row>
    <row r="13" spans="1:12" s="23" customFormat="1" ht="25.5" customHeight="1" x14ac:dyDescent="0.25">
      <c r="A13" s="20" t="s">
        <v>88</v>
      </c>
      <c r="B13" s="24" t="s">
        <v>55</v>
      </c>
      <c r="C13" s="20" t="s">
        <v>67</v>
      </c>
      <c r="D13" s="20" t="s">
        <v>178</v>
      </c>
      <c r="E13" s="20" t="s">
        <v>179</v>
      </c>
      <c r="F13" s="20" t="s">
        <v>180</v>
      </c>
      <c r="G13" s="20" t="s">
        <v>181</v>
      </c>
      <c r="H13" s="20" t="s">
        <v>89</v>
      </c>
      <c r="I13" s="21" t="s">
        <v>51</v>
      </c>
      <c r="J13" s="22" t="s">
        <v>87</v>
      </c>
      <c r="L13" s="59"/>
    </row>
    <row r="14" spans="1:12" s="19" customFormat="1" ht="53.25" customHeight="1" x14ac:dyDescent="0.25">
      <c r="A14" s="18" t="str">
        <f ca="1">INDIRECT("base!"&amp;ADDRESS($L14,14))</f>
        <v>063205</v>
      </c>
      <c r="B14" s="18">
        <f ca="1">INDIRECT("base!"&amp;ADDRESS($L14,6))</f>
        <v>987</v>
      </c>
      <c r="C14" s="18" t="str">
        <f ca="1">INDIRECT("base!"&amp;ADDRESS($L14,5))</f>
        <v>K</v>
      </c>
      <c r="D14" s="18" t="str">
        <f ca="1">INDIRECT("base!"&amp;ADDRESS($L14,7))</f>
        <v>7</v>
      </c>
      <c r="E14" s="18" t="str">
        <f ca="1">INDIRECT("base!"&amp;ADDRESS($L14,8))</f>
        <v>56</v>
      </c>
      <c r="F14" s="18" t="str">
        <f ca="1">INDIRECT("base!"&amp;ADDRESS($L14,9))</f>
        <v>1</v>
      </c>
      <c r="G14" s="18" t="str">
        <f ca="1">INDIRECT("base!"&amp;ADDRESS($L14,10))</f>
        <v>8</v>
      </c>
      <c r="H14" s="18" t="str">
        <f ca="1">INDIRECT("base!"&amp;ADDRESS($L14,11))</f>
        <v>T</v>
      </c>
      <c r="I14" s="18"/>
      <c r="J14" s="18" t="str">
        <f ca="1">""&amp;INDIRECT("base!"&amp;ADDRESS($L14,16))</f>
        <v>1111111</v>
      </c>
      <c r="L14" s="60">
        <f>L12+1</f>
        <v>9</v>
      </c>
    </row>
    <row r="15" spans="1:12" s="23" customFormat="1" ht="25.5" customHeight="1" x14ac:dyDescent="0.25">
      <c r="A15" s="20" t="s">
        <v>88</v>
      </c>
      <c r="B15" s="24" t="s">
        <v>55</v>
      </c>
      <c r="C15" s="20" t="s">
        <v>67</v>
      </c>
      <c r="D15" s="20" t="s">
        <v>178</v>
      </c>
      <c r="E15" s="20" t="s">
        <v>179</v>
      </c>
      <c r="F15" s="20" t="s">
        <v>180</v>
      </c>
      <c r="G15" s="20" t="s">
        <v>181</v>
      </c>
      <c r="H15" s="20" t="s">
        <v>89</v>
      </c>
      <c r="I15" s="21" t="s">
        <v>51</v>
      </c>
      <c r="J15" s="22" t="s">
        <v>87</v>
      </c>
      <c r="L15" s="59"/>
    </row>
    <row r="16" spans="1:12" s="19" customFormat="1" ht="53.25" customHeight="1" x14ac:dyDescent="0.25">
      <c r="A16" s="18" t="str">
        <f ca="1">INDIRECT("base!"&amp;ADDRESS($L16,14))</f>
        <v>062206</v>
      </c>
      <c r="B16" s="18">
        <f ca="1">INDIRECT("base!"&amp;ADDRESS($L16,6))</f>
        <v>965</v>
      </c>
      <c r="C16" s="18" t="str">
        <f ca="1">INDIRECT("base!"&amp;ADDRESS($L16,5))</f>
        <v>K</v>
      </c>
      <c r="D16" s="18" t="str">
        <f ca="1">INDIRECT("base!"&amp;ADDRESS($L16,7))</f>
        <v>8</v>
      </c>
      <c r="E16" s="18" t="str">
        <f ca="1">INDIRECT("base!"&amp;ADDRESS($L16,8))</f>
        <v>57</v>
      </c>
      <c r="F16" s="18" t="str">
        <f ca="1">INDIRECT("base!"&amp;ADDRESS($L16,9))</f>
        <v>1</v>
      </c>
      <c r="G16" s="18" t="str">
        <f ca="1">INDIRECT("base!"&amp;ADDRESS($L16,10))</f>
        <v>8</v>
      </c>
      <c r="H16" s="18" t="str">
        <f ca="1">INDIRECT("base!"&amp;ADDRESS($L16,11))</f>
        <v>T</v>
      </c>
      <c r="I16" s="18"/>
      <c r="J16" s="18" t="str">
        <f ca="1">""&amp;INDIRECT("base!"&amp;ADDRESS($L16,16))</f>
        <v>1111111</v>
      </c>
      <c r="L16" s="60">
        <f>L14+1</f>
        <v>10</v>
      </c>
    </row>
    <row r="17" spans="1:12" s="23" customFormat="1" ht="25.5" customHeight="1" x14ac:dyDescent="0.25">
      <c r="A17" s="20" t="s">
        <v>88</v>
      </c>
      <c r="B17" s="24" t="s">
        <v>55</v>
      </c>
      <c r="C17" s="20" t="s">
        <v>67</v>
      </c>
      <c r="D17" s="20" t="s">
        <v>178</v>
      </c>
      <c r="E17" s="20" t="s">
        <v>179</v>
      </c>
      <c r="F17" s="20" t="s">
        <v>180</v>
      </c>
      <c r="G17" s="20" t="s">
        <v>181</v>
      </c>
      <c r="H17" s="20" t="s">
        <v>89</v>
      </c>
      <c r="I17" s="21" t="s">
        <v>51</v>
      </c>
      <c r="J17" s="22" t="s">
        <v>87</v>
      </c>
      <c r="L17" s="59"/>
    </row>
    <row r="18" spans="1:12" s="19" customFormat="1" ht="53.25" customHeight="1" x14ac:dyDescent="0.25">
      <c r="A18" s="18" t="str">
        <f ca="1">INDIRECT("base!"&amp;ADDRESS($L18,14))</f>
        <v>065106</v>
      </c>
      <c r="B18" s="18">
        <f ca="1">INDIRECT("base!"&amp;ADDRESS($L18,6))</f>
        <v>874</v>
      </c>
      <c r="C18" s="18" t="str">
        <f ca="1">INDIRECT("base!"&amp;ADDRESS($L18,5))</f>
        <v>M</v>
      </c>
      <c r="D18" s="18" t="str">
        <f ca="1">INDIRECT("base!"&amp;ADDRESS($L18,7))</f>
        <v>9</v>
      </c>
      <c r="E18" s="18" t="str">
        <f ca="1">INDIRECT("base!"&amp;ADDRESS($L18,8))</f>
        <v>58</v>
      </c>
      <c r="F18" s="18" t="str">
        <f ca="1">INDIRECT("base!"&amp;ADDRESS($L18,9))</f>
        <v>1</v>
      </c>
      <c r="G18" s="18" t="str">
        <f ca="1">INDIRECT("base!"&amp;ADDRESS($L18,10))</f>
        <v>8</v>
      </c>
      <c r="H18" s="18" t="str">
        <f ca="1">INDIRECT("base!"&amp;ADDRESS($L18,11))</f>
        <v>T</v>
      </c>
      <c r="I18" s="18"/>
      <c r="J18" s="18" t="str">
        <f ca="1">""&amp;INDIRECT("base!"&amp;ADDRESS($L18,16))</f>
        <v>1111111</v>
      </c>
      <c r="L18" s="60">
        <f>L16+1</f>
        <v>11</v>
      </c>
    </row>
    <row r="19" spans="1:12" s="23" customFormat="1" ht="25.5" customHeight="1" x14ac:dyDescent="0.25">
      <c r="A19" s="20" t="s">
        <v>88</v>
      </c>
      <c r="B19" s="24" t="s">
        <v>55</v>
      </c>
      <c r="C19" s="20" t="s">
        <v>67</v>
      </c>
      <c r="D19" s="20" t="s">
        <v>178</v>
      </c>
      <c r="E19" s="20" t="s">
        <v>179</v>
      </c>
      <c r="F19" s="20" t="s">
        <v>180</v>
      </c>
      <c r="G19" s="20" t="s">
        <v>181</v>
      </c>
      <c r="H19" s="20" t="s">
        <v>89</v>
      </c>
      <c r="I19" s="21" t="s">
        <v>51</v>
      </c>
      <c r="J19" s="22" t="s">
        <v>87</v>
      </c>
      <c r="L19" s="59"/>
    </row>
    <row r="20" spans="1:12" s="19" customFormat="1" ht="53.25" customHeight="1" x14ac:dyDescent="0.25">
      <c r="A20" s="18" t="str">
        <f ca="1">INDIRECT("base!"&amp;ADDRESS($L20,14))</f>
        <v>066103</v>
      </c>
      <c r="B20" s="18">
        <f ca="1">INDIRECT("base!"&amp;ADDRESS($L20,6))</f>
        <v>412</v>
      </c>
      <c r="C20" s="18" t="str">
        <f ca="1">INDIRECT("base!"&amp;ADDRESS($L20,5))</f>
        <v>M</v>
      </c>
      <c r="D20" s="18" t="str">
        <f ca="1">INDIRECT("base!"&amp;ADDRESS($L20,7))</f>
        <v>10</v>
      </c>
      <c r="E20" s="18" t="str">
        <f ca="1">INDIRECT("base!"&amp;ADDRESS($L20,8))</f>
        <v>59</v>
      </c>
      <c r="F20" s="18" t="str">
        <f ca="1">INDIRECT("base!"&amp;ADDRESS($L20,9))</f>
        <v>1</v>
      </c>
      <c r="G20" s="18" t="str">
        <f ca="1">INDIRECT("base!"&amp;ADDRESS($L20,10))</f>
        <v>8</v>
      </c>
      <c r="H20" s="18" t="str">
        <f ca="1">INDIRECT("base!"&amp;ADDRESS($L20,11))</f>
        <v>T</v>
      </c>
      <c r="I20" s="18"/>
      <c r="J20" s="18" t="str">
        <f ca="1">""&amp;INDIRECT("base!"&amp;ADDRESS($L20,16))</f>
        <v>1111111</v>
      </c>
      <c r="L20" s="60">
        <f>L18+1</f>
        <v>12</v>
      </c>
    </row>
    <row r="21" spans="1:12" s="23" customFormat="1" ht="25.5" customHeight="1" x14ac:dyDescent="0.25">
      <c r="A21" s="20" t="s">
        <v>88</v>
      </c>
      <c r="B21" s="24" t="s">
        <v>55</v>
      </c>
      <c r="C21" s="20" t="s">
        <v>67</v>
      </c>
      <c r="D21" s="20" t="s">
        <v>178</v>
      </c>
      <c r="E21" s="20" t="s">
        <v>179</v>
      </c>
      <c r="F21" s="20" t="s">
        <v>180</v>
      </c>
      <c r="G21" s="20" t="s">
        <v>181</v>
      </c>
      <c r="H21" s="20" t="s">
        <v>89</v>
      </c>
      <c r="I21" s="21" t="s">
        <v>51</v>
      </c>
      <c r="J21" s="22" t="s">
        <v>87</v>
      </c>
      <c r="L21" s="59"/>
    </row>
    <row r="22" spans="1:12" s="19" customFormat="1" ht="53.25" customHeight="1" x14ac:dyDescent="0.25">
      <c r="A22" s="18" t="str">
        <f ca="1">INDIRECT("base!"&amp;ADDRESS($L22,14))</f>
        <v>062105</v>
      </c>
      <c r="B22" s="18" t="str">
        <f ca="1">INDIRECT("base!"&amp;ADDRESS($L22,6))</f>
        <v>852k</v>
      </c>
      <c r="C22" s="18" t="str">
        <f ca="1">INDIRECT("base!"&amp;ADDRESS($L22,5))</f>
        <v>K</v>
      </c>
      <c r="D22" s="18" t="str">
        <f ca="1">INDIRECT("base!"&amp;ADDRESS($L22,7))</f>
        <v>11</v>
      </c>
      <c r="E22" s="18" t="str">
        <f ca="1">INDIRECT("base!"&amp;ADDRESS($L22,8))</f>
        <v>60</v>
      </c>
      <c r="F22" s="18" t="str">
        <f ca="1">INDIRECT("base!"&amp;ADDRESS($L22,9))</f>
        <v>1</v>
      </c>
      <c r="G22" s="18" t="str">
        <f ca="1">INDIRECT("base!"&amp;ADDRESS($L22,10))</f>
        <v>8</v>
      </c>
      <c r="H22" s="18" t="str">
        <f ca="1">INDIRECT("base!"&amp;ADDRESS($L22,11))</f>
        <v>T</v>
      </c>
      <c r="I22" s="18"/>
      <c r="J22" s="18" t="str">
        <f ca="1">""&amp;INDIRECT("base!"&amp;ADDRESS($L22,16))</f>
        <v>1111111</v>
      </c>
      <c r="L22" s="60">
        <f>L20+1</f>
        <v>13</v>
      </c>
    </row>
    <row r="23" spans="1:12" s="23" customFormat="1" ht="25.5" customHeight="1" x14ac:dyDescent="0.25">
      <c r="A23" s="20" t="s">
        <v>88</v>
      </c>
      <c r="B23" s="24" t="s">
        <v>55</v>
      </c>
      <c r="C23" s="20" t="s">
        <v>67</v>
      </c>
      <c r="D23" s="20" t="s">
        <v>178</v>
      </c>
      <c r="E23" s="20" t="s">
        <v>179</v>
      </c>
      <c r="F23" s="20" t="s">
        <v>180</v>
      </c>
      <c r="G23" s="20" t="s">
        <v>181</v>
      </c>
      <c r="H23" s="20" t="s">
        <v>89</v>
      </c>
      <c r="I23" s="21" t="s">
        <v>51</v>
      </c>
      <c r="J23" s="22" t="s">
        <v>87</v>
      </c>
      <c r="L23" s="59"/>
    </row>
    <row r="24" spans="1:12" s="19" customFormat="1" ht="53.25" customHeight="1" x14ac:dyDescent="0.25">
      <c r="A24" s="18" t="str">
        <f ca="1">INDIRECT("base!"&amp;ADDRESS($L24,14))</f>
        <v>063102</v>
      </c>
      <c r="B24" s="18">
        <f ca="1">INDIRECT("base!"&amp;ADDRESS($L24,6))</f>
        <v>9654</v>
      </c>
      <c r="C24" s="18" t="str">
        <f ca="1">INDIRECT("base!"&amp;ADDRESS($L24,5))</f>
        <v>M</v>
      </c>
      <c r="D24" s="18" t="str">
        <f ca="1">INDIRECT("base!"&amp;ADDRESS($L24,7))</f>
        <v>12</v>
      </c>
      <c r="E24" s="18" t="str">
        <f ca="1">INDIRECT("base!"&amp;ADDRESS($L24,8))</f>
        <v>61</v>
      </c>
      <c r="F24" s="18" t="str">
        <f ca="1">INDIRECT("base!"&amp;ADDRESS($L24,9))</f>
        <v>1</v>
      </c>
      <c r="G24" s="18" t="str">
        <f ca="1">INDIRECT("base!"&amp;ADDRESS($L24,10))</f>
        <v>8</v>
      </c>
      <c r="H24" s="18" t="str">
        <f ca="1">INDIRECT("base!"&amp;ADDRESS($L24,11))</f>
        <v>T</v>
      </c>
      <c r="I24" s="18"/>
      <c r="J24" s="18" t="str">
        <f ca="1">""&amp;INDIRECT("base!"&amp;ADDRESS($L24,16))</f>
        <v>1111111</v>
      </c>
      <c r="L24" s="60">
        <f>L22+1</f>
        <v>14</v>
      </c>
    </row>
    <row r="25" spans="1:12" s="23" customFormat="1" ht="25.5" customHeight="1" x14ac:dyDescent="0.25">
      <c r="A25" s="20" t="s">
        <v>88</v>
      </c>
      <c r="B25" s="24" t="s">
        <v>55</v>
      </c>
      <c r="C25" s="20" t="s">
        <v>67</v>
      </c>
      <c r="D25" s="20" t="s">
        <v>178</v>
      </c>
      <c r="E25" s="20" t="s">
        <v>179</v>
      </c>
      <c r="F25" s="20" t="s">
        <v>180</v>
      </c>
      <c r="G25" s="20" t="s">
        <v>181</v>
      </c>
      <c r="H25" s="20" t="s">
        <v>89</v>
      </c>
      <c r="I25" s="21" t="s">
        <v>51</v>
      </c>
      <c r="J25" s="22" t="s">
        <v>87</v>
      </c>
      <c r="L25" s="59"/>
    </row>
    <row r="26" spans="1:12" s="19" customFormat="1" ht="53.25" customHeight="1" x14ac:dyDescent="0.25">
      <c r="A26" s="18" t="str">
        <f ca="1">INDIRECT("base!"&amp;ADDRESS($L26,14))</f>
        <v>062305</v>
      </c>
      <c r="B26" s="18">
        <f ca="1">INDIRECT("base!"&amp;ADDRESS($L26,6))</f>
        <v>12368</v>
      </c>
      <c r="C26" s="18" t="str">
        <f ca="1">INDIRECT("base!"&amp;ADDRESS($L26,5))</f>
        <v>K</v>
      </c>
      <c r="D26" s="18" t="str">
        <f ca="1">INDIRECT("base!"&amp;ADDRESS($L26,7))</f>
        <v>13</v>
      </c>
      <c r="E26" s="18" t="str">
        <f ca="1">INDIRECT("base!"&amp;ADDRESS($L26,8))</f>
        <v>62</v>
      </c>
      <c r="F26" s="18" t="str">
        <f ca="1">INDIRECT("base!"&amp;ADDRESS($L26,9))</f>
        <v>1</v>
      </c>
      <c r="G26" s="18" t="str">
        <f ca="1">INDIRECT("base!"&amp;ADDRESS($L26,10))</f>
        <v>8</v>
      </c>
      <c r="H26" s="18" t="str">
        <f ca="1">INDIRECT("base!"&amp;ADDRESS($L26,11))</f>
        <v>T</v>
      </c>
      <c r="I26" s="18"/>
      <c r="J26" s="18" t="str">
        <f ca="1">""&amp;INDIRECT("base!"&amp;ADDRESS($L26,16))</f>
        <v>1111111</v>
      </c>
      <c r="L26" s="60">
        <f>L24+1</f>
        <v>15</v>
      </c>
    </row>
  </sheetData>
  <pageMargins left="0" right="0" top="0" bottom="0" header="0.31496062992125984" footer="0.31496062992125984"/>
  <pageSetup paperSize="9" scale="8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C1:H12"/>
  <sheetViews>
    <sheetView showGridLines="0" workbookViewId="0">
      <selection activeCell="E11" sqref="E11"/>
    </sheetView>
  </sheetViews>
  <sheetFormatPr baseColWidth="10" defaultRowHeight="15" x14ac:dyDescent="0.25"/>
  <cols>
    <col min="3" max="3" width="9.5703125" style="41" customWidth="1"/>
    <col min="4" max="4" width="4.42578125" style="41" customWidth="1"/>
    <col min="5" max="5" width="6.140625" style="41" customWidth="1"/>
    <col min="6" max="6" width="4.42578125" style="41" customWidth="1"/>
    <col min="7" max="7" width="4.85546875" customWidth="1"/>
    <col min="8" max="8" width="4.42578125" customWidth="1"/>
    <col min="17" max="17" width="10.7109375" customWidth="1"/>
    <col min="18" max="18" width="5" customWidth="1"/>
    <col min="19" max="19" width="4.85546875" customWidth="1"/>
    <col min="20" max="20" width="4.28515625" customWidth="1"/>
    <col min="21" max="21" width="4.85546875" customWidth="1"/>
    <col min="22" max="22" width="4.140625" customWidth="1"/>
  </cols>
  <sheetData>
    <row r="1" spans="3:8" s="42" customFormat="1" x14ac:dyDescent="0.25">
      <c r="C1" s="56"/>
    </row>
    <row r="2" spans="3:8" x14ac:dyDescent="0.25">
      <c r="C2"/>
      <c r="D2"/>
      <c r="E2"/>
      <c r="F2"/>
    </row>
    <row r="3" spans="3:8" x14ac:dyDescent="0.25">
      <c r="C3"/>
      <c r="D3"/>
      <c r="E3"/>
      <c r="F3"/>
    </row>
    <row r="4" spans="3:8" x14ac:dyDescent="0.25">
      <c r="C4" s="53" t="s">
        <v>54</v>
      </c>
      <c r="D4" s="54">
        <v>4</v>
      </c>
      <c r="E4" s="53" t="s">
        <v>55</v>
      </c>
      <c r="F4" s="54">
        <v>6</v>
      </c>
      <c r="G4" s="53" t="s">
        <v>89</v>
      </c>
      <c r="H4" s="54">
        <v>11</v>
      </c>
    </row>
    <row r="5" spans="3:8" x14ac:dyDescent="0.25">
      <c r="C5" s="53" t="s">
        <v>182</v>
      </c>
      <c r="D5" s="54">
        <v>12</v>
      </c>
      <c r="E5"/>
      <c r="F5"/>
      <c r="G5" s="53" t="s">
        <v>181</v>
      </c>
      <c r="H5" s="54">
        <v>10</v>
      </c>
    </row>
    <row r="6" spans="3:8" x14ac:dyDescent="0.25">
      <c r="C6"/>
      <c r="D6"/>
      <c r="E6"/>
      <c r="F6"/>
    </row>
    <row r="7" spans="3:8" x14ac:dyDescent="0.25">
      <c r="C7"/>
      <c r="D7"/>
      <c r="E7"/>
      <c r="F7"/>
    </row>
    <row r="8" spans="3:8" x14ac:dyDescent="0.25">
      <c r="C8"/>
      <c r="D8"/>
      <c r="E8"/>
      <c r="F8"/>
    </row>
    <row r="9" spans="3:8" x14ac:dyDescent="0.25">
      <c r="C9"/>
      <c r="D9"/>
      <c r="E9"/>
      <c r="F9"/>
    </row>
    <row r="10" spans="3:8" x14ac:dyDescent="0.25">
      <c r="C10"/>
      <c r="D10"/>
      <c r="E10"/>
      <c r="F10"/>
    </row>
    <row r="11" spans="3:8" x14ac:dyDescent="0.25">
      <c r="C11"/>
      <c r="D11"/>
      <c r="E11"/>
      <c r="F11"/>
    </row>
    <row r="12" spans="3:8" x14ac:dyDescent="0.25">
      <c r="C12"/>
      <c r="D12"/>
      <c r="E12"/>
      <c r="F12"/>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base</vt:lpstr>
      <vt:lpstr>PLANCHE ETIQUETTES</vt:lpstr>
      <vt:lpstr>TICKET</vt:lpstr>
      <vt:lpstr>Feuil1</vt:lpstr>
      <vt:lpstr>'PLANCHE ETIQUETTES'!Zone_d_impression</vt:lpstr>
      <vt:lpstr>TICKET!Zone_d_impression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Dcsnet</dc:creator>
  <cp:lastModifiedBy>isabelle</cp:lastModifiedBy>
  <cp:lastPrinted>2017-04-20T16:38:36Z</cp:lastPrinted>
  <dcterms:created xsi:type="dcterms:W3CDTF">2017-04-12T15:32:56Z</dcterms:created>
  <dcterms:modified xsi:type="dcterms:W3CDTF">2017-04-20T16:38:48Z</dcterms:modified>
</cp:coreProperties>
</file>