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/>
  <bookViews>
    <workbookView xWindow="0" yWindow="0" windowWidth="19200" windowHeight="11595" activeTab="1"/>
  </bookViews>
  <sheets>
    <sheet name="Source" sheetId="1" r:id="rId1"/>
    <sheet name="Saisie" sheetId="2" r:id="rId2"/>
  </sheets>
  <definedNames>
    <definedName name="_xlnm._FilterDatabase" localSheetId="0" hidden="1">Source!$A$1:$D$10</definedName>
  </definedNames>
  <calcPr calcId="145621"/>
  <pivotCaches>
    <pivotCache cacheId="8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2" l="1" a="1"/>
  <c r="B2" i="2" s="1"/>
  <c r="C2" i="2" s="1"/>
  <c r="B3" i="2" a="1"/>
  <c r="B3" i="2" s="1"/>
  <c r="C3" i="2" s="1"/>
  <c r="B4" i="2" a="1"/>
  <c r="B4" i="2" s="1"/>
  <c r="C4" i="2" s="1"/>
  <c r="B5" i="2" a="1"/>
  <c r="B5" i="2" s="1"/>
  <c r="C5" i="2" s="1"/>
  <c r="B6" i="2" a="1"/>
  <c r="B6" i="2" s="1"/>
  <c r="C6" i="2" s="1"/>
  <c r="B7" i="2" a="1"/>
  <c r="B7" i="2" s="1"/>
  <c r="C7" i="2" s="1"/>
  <c r="D7" i="2" l="1"/>
  <c r="D6" i="2"/>
  <c r="D5" i="2"/>
  <c r="D4" i="2"/>
  <c r="D3" i="2"/>
  <c r="D2" i="2"/>
</calcChain>
</file>

<file path=xl/sharedStrings.xml><?xml version="1.0" encoding="utf-8"?>
<sst xmlns="http://schemas.openxmlformats.org/spreadsheetml/2006/main" count="69" uniqueCount="32">
  <si>
    <t>2017-2018</t>
  </si>
  <si>
    <t>2018-2019</t>
  </si>
  <si>
    <t>Old</t>
  </si>
  <si>
    <t>Year 4</t>
  </si>
  <si>
    <t>Year 5</t>
  </si>
  <si>
    <t>Year 9</t>
  </si>
  <si>
    <t>Year 10</t>
  </si>
  <si>
    <t>Year 3</t>
  </si>
  <si>
    <t>Year 8</t>
  </si>
  <si>
    <t>Year 6</t>
  </si>
  <si>
    <t>Year 7</t>
  </si>
  <si>
    <t>New</t>
  </si>
  <si>
    <t>Annee Scolaire</t>
  </si>
  <si>
    <t>Status</t>
  </si>
  <si>
    <t>Niveau</t>
  </si>
  <si>
    <t xml:space="preserve">Abigael </t>
  </si>
  <si>
    <t xml:space="preserve">Alea </t>
  </si>
  <si>
    <t>2019-2020</t>
  </si>
  <si>
    <t xml:space="preserve">Meredith </t>
  </si>
  <si>
    <t>Inscrisption</t>
  </si>
  <si>
    <t>Scolarité</t>
  </si>
  <si>
    <t>Facture</t>
  </si>
  <si>
    <t>Paye</t>
  </si>
  <si>
    <t>Element</t>
  </si>
  <si>
    <t>Elève</t>
  </si>
  <si>
    <t>Total général</t>
  </si>
  <si>
    <t>Étiquettes de lignes</t>
  </si>
  <si>
    <t>(Tous)</t>
  </si>
  <si>
    <t xml:space="preserve"> Facture</t>
  </si>
  <si>
    <t xml:space="preserve"> Paye</t>
  </si>
  <si>
    <t xml:space="preserve"> Solde</t>
  </si>
  <si>
    <t>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</si>
</sst>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\ _€_-;\-* #,##0\ _€_-;_-* &quot;-&quot;\ _€_-;_-@_-"/>
  </numFmts>
  <fonts count="4" x14ac:knownFonts="1">
    <font>
      <sz val="11"/>
      <color theme="1"/>
      <name val="Calibri"/>
      <family val="2"/>
      <scheme val="minor"/>
    </font>
    <font>
      <sz val="14"/>
      <color theme="1"/>
      <name val="Arial Narrow"/>
      <family val="2"/>
    </font>
    <font>
      <b/>
      <sz val="14"/>
      <color rgb="FFFF0000"/>
      <name val="Arial Narrow"/>
      <family val="2"/>
    </font>
    <font>
      <sz val="10"/>
      <color rgb="FF0070C0"/>
      <name val="Arial Narro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164" fontId="1" fillId="0" borderId="0" xfId="0" applyNumberFormat="1" applyFont="1"/>
    <xf numFmtId="0" fontId="1" fillId="0" borderId="0" xfId="0" pivotButton="1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inden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30">
    <dxf>
      <font>
        <name val="Arial Narrow"/>
        <scheme val="none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70C0"/>
        <name val="Arial Narrow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rgb="FFFF0000"/>
        <name val="Arial Narrow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Arial Narrow"/>
        <scheme val="none"/>
      </font>
    </dxf>
    <dxf>
      <font>
        <b/>
        <strike val="0"/>
        <outline val="0"/>
        <shadow val="0"/>
        <u val="none"/>
        <vertAlign val="baseline"/>
        <sz val="14"/>
        <color rgb="FFFF0000"/>
        <name val="Arial Narrow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Arial Narrow"/>
        <scheme val="none"/>
      </font>
    </dxf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4"/>
        <name val="Arial Narrow"/>
        <scheme val="none"/>
      </font>
      <numFmt numFmtId="164" formatCode="_-* #,##0\ _€_-;\-* #,##0\ _€_-;_-* &quot;-&quot;\ _€_-;_-@_-"/>
    </dxf>
    <dxf>
      <font>
        <strike val="0"/>
        <outline val="0"/>
        <shadow val="0"/>
        <u val="none"/>
        <vertAlign val="baseline"/>
        <sz val="14"/>
        <name val="Arial Narrow"/>
        <scheme val="none"/>
      </font>
      <numFmt numFmtId="164" formatCode="_-* #,##0\ _€_-;\-* #,##0\ _€_-;_-* &quot;-&quot;\ _€_-;_-@_-"/>
    </dxf>
    <dxf>
      <font>
        <strike val="0"/>
        <outline val="0"/>
        <shadow val="0"/>
        <u val="none"/>
        <vertAlign val="baseline"/>
        <sz val="14"/>
        <name val="Arial Narrow"/>
        <scheme val="none"/>
      </font>
    </dxf>
    <dxf>
      <font>
        <strike val="0"/>
        <outline val="0"/>
        <shadow val="0"/>
        <u val="none"/>
        <vertAlign val="baseline"/>
        <sz val="14"/>
        <name val="Arial Narrow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Arial Narrow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Arial Narrow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Arial Narrow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Arial Narrow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Arial Narrow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Arial Narrow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ser" refreshedDate="43586.213607986108" createdVersion="5" refreshedVersion="5" minRefreshableVersion="3" recordCount="6">
  <cacheSource type="worksheet">
    <worksheetSource name="Tableau3"/>
  </cacheSource>
  <cacheFields count="7">
    <cacheField name="Elève" numFmtId="0">
      <sharedItems count="1">
        <s v="Abigael "/>
      </sharedItems>
    </cacheField>
    <cacheField name="Niveau" numFmtId="0">
      <sharedItems/>
    </cacheField>
    <cacheField name="Annee Scolaire" numFmtId="0">
      <sharedItems count="3">
        <s v="2017-2018"/>
        <s v="2018-2019"/>
        <s v="2019-2020"/>
      </sharedItems>
    </cacheField>
    <cacheField name="Element" numFmtId="0">
      <sharedItems count="2">
        <s v="Inscrisption"/>
        <s v="Scolarité"/>
      </sharedItems>
    </cacheField>
    <cacheField name="Facture" numFmtId="164">
      <sharedItems containsSemiMixedTypes="0" containsString="0" containsNumber="1" containsInteger="1" minValue="500" maxValue="2500"/>
    </cacheField>
    <cacheField name="Paye" numFmtId="164">
      <sharedItems containsSemiMixedTypes="0" containsString="0" containsNumber="1" containsInteger="1" minValue="250" maxValue="2500"/>
    </cacheField>
    <cacheField name="Solde" numFmtId="0" formula="Facture-Paye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s v="Year 8"/>
    <x v="0"/>
    <x v="0"/>
    <n v="500"/>
    <n v="250"/>
  </r>
  <r>
    <x v="0"/>
    <s v="Year 8"/>
    <x v="0"/>
    <x v="1"/>
    <n v="1500"/>
    <n v="1500"/>
  </r>
  <r>
    <x v="0"/>
    <s v="Year 9"/>
    <x v="1"/>
    <x v="0"/>
    <n v="500"/>
    <n v="500"/>
  </r>
  <r>
    <x v="0"/>
    <s v="Year 9"/>
    <x v="1"/>
    <x v="1"/>
    <n v="2000"/>
    <n v="2250"/>
  </r>
  <r>
    <x v="0"/>
    <s v="Year 10"/>
    <x v="2"/>
    <x v="0"/>
    <n v="500"/>
    <n v="500"/>
  </r>
  <r>
    <x v="0"/>
    <s v="Year 10"/>
    <x v="2"/>
    <x v="1"/>
    <n v="2500"/>
    <n v="25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5" minRefreshableVersion="3" showDrill="0" itemPrintTitles="1" createdVersion="5" indent="0" outline="1" outlineData="1" multipleFieldFilters="0" colHeaderCaption="Étiquet">
  <location ref="K3:N7" firstHeaderRow="0" firstDataRow="1" firstDataCol="1" rowPageCount="1" colPageCount="1"/>
  <pivotFields count="7">
    <pivotField axis="axisRow" showAll="0">
      <items count="2">
        <item x="0"/>
        <item t="default"/>
      </items>
    </pivotField>
    <pivotField showAll="0"/>
    <pivotField axis="axisPage" multipleItemSelectionAllowed="1" showAll="0">
      <items count="4">
        <item x="0"/>
        <item x="1"/>
        <item x="2"/>
        <item t="default"/>
      </items>
    </pivotField>
    <pivotField axis="axisRow" showAll="0">
      <items count="3">
        <item x="0"/>
        <item x="1"/>
        <item t="default"/>
      </items>
    </pivotField>
    <pivotField dataField="1" numFmtId="164" showAll="0"/>
    <pivotField dataField="1" showAll="0"/>
    <pivotField dataField="1" dragToRow="0" dragToCol="0" dragToPage="0" showAll="0" defaultSubtotal="0"/>
  </pivotFields>
  <rowFields count="2">
    <field x="0"/>
    <field x="3"/>
  </rowFields>
  <rowItems count="4">
    <i>
      <x/>
    </i>
    <i r="1">
      <x/>
    </i>
    <i r="1">
      <x v="1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2" hier="-1"/>
  </pageFields>
  <dataFields count="3">
    <dataField name=" Facture" fld="4" baseField="0" baseItem="0" numFmtId="164"/>
    <dataField name=" Paye" fld="5" baseField="0" baseItem="0" numFmtId="164"/>
    <dataField name=" Solde" fld="6" baseField="0" baseItem="0" numFmtId="164"/>
  </dataFields>
  <formats count="14">
    <format dxfId="0">
      <pivotArea type="all" dataOnly="0" outline="0" fieldPosition="0"/>
    </format>
    <format dxfId="1">
      <pivotArea outline="0" collapsedLevelsAreSubtotals="1" fieldPosition="0"/>
    </format>
    <format dxfId="2">
      <pivotArea field="0" type="button" dataOnly="0" labelOnly="1" outline="0" axis="axisRow" fieldPosition="0"/>
    </format>
    <format dxfId="3">
      <pivotArea dataOnly="0" labelOnly="1" fieldPosition="0">
        <references count="1">
          <reference field="0" count="0"/>
        </references>
      </pivotArea>
    </format>
    <format dxfId="4">
      <pivotArea dataOnly="0" labelOnly="1" grandRow="1" outline="0" fieldPosition="0"/>
    </format>
    <format dxfId="5">
      <pivotArea dataOnly="0" labelOnly="1" fieldPosition="0">
        <references count="2">
          <reference field="0" count="0" selected="0"/>
          <reference field="3" count="0"/>
        </references>
      </pivotArea>
    </format>
    <format dxfId="6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7">
      <pivotArea type="all" dataOnly="0" outline="0" fieldPosition="0"/>
    </format>
    <format dxfId="8">
      <pivotArea outline="0" collapsedLevelsAreSubtotals="1" fieldPosition="0"/>
    </format>
    <format dxfId="9">
      <pivotArea field="0" type="button" dataOnly="0" labelOnly="1" outline="0" axis="axisRow" fieldPosition="0"/>
    </format>
    <format dxfId="10">
      <pivotArea dataOnly="0" labelOnly="1" fieldPosition="0">
        <references count="1">
          <reference field="0" count="0"/>
        </references>
      </pivotArea>
    </format>
    <format dxfId="11">
      <pivotArea dataOnly="0" labelOnly="1" grandRow="1" outline="0" fieldPosition="0"/>
    </format>
    <format dxfId="12">
      <pivotArea dataOnly="0" labelOnly="1" fieldPosition="0">
        <references count="2">
          <reference field="0" count="0" selected="0"/>
          <reference field="3" count="0"/>
        </references>
      </pivotArea>
    </format>
    <format dxfId="1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2" displayName="Tableau2" ref="A1:D10" totalsRowShown="0" headerRowDxfId="29" dataDxfId="28">
  <autoFilter ref="A1:D10"/>
  <sortState ref="A2:D388">
    <sortCondition ref="A2:A388"/>
  </sortState>
  <tableColumns count="4">
    <tableColumn id="1" name="Elève" dataDxfId="27"/>
    <tableColumn id="2" name="Annee Scolaire" dataDxfId="26"/>
    <tableColumn id="3" name="Niveau" dataDxfId="25"/>
    <tableColumn id="4" name="Status" dataDxfId="24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G7" totalsRowShown="0" headerRowDxfId="23" dataDxfId="22">
  <tableColumns count="7">
    <tableColumn id="1" name="Elève" dataDxfId="18"/>
    <tableColumn id="2" name="base" dataDxfId="14">
      <calculatedColumnFormula array="1">IFERROR(SMALL(IF(Source!A:A=A2,ROW($1:$100000)),ROW(A1)),"")</calculatedColumnFormula>
    </tableColumn>
    <tableColumn id="3" name="Niveau" dataDxfId="17">
      <calculatedColumnFormula>IF($B2="","",INDEX(Source!C:C,$B2))</calculatedColumnFormula>
    </tableColumn>
    <tableColumn id="4" name="Annee Scolaire" dataDxfId="15">
      <calculatedColumnFormula>IF($B2="","",INDEX(Source!B:B,$B2))</calculatedColumnFormula>
    </tableColumn>
    <tableColumn id="5" name="Element" dataDxfId="16"/>
    <tableColumn id="6" name="Facture" dataDxfId="21"/>
    <tableColumn id="7" name="Paye" dataDxfId="2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A2" sqref="A2"/>
    </sheetView>
  </sheetViews>
  <sheetFormatPr baseColWidth="10" defaultRowHeight="18" x14ac:dyDescent="0.25"/>
  <cols>
    <col min="1" max="1" width="25.28515625" style="1" bestFit="1" customWidth="1"/>
    <col min="2" max="2" width="20" style="1" bestFit="1" customWidth="1"/>
    <col min="3" max="3" width="12" style="1" customWidth="1"/>
    <col min="4" max="4" width="15" style="1" customWidth="1"/>
    <col min="5" max="16384" width="11.42578125" style="1"/>
  </cols>
  <sheetData>
    <row r="1" spans="1:4" x14ac:dyDescent="0.25">
      <c r="A1" s="1" t="s">
        <v>24</v>
      </c>
      <c r="B1" s="1" t="s">
        <v>12</v>
      </c>
      <c r="C1" s="1" t="s">
        <v>14</v>
      </c>
      <c r="D1" s="1" t="s">
        <v>13</v>
      </c>
    </row>
    <row r="2" spans="1:4" s="2" customFormat="1" ht="30" customHeight="1" x14ac:dyDescent="0.25">
      <c r="A2" s="2" t="s">
        <v>15</v>
      </c>
      <c r="B2" s="2" t="s">
        <v>0</v>
      </c>
      <c r="C2" s="2" t="s">
        <v>8</v>
      </c>
      <c r="D2" s="2" t="s">
        <v>11</v>
      </c>
    </row>
    <row r="3" spans="1:4" s="2" customFormat="1" ht="30" customHeight="1" x14ac:dyDescent="0.25">
      <c r="A3" s="2" t="s">
        <v>15</v>
      </c>
      <c r="B3" s="2" t="s">
        <v>1</v>
      </c>
      <c r="C3" s="2" t="s">
        <v>5</v>
      </c>
      <c r="D3" s="2" t="s">
        <v>2</v>
      </c>
    </row>
    <row r="4" spans="1:4" s="2" customFormat="1" ht="30" customHeight="1" x14ac:dyDescent="0.25">
      <c r="A4" s="2" t="s">
        <v>15</v>
      </c>
      <c r="B4" s="2" t="s">
        <v>17</v>
      </c>
      <c r="C4" s="2" t="s">
        <v>6</v>
      </c>
      <c r="D4" s="2" t="s">
        <v>2</v>
      </c>
    </row>
    <row r="5" spans="1:4" s="2" customFormat="1" ht="30" customHeight="1" x14ac:dyDescent="0.25">
      <c r="A5" s="2" t="s">
        <v>18</v>
      </c>
      <c r="B5" s="2" t="s">
        <v>0</v>
      </c>
      <c r="C5" s="2" t="s">
        <v>7</v>
      </c>
      <c r="D5" s="2" t="s">
        <v>2</v>
      </c>
    </row>
    <row r="6" spans="1:4" s="2" customFormat="1" ht="30" customHeight="1" x14ac:dyDescent="0.25">
      <c r="A6" s="2" t="s">
        <v>18</v>
      </c>
      <c r="B6" s="2" t="s">
        <v>1</v>
      </c>
      <c r="C6" s="2" t="s">
        <v>3</v>
      </c>
      <c r="D6" s="2" t="s">
        <v>2</v>
      </c>
    </row>
    <row r="7" spans="1:4" s="2" customFormat="1" ht="30" customHeight="1" x14ac:dyDescent="0.25">
      <c r="A7" s="2" t="s">
        <v>18</v>
      </c>
      <c r="B7" s="2" t="s">
        <v>17</v>
      </c>
      <c r="C7" s="2" t="s">
        <v>4</v>
      </c>
      <c r="D7" s="2" t="s">
        <v>2</v>
      </c>
    </row>
    <row r="8" spans="1:4" s="2" customFormat="1" ht="30" customHeight="1" x14ac:dyDescent="0.25">
      <c r="A8" s="2" t="s">
        <v>16</v>
      </c>
      <c r="B8" s="2" t="s">
        <v>0</v>
      </c>
      <c r="C8" s="2" t="s">
        <v>9</v>
      </c>
      <c r="D8" s="2" t="s">
        <v>11</v>
      </c>
    </row>
    <row r="9" spans="1:4" s="2" customFormat="1" ht="30" customHeight="1" x14ac:dyDescent="0.25">
      <c r="A9" s="2" t="s">
        <v>16</v>
      </c>
      <c r="B9" s="2" t="s">
        <v>1</v>
      </c>
      <c r="C9" s="2" t="s">
        <v>10</v>
      </c>
      <c r="D9" s="2" t="s">
        <v>2</v>
      </c>
    </row>
    <row r="10" spans="1:4" s="2" customFormat="1" ht="30" customHeight="1" x14ac:dyDescent="0.25">
      <c r="A10" s="2" t="s">
        <v>16</v>
      </c>
      <c r="B10" s="2" t="s">
        <v>17</v>
      </c>
      <c r="C10" s="2" t="s">
        <v>8</v>
      </c>
      <c r="D10" s="2" t="s">
        <v>2</v>
      </c>
    </row>
  </sheetData>
  <sortState ref="A2:I314">
    <sortCondition ref="A2:A314"/>
  </sortState>
  <conditionalFormatting sqref="A1:A1048576">
    <cfRule type="duplicateValues" dxfId="19" priority="1"/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tabSelected="1" workbookViewId="0">
      <selection activeCell="B2" sqref="B2"/>
    </sheetView>
  </sheetViews>
  <sheetFormatPr baseColWidth="10" defaultRowHeight="18" x14ac:dyDescent="0.25"/>
  <cols>
    <col min="1" max="1" width="10.28515625" style="1" bestFit="1" customWidth="1"/>
    <col min="2" max="2" width="5" style="8" customWidth="1"/>
    <col min="3" max="3" width="9.7109375" style="7" customWidth="1"/>
    <col min="4" max="4" width="18.28515625" style="7" customWidth="1"/>
    <col min="5" max="5" width="12.28515625" style="1" bestFit="1" customWidth="1"/>
    <col min="6" max="6" width="13.28515625" style="3" bestFit="1" customWidth="1"/>
    <col min="7" max="7" width="10.28515625" style="3" bestFit="1" customWidth="1"/>
    <col min="8" max="10" width="11.42578125" style="1"/>
    <col min="11" max="11" width="25.140625" style="1" bestFit="1" customWidth="1"/>
    <col min="12" max="14" width="10.28515625" style="1" bestFit="1" customWidth="1"/>
    <col min="15" max="15" width="12.5703125" style="1" bestFit="1" customWidth="1"/>
    <col min="16" max="16384" width="11.42578125" style="1"/>
  </cols>
  <sheetData>
    <row r="1" spans="1:14" x14ac:dyDescent="0.25">
      <c r="A1" s="1" t="s">
        <v>24</v>
      </c>
      <c r="B1" s="8" t="s">
        <v>31</v>
      </c>
      <c r="C1" s="9" t="s">
        <v>14</v>
      </c>
      <c r="D1" s="9" t="s">
        <v>12</v>
      </c>
      <c r="E1" s="1" t="s">
        <v>23</v>
      </c>
      <c r="F1" s="3" t="s">
        <v>21</v>
      </c>
      <c r="G1" s="3" t="s">
        <v>22</v>
      </c>
      <c r="K1" s="4" t="s">
        <v>12</v>
      </c>
      <c r="L1" s="1" t="s">
        <v>27</v>
      </c>
    </row>
    <row r="2" spans="1:14" x14ac:dyDescent="0.25">
      <c r="A2" s="1" t="s">
        <v>15</v>
      </c>
      <c r="B2" s="8">
        <f t="array" ref="B2">IFERROR(SMALL(IF(Source!A:A=A2,ROW($1:$100000)),ROW(A1)),"")</f>
        <v>2</v>
      </c>
      <c r="C2" s="9" t="str">
        <f>IF($B2="","",INDEX(Source!C:C,$B2))</f>
        <v>Year 8</v>
      </c>
      <c r="D2" s="9" t="str">
        <f>IF($B2="","",INDEX(Source!B:B,$B2))</f>
        <v>2017-2018</v>
      </c>
      <c r="E2" s="1" t="s">
        <v>19</v>
      </c>
      <c r="F2" s="3">
        <v>500</v>
      </c>
      <c r="G2" s="3">
        <v>250</v>
      </c>
    </row>
    <row r="3" spans="1:14" x14ac:dyDescent="0.25">
      <c r="A3" s="1" t="s">
        <v>15</v>
      </c>
      <c r="B3" s="8">
        <f t="array" ref="B3">IFERROR(SMALL(IF(Source!A:A=A3,ROW($1:$100000)),ROW(A2)),"")</f>
        <v>3</v>
      </c>
      <c r="C3" s="9" t="str">
        <f>IF($B3="","",INDEX(Source!C:C,$B3))</f>
        <v>Year 9</v>
      </c>
      <c r="D3" s="9" t="str">
        <f>IF($B3="","",INDEX(Source!B:B,$B3))</f>
        <v>2018-2019</v>
      </c>
      <c r="E3" s="1" t="s">
        <v>20</v>
      </c>
      <c r="F3" s="3">
        <v>1500</v>
      </c>
      <c r="G3" s="3">
        <v>1500</v>
      </c>
      <c r="K3" s="4" t="s">
        <v>26</v>
      </c>
      <c r="L3" s="1" t="s">
        <v>28</v>
      </c>
      <c r="M3" s="1" t="s">
        <v>29</v>
      </c>
      <c r="N3" s="1" t="s">
        <v>30</v>
      </c>
    </row>
    <row r="4" spans="1:14" x14ac:dyDescent="0.25">
      <c r="A4" s="1" t="s">
        <v>15</v>
      </c>
      <c r="B4" s="8">
        <f t="array" ref="B4">IFERROR(SMALL(IF(Source!A:A=A4,ROW($1:$100000)),ROW(A3)),"")</f>
        <v>4</v>
      </c>
      <c r="C4" s="9" t="str">
        <f>IF($B4="","",INDEX(Source!C:C,$B4))</f>
        <v>Year 10</v>
      </c>
      <c r="D4" s="9" t="str">
        <f>IF($B4="","",INDEX(Source!B:B,$B4))</f>
        <v>2019-2020</v>
      </c>
      <c r="E4" s="1" t="s">
        <v>19</v>
      </c>
      <c r="F4" s="3">
        <v>500</v>
      </c>
      <c r="G4" s="3">
        <v>500</v>
      </c>
      <c r="K4" s="5" t="s">
        <v>15</v>
      </c>
      <c r="L4" s="3">
        <v>7500</v>
      </c>
      <c r="M4" s="3">
        <v>7500</v>
      </c>
      <c r="N4" s="3">
        <v>0</v>
      </c>
    </row>
    <row r="5" spans="1:14" x14ac:dyDescent="0.25">
      <c r="A5" s="1" t="s">
        <v>15</v>
      </c>
      <c r="B5" s="8" t="str">
        <f t="array" ref="B5">IFERROR(SMALL(IF(Source!A:A=A5,ROW($1:$100000)),ROW(A4)),"")</f>
        <v/>
      </c>
      <c r="C5" s="9" t="str">
        <f>IF($B5="","",INDEX(Source!C:C,$B5))</f>
        <v/>
      </c>
      <c r="D5" s="9" t="str">
        <f>IF($B5="","",INDEX(Source!B:B,$B5))</f>
        <v/>
      </c>
      <c r="E5" s="1" t="s">
        <v>20</v>
      </c>
      <c r="F5" s="3">
        <v>2000</v>
      </c>
      <c r="G5" s="3">
        <v>2250</v>
      </c>
      <c r="K5" s="6" t="s">
        <v>19</v>
      </c>
      <c r="L5" s="3">
        <v>1500</v>
      </c>
      <c r="M5" s="3">
        <v>1250</v>
      </c>
      <c r="N5" s="3">
        <v>250</v>
      </c>
    </row>
    <row r="6" spans="1:14" x14ac:dyDescent="0.25">
      <c r="A6" s="1" t="s">
        <v>15</v>
      </c>
      <c r="B6" s="8" t="str">
        <f t="array" ref="B6">IFERROR(SMALL(IF(Source!A:A=A6,ROW($1:$100000)),ROW(A5)),"")</f>
        <v/>
      </c>
      <c r="C6" s="9" t="str">
        <f>IF($B6="","",INDEX(Source!C:C,$B6))</f>
        <v/>
      </c>
      <c r="D6" s="9" t="str">
        <f>IF($B6="","",INDEX(Source!B:B,$B6))</f>
        <v/>
      </c>
      <c r="E6" s="1" t="s">
        <v>19</v>
      </c>
      <c r="F6" s="3">
        <v>500</v>
      </c>
      <c r="G6" s="3">
        <v>500</v>
      </c>
      <c r="K6" s="6" t="s">
        <v>20</v>
      </c>
      <c r="L6" s="3">
        <v>6000</v>
      </c>
      <c r="M6" s="3">
        <v>6250</v>
      </c>
      <c r="N6" s="3">
        <v>-250</v>
      </c>
    </row>
    <row r="7" spans="1:14" x14ac:dyDescent="0.25">
      <c r="A7" s="1" t="s">
        <v>15</v>
      </c>
      <c r="B7" s="8" t="str">
        <f t="array" ref="B7">IFERROR(SMALL(IF(Source!A:A=A7,ROW($1:$100000)),ROW(A6)),"")</f>
        <v/>
      </c>
      <c r="C7" s="9" t="str">
        <f>IF($B7="","",INDEX(Source!C:C,$B7))</f>
        <v/>
      </c>
      <c r="D7" s="9" t="str">
        <f>IF($B7="","",INDEX(Source!B:B,$B7))</f>
        <v/>
      </c>
      <c r="E7" s="1" t="s">
        <v>20</v>
      </c>
      <c r="F7" s="3">
        <v>2500</v>
      </c>
      <c r="G7" s="3">
        <v>2500</v>
      </c>
      <c r="K7" s="5" t="s">
        <v>25</v>
      </c>
      <c r="L7" s="3">
        <v>7500</v>
      </c>
      <c r="M7" s="3">
        <v>7500</v>
      </c>
      <c r="N7" s="3">
        <v>0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Saisie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isabelle</cp:lastModifiedBy>
  <dcterms:created xsi:type="dcterms:W3CDTF">2019-05-01T03:30:39Z</dcterms:created>
  <dcterms:modified xsi:type="dcterms:W3CDTF">2019-05-02T13:24:25Z</dcterms:modified>
</cp:coreProperties>
</file>