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5.xml" ContentType="application/vnd.openxmlformats-officedocument.drawing+xml"/>
  <Override PartName="/xl/ctrlProps/ctrlProp7.xml" ContentType="application/vnd.ms-excel.controlpropertie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0" windowWidth="28800" windowHeight="12150" activeTab="5"/>
  </bookViews>
  <sheets>
    <sheet name="Data" sheetId="1" r:id="rId1"/>
    <sheet name="Menu" sheetId="7" r:id="rId2"/>
    <sheet name="Membres" sheetId="2" r:id="rId3"/>
    <sheet name="Inscriptions" sheetId="10" r:id="rId4"/>
    <sheet name="Tirages Equipes" sheetId="14" r:id="rId5"/>
    <sheet name="Partie 1" sheetId="16" r:id="rId6"/>
    <sheet name="Projet" sheetId="17" r:id="rId7"/>
    <sheet name="INFO" sheetId="12" r:id="rId8"/>
    <sheet name="Problèmes" sheetId="13" r:id="rId9"/>
  </sheets>
  <externalReferences>
    <externalReference r:id="rId10"/>
  </externalReferences>
  <calcPr calcId="145621"/>
</workbook>
</file>

<file path=xl/calcChain.xml><?xml version="1.0" encoding="utf-8"?>
<calcChain xmlns="http://schemas.openxmlformats.org/spreadsheetml/2006/main">
  <c r="K8" i="16" l="1"/>
  <c r="K9" i="16"/>
  <c r="K10" i="16"/>
  <c r="K12" i="16"/>
  <c r="K13" i="16"/>
  <c r="K15" i="16"/>
  <c r="K17" i="16"/>
  <c r="K18" i="16"/>
  <c r="K20" i="16"/>
  <c r="K21" i="16"/>
  <c r="K23" i="16"/>
  <c r="K25" i="16"/>
  <c r="K26" i="16"/>
  <c r="K28" i="16"/>
  <c r="K29" i="16"/>
  <c r="K31" i="16"/>
  <c r="K33" i="16"/>
  <c r="K34" i="16"/>
  <c r="K36" i="16"/>
  <c r="K38" i="16"/>
  <c r="K39" i="16"/>
  <c r="K41" i="16"/>
  <c r="K42" i="16"/>
  <c r="K44" i="16"/>
  <c r="K46" i="16"/>
  <c r="K47" i="16"/>
  <c r="K49" i="16"/>
  <c r="K50" i="16"/>
  <c r="K52" i="16"/>
  <c r="K54" i="16"/>
  <c r="K55" i="16"/>
  <c r="K57" i="16"/>
  <c r="K58" i="16"/>
  <c r="K60" i="16"/>
  <c r="K62" i="16"/>
  <c r="K63" i="16"/>
  <c r="K65" i="16"/>
  <c r="K67" i="16"/>
  <c r="K68" i="16"/>
  <c r="K70" i="16"/>
  <c r="K71" i="16"/>
  <c r="F8" i="16" l="1"/>
  <c r="B8" i="16"/>
  <c r="A11" i="16"/>
  <c r="B11" i="16" s="1"/>
  <c r="K6" i="14"/>
  <c r="K9" i="14" s="1"/>
  <c r="K12" i="14" s="1"/>
  <c r="K15" i="14" s="1"/>
  <c r="K18" i="14" s="1"/>
  <c r="K21" i="14" s="1"/>
  <c r="K24" i="14" s="1"/>
  <c r="K27" i="14" s="1"/>
  <c r="K30" i="14" s="1"/>
  <c r="K33" i="14" s="1"/>
  <c r="K36" i="14" s="1"/>
  <c r="K39" i="14" s="1"/>
  <c r="K42" i="14" s="1"/>
  <c r="F5" i="14"/>
  <c r="F7" i="14" s="1"/>
  <c r="F9" i="14" s="1"/>
  <c r="F11" i="14" s="1"/>
  <c r="F13" i="14" s="1"/>
  <c r="F15" i="14" s="1"/>
  <c r="F17" i="14" s="1"/>
  <c r="F19" i="14" s="1"/>
  <c r="F21" i="14" s="1"/>
  <c r="F23" i="14" s="1"/>
  <c r="F25" i="14" s="1"/>
  <c r="F27" i="14" s="1"/>
  <c r="F29" i="14" s="1"/>
  <c r="F31" i="14" s="1"/>
  <c r="F33" i="14" s="1"/>
  <c r="F35" i="14" s="1"/>
  <c r="F37" i="14" s="1"/>
  <c r="F39" i="14" s="1"/>
  <c r="F41" i="14" s="1"/>
  <c r="A4" i="14"/>
  <c r="A5" i="14" s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E11" i="16" l="1"/>
  <c r="F11" i="16" l="1"/>
  <c r="K11" i="16" s="1"/>
  <c r="A14" i="16"/>
  <c r="E14" i="16" l="1"/>
  <c r="B14" i="16"/>
  <c r="F14" i="16" l="1"/>
  <c r="A16" i="16"/>
  <c r="K14" i="16" l="1"/>
  <c r="E16" i="16"/>
  <c r="B16" i="16"/>
  <c r="A19" i="16" l="1"/>
  <c r="F16" i="16"/>
  <c r="K16" i="16" l="1"/>
  <c r="B19" i="16"/>
  <c r="E19" i="16"/>
  <c r="F19" i="16" l="1"/>
  <c r="A22" i="16"/>
  <c r="K19" i="16" l="1"/>
  <c r="B22" i="16"/>
  <c r="E22" i="16"/>
  <c r="A24" i="16" l="1"/>
  <c r="F22" i="16"/>
  <c r="K22" i="16" l="1"/>
  <c r="B24" i="16"/>
  <c r="E24" i="16"/>
  <c r="F24" i="16" l="1"/>
  <c r="A27" i="16"/>
  <c r="K24" i="16" l="1"/>
  <c r="B27" i="16"/>
  <c r="E27" i="16"/>
  <c r="F27" i="16" l="1"/>
  <c r="A30" i="16"/>
  <c r="K27" i="16" l="1"/>
  <c r="B30" i="16"/>
  <c r="E30" i="16"/>
  <c r="A32" i="16" l="1"/>
  <c r="F30" i="16"/>
  <c r="K30" i="16" l="1"/>
  <c r="E32" i="16"/>
  <c r="B32" i="16"/>
  <c r="F32" i="16" l="1"/>
  <c r="A35" i="16"/>
  <c r="K32" i="16" l="1"/>
  <c r="B35" i="16"/>
  <c r="E35" i="16"/>
  <c r="F35" i="16" l="1"/>
  <c r="A37" i="16"/>
  <c r="K35" i="16" l="1"/>
  <c r="B37" i="16"/>
  <c r="E37" i="16"/>
  <c r="F37" i="16" l="1"/>
  <c r="A40" i="16"/>
  <c r="K37" i="16" l="1"/>
  <c r="B40" i="16"/>
  <c r="E40" i="16"/>
  <c r="F40" i="16" l="1"/>
  <c r="A43" i="16"/>
  <c r="K40" i="16" l="1"/>
  <c r="B43" i="16"/>
  <c r="E43" i="16"/>
  <c r="F43" i="16" l="1"/>
  <c r="A45" i="16"/>
  <c r="K43" i="16" l="1"/>
  <c r="B45" i="16"/>
  <c r="E45" i="16"/>
  <c r="F45" i="16" l="1"/>
  <c r="A48" i="16"/>
  <c r="K45" i="16" l="1"/>
  <c r="B48" i="16"/>
  <c r="E48" i="16"/>
  <c r="F48" i="16" l="1"/>
  <c r="A51" i="16"/>
  <c r="K48" i="16" l="1"/>
  <c r="B51" i="16"/>
  <c r="E51" i="16"/>
  <c r="F51" i="16" l="1"/>
  <c r="A53" i="16"/>
  <c r="K51" i="16" l="1"/>
  <c r="E53" i="16"/>
  <c r="B53" i="16"/>
  <c r="F53" i="16" l="1"/>
  <c r="A56" i="16"/>
  <c r="K53" i="16" l="1"/>
  <c r="B56" i="16"/>
  <c r="E56" i="16"/>
  <c r="F56" i="16" l="1"/>
  <c r="A59" i="16"/>
  <c r="K56" i="16" l="1"/>
  <c r="B59" i="16"/>
  <c r="E59" i="16"/>
  <c r="A61" i="16" l="1"/>
  <c r="F59" i="16"/>
  <c r="K59" i="16" l="1"/>
  <c r="E61" i="16"/>
  <c r="B61" i="16"/>
  <c r="K61" i="16" s="1"/>
  <c r="A64" i="16" l="1"/>
  <c r="F61" i="16"/>
  <c r="E64" i="16" l="1"/>
  <c r="B64" i="16"/>
  <c r="K64" i="16" s="1"/>
  <c r="F64" i="16" l="1"/>
  <c r="A66" i="16"/>
  <c r="B66" i="16" l="1"/>
  <c r="K66" i="16" s="1"/>
  <c r="E66" i="16"/>
  <c r="F66" i="16" l="1"/>
  <c r="A69" i="16"/>
  <c r="E69" i="16" l="1"/>
  <c r="B69" i="16"/>
  <c r="K69" i="16" s="1"/>
  <c r="A72" i="16" l="1"/>
  <c r="F69" i="16"/>
  <c r="E72" i="16" l="1"/>
  <c r="F72" i="16" s="1"/>
  <c r="B72" i="16"/>
  <c r="K72" i="16" s="1"/>
  <c r="L6" i="16" l="1"/>
</calcChain>
</file>

<file path=xl/sharedStrings.xml><?xml version="1.0" encoding="utf-8"?>
<sst xmlns="http://schemas.openxmlformats.org/spreadsheetml/2006/main" count="874" uniqueCount="344">
  <si>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</si>
  <si>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</si>
  <si>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</si>
  <si>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</si>
  <si>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</si>
  <si>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</si>
  <si>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</si>
  <si>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</si>
  <si>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</si>
  <si>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</si>
  <si>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</si>
  <si>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</si>
  <si>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</si>
  <si>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</si>
  <si>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</si>
  <si>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</si>
  <si>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</si>
  <si>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Richard</t>
  </si>
  <si>
    <t>Date 
Naissance</t>
  </si>
  <si>
    <t>Philippe</t>
  </si>
  <si>
    <t>Antoine</t>
  </si>
  <si>
    <t>Yolande</t>
  </si>
  <si>
    <t>F</t>
  </si>
  <si>
    <t>Joel</t>
  </si>
  <si>
    <t>Armand</t>
  </si>
  <si>
    <t>Annie</t>
  </si>
  <si>
    <t>David</t>
  </si>
  <si>
    <t>Mireille</t>
  </si>
  <si>
    <t>Marcel</t>
  </si>
  <si>
    <t>Claudine</t>
  </si>
  <si>
    <t>Robert</t>
  </si>
  <si>
    <t>Gérard</t>
  </si>
  <si>
    <t>Nicolas</t>
  </si>
  <si>
    <t>Nicole</t>
  </si>
  <si>
    <t>ALLAUCH</t>
  </si>
  <si>
    <t>ST MAXIMIN</t>
  </si>
  <si>
    <t>ID</t>
  </si>
  <si>
    <t>BERNARD</t>
  </si>
  <si>
    <t>RICHARD</t>
  </si>
  <si>
    <t>DURAND</t>
  </si>
  <si>
    <t>DUBOIS</t>
  </si>
  <si>
    <t>MOREAU</t>
  </si>
  <si>
    <t>LEROY</t>
  </si>
  <si>
    <t>DAVID</t>
  </si>
  <si>
    <t>BERTRAND</t>
  </si>
  <si>
    <t>MOREL</t>
  </si>
  <si>
    <t>FOURNIER</t>
  </si>
  <si>
    <t>GIRARD</t>
  </si>
  <si>
    <t>BONNET</t>
  </si>
  <si>
    <t>DUPONT</t>
  </si>
  <si>
    <t>LAMBERT</t>
  </si>
  <si>
    <t>FONTAINE</t>
  </si>
  <si>
    <t>ROUSSEAU</t>
  </si>
  <si>
    <t>MULLER</t>
  </si>
  <si>
    <t>LEFEVRE</t>
  </si>
  <si>
    <t>FAURE</t>
  </si>
  <si>
    <t>ANDRE</t>
  </si>
  <si>
    <t>MERCIER</t>
  </si>
  <si>
    <t>BLANC</t>
  </si>
  <si>
    <t>GUERIN</t>
  </si>
  <si>
    <t>BOYER</t>
  </si>
  <si>
    <t>GARNIER</t>
  </si>
  <si>
    <t>CHEVALIER</t>
  </si>
  <si>
    <t>FRANCOIS</t>
  </si>
  <si>
    <t>LEGRAND</t>
  </si>
  <si>
    <t>GAUTHIER</t>
  </si>
  <si>
    <t>PERRIN</t>
  </si>
  <si>
    <t>Label</t>
  </si>
  <si>
    <t>Ville</t>
  </si>
  <si>
    <t>Date Naissance</t>
  </si>
  <si>
    <t>Henriette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</si>
  <si>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</si>
  <si>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</si>
  <si>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</si>
  <si>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</si>
  <si>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</si>
  <si>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</si>
  <si>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</si>
  <si>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</si>
  <si>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</si>
  <si>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</si>
  <si>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</si>
  <si>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</si>
  <si>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</si>
  <si>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</si>
  <si>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</si>
  <si>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</si>
  <si>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13/02/1962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</si>
  <si>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</si>
  <si>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</si>
  <si>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</si>
  <si>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</si>
  <si>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</si>
  <si>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</si>
  <si>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</si>
  <si>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44, Place du Cabot</t>
  </si>
  <si>
    <t>21/11/1949</t>
  </si>
  <si>
    <t>19/10/1947</t>
  </si>
  <si>
    <t>Avenue de la Campagne Berger</t>
  </si>
  <si>
    <t>29/12/1938</t>
  </si>
  <si>
    <t>2, Avenue Moutin</t>
  </si>
  <si>
    <t>15/03/1952</t>
  </si>
  <si>
    <t>147, Avenue Clot Bey</t>
  </si>
  <si>
    <t>147, avenue Clot Bey</t>
  </si>
  <si>
    <t>18/07/1954</t>
  </si>
  <si>
    <t>11, Avenue Docteur Heckel</t>
  </si>
  <si>
    <t>24/01/1965</t>
  </si>
  <si>
    <t>81, rue Borde</t>
  </si>
  <si>
    <t>23/04/1984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</si>
  <si>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</si>
  <si>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</si>
  <si>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</si>
  <si>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</si>
  <si>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</si>
  <si>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</si>
  <si>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</si>
  <si>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</si>
  <si>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</si>
  <si>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221, Ancien cheùin de Cassis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</si>
  <si>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</si>
  <si>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</si>
  <si>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</si>
  <si>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</si>
  <si>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</si>
  <si>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</si>
  <si>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</si>
  <si>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</si>
  <si>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</si>
  <si>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</si>
  <si>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</si>
  <si>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</si>
  <si>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1, Avenue du corail</t>
  </si>
  <si>
    <t>27/10/1947</t>
  </si>
  <si>
    <t>CP</t>
  </si>
  <si>
    <t>Sayan</t>
  </si>
  <si>
    <t>00 00 00 00 00</t>
  </si>
  <si>
    <t>Nathan</t>
  </si>
  <si>
    <t>Lucas</t>
  </si>
  <si>
    <t>Alexandra</t>
  </si>
  <si>
    <t>Maxime</t>
  </si>
  <si>
    <t>Helene</t>
  </si>
  <si>
    <t>Kevina</t>
  </si>
  <si>
    <t>Samuel</t>
  </si>
  <si>
    <t>Sofia</t>
  </si>
  <si>
    <t>Jean-Marc</t>
  </si>
  <si>
    <t>Alix</t>
  </si>
  <si>
    <t>Dylan</t>
  </si>
  <si>
    <t>Adolphe</t>
  </si>
  <si>
    <t>Alexandre</t>
  </si>
  <si>
    <t>Julien</t>
  </si>
  <si>
    <t>Yanis</t>
  </si>
  <si>
    <t>Enzo</t>
  </si>
  <si>
    <t>Raphaelle</t>
  </si>
  <si>
    <t>Benjamin</t>
  </si>
  <si>
    <t>Valerie</t>
  </si>
  <si>
    <t>Sophie</t>
  </si>
  <si>
    <t>N° Equipes</t>
  </si>
  <si>
    <t>Tête à tête</t>
  </si>
  <si>
    <t>Antoinette</t>
  </si>
  <si>
    <t>VINCENTI</t>
  </si>
  <si>
    <t>ROUXI</t>
  </si>
  <si>
    <t>MICHELI</t>
  </si>
  <si>
    <t>MARTINI</t>
  </si>
  <si>
    <t>THOMASI</t>
  </si>
  <si>
    <t>PETITO</t>
  </si>
  <si>
    <t>ROBERTO</t>
  </si>
  <si>
    <t>SIMONI</t>
  </si>
  <si>
    <t>TOTO</t>
  </si>
  <si>
    <t>Doublettes</t>
  </si>
  <si>
    <t>Triplettes</t>
  </si>
  <si>
    <t>Nb.Équipes</t>
  </si>
  <si>
    <t>Nb.</t>
  </si>
  <si>
    <t>Tirage des équipes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</si>
  <si>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</si>
  <si>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</si>
  <si>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</si>
  <si>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</si>
  <si>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</si>
  <si>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</si>
  <si>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</si>
  <si>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</si>
  <si>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</si>
  <si>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</si>
  <si>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</si>
  <si>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</si>
  <si>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</si>
  <si>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</si>
  <si>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</si>
  <si>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</si>
  <si>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</si>
  <si>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</si>
  <si>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</si>
  <si>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</si>
  <si>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21</t>
  </si>
  <si>
    <t>Equipe 22</t>
  </si>
  <si>
    <t>Equipe 23</t>
  </si>
  <si>
    <t>Equipe 24</t>
  </si>
  <si>
    <t>Equipe 25</t>
  </si>
  <si>
    <t>Equipe 26</t>
  </si>
  <si>
    <t>Equipe 27</t>
  </si>
  <si>
    <t>Equipe 28</t>
  </si>
  <si>
    <t>Equipe 29</t>
  </si>
  <si>
    <t>Equipe 30</t>
  </si>
  <si>
    <t>Equipe 31</t>
  </si>
  <si>
    <t>Equipe 32</t>
  </si>
  <si>
    <t>Equipe 33</t>
  </si>
  <si>
    <t>Equipe 34</t>
  </si>
  <si>
    <t>Equipe 35</t>
  </si>
  <si>
    <t>Equipe 36</t>
  </si>
  <si>
    <t>Equipe 37</t>
  </si>
  <si>
    <t>Equipe 38</t>
  </si>
  <si>
    <t>Equipe 39</t>
  </si>
  <si>
    <t>Equipe 40</t>
  </si>
  <si>
    <t>Equipe 41</t>
  </si>
  <si>
    <t>Equipe 42</t>
  </si>
  <si>
    <t>Equipe 43</t>
  </si>
  <si>
    <t>Equipe 44</t>
  </si>
  <si>
    <t>Equipe 45</t>
  </si>
  <si>
    <t>Equipe 46</t>
  </si>
  <si>
    <t>Equipe 47</t>
  </si>
  <si>
    <t>Equipe 48</t>
  </si>
  <si>
    <t>Equipe 49</t>
  </si>
  <si>
    <t>Equipe 50</t>
  </si>
  <si>
    <t>Equipe 51</t>
  </si>
  <si>
    <t>KOKO</t>
  </si>
  <si>
    <t>Dede</t>
  </si>
  <si>
    <t>UserForm "Gestion des membres du club" :</t>
  </si>
  <si>
    <t>Manque un bouton  "Quitter" sur UserForm "Inscriptions"</t>
  </si>
  <si>
    <t xml:space="preserve"> n'a pas de forçage du sexe le sexe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</si>
  <si>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</si>
  <si>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</si>
  <si>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</si>
  <si>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</si>
  <si>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</si>
  <si>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</si>
  <si>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</si>
  <si>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</si>
  <si>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 xml:space="preserve">Créer un bouton vers UserForm "Gestion des membres du club" </t>
  </si>
  <si>
    <t>feuille "Membres" :</t>
  </si>
  <si>
    <t>feuille "Menu" :</t>
  </si>
  <si>
    <t xml:space="preserve">Supprimer le lien de l'image avec le  UserForm "Gestion des membres du club" </t>
  </si>
  <si>
    <t>Manque une fleche "Annulation de la dernière inscription"</t>
  </si>
  <si>
    <t>Avec réinscription des données dans la ListeView1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</si>
  <si>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</si>
  <si>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</si>
  <si>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</si>
  <si>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</si>
  <si>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</si>
  <si>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</si>
  <si>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</si>
  <si>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</si>
  <si>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</si>
  <si>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</si>
  <si>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</si>
  <si>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</si>
  <si>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</si>
  <si>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</si>
  <si>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</si>
  <si>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</si>
  <si>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</si>
  <si>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</si>
  <si>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</si>
  <si>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</si>
  <si>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</si>
  <si>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</si>
  <si>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</si>
  <si>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</si>
  <si>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</si>
  <si>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</si>
  <si>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</si>
  <si>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</si>
  <si>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</si>
  <si>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</si>
  <si>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</si>
  <si>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</si>
  <si>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</si>
  <si>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</si>
  <si>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</si>
  <si>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</si>
  <si>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</si>
  <si>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</si>
  <si>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F16</t>
  </si>
  <si>
    <t>H24</t>
  </si>
  <si>
    <t>ANDRE-Armand</t>
  </si>
  <si>
    <t>ROUSSEAU-Richard</t>
  </si>
  <si>
    <t>VINCENTI-Philippe</t>
  </si>
  <si>
    <t>MICHELI-Alexandre</t>
  </si>
  <si>
    <t>LEROY-Adolphe</t>
  </si>
  <si>
    <t>BOYER-Marcel</t>
  </si>
  <si>
    <t>BERNARD-Lucas</t>
  </si>
  <si>
    <t>CHEVALIER-Robert</t>
  </si>
  <si>
    <t>BLANC-David</t>
  </si>
  <si>
    <t>PETITO-Enzo</t>
  </si>
  <si>
    <t>BONNET-Maxime</t>
  </si>
  <si>
    <t>FRANCOIS-Jean-Marc</t>
  </si>
  <si>
    <t>MOREL-Yanis</t>
  </si>
  <si>
    <t>KOKO-Dede</t>
  </si>
  <si>
    <t>GAUTHIER-Nicolas</t>
  </si>
  <si>
    <t>MULLER-Antoine</t>
  </si>
  <si>
    <t>FONTAINE-Samuel</t>
  </si>
  <si>
    <t>FAURE-Joel</t>
  </si>
  <si>
    <t>LEGRAND-Gérard</t>
  </si>
  <si>
    <t>SIMONI-Nathan</t>
  </si>
  <si>
    <t>ROBERTO-Benjamin</t>
  </si>
  <si>
    <t>DURAND-Sayan</t>
  </si>
  <si>
    <t>MOREAU-Julien</t>
  </si>
  <si>
    <t>LAMBERT-Dylan</t>
  </si>
  <si>
    <t>PERRIN-Nicole</t>
  </si>
  <si>
    <t>ROUXI-Valerie</t>
  </si>
  <si>
    <t>GUERIN-Mireille</t>
  </si>
  <si>
    <t>BERTRAND-Alexandra</t>
  </si>
  <si>
    <t>LEFEVRE-Yolande</t>
  </si>
  <si>
    <t>THOMASI-Sophie</t>
  </si>
  <si>
    <t>GIRARD-Alix</t>
  </si>
  <si>
    <t>MERCIER-Annie</t>
  </si>
  <si>
    <t>GARNIER-Claudine</t>
  </si>
  <si>
    <t>MARTINI-Antoinette</t>
  </si>
  <si>
    <t>FOURNIER-Sofia</t>
  </si>
  <si>
    <t>DAVID-Henriette</t>
  </si>
  <si>
    <t>DUBOIS-Helene</t>
  </si>
  <si>
    <t>TOTO-Julien</t>
  </si>
  <si>
    <t>RICHARD-Raphaelle</t>
  </si>
  <si>
    <t>DUPONT-Kevina</t>
  </si>
  <si>
    <t>Faire un tirage aleatoire (Tete à tete)</t>
  </si>
  <si>
    <t>Exporter le resultat =&gt; Partie 1</t>
  </si>
  <si>
    <t>Inscrire le N°  =&gt; col A et col E</t>
  </si>
  <si>
    <t>Alterner G; D</t>
  </si>
  <si>
    <t>Récupérer les données</t>
  </si>
  <si>
    <t xml:space="preserve"> (N°) col K, Lign 3  =&gt; Partie 1 Col A, Lign 8</t>
  </si>
  <si>
    <t>Tirage de la 1ère Partie des triplettes</t>
  </si>
  <si>
    <t>Equipe N°</t>
  </si>
  <si>
    <t>Terrain N°</t>
  </si>
  <si>
    <t>Joue
contre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</si>
  <si>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</si>
  <si>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</si>
  <si>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</si>
  <si>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</si>
  <si>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</si>
  <si>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</si>
  <si>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Monsieur</t>
  </si>
  <si>
    <t>Madame</t>
  </si>
  <si>
    <t>TEST</t>
  </si>
  <si>
    <t>BLANC-Monsieur</t>
  </si>
  <si>
    <t>BLANC-Madame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</si>
</sst>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180"/>
    </xf>
    <xf numFmtId="0" fontId="1" fillId="5" borderId="1" xfId="0" applyFont="1" applyFill="1" applyBorder="1" applyAlignment="1">
      <alignment horizontal="center" vertical="center" textRotation="180"/>
    </xf>
    <xf numFmtId="0" fontId="1" fillId="5" borderId="2" xfId="0" applyFont="1" applyFill="1" applyBorder="1" applyAlignment="1">
      <alignment horizontal="center" vertical="center" textRotation="180"/>
    </xf>
    <xf numFmtId="0" fontId="1" fillId="3" borderId="1" xfId="0" applyFont="1" applyFill="1" applyBorder="1" applyAlignment="1">
      <alignment horizontal="center" vertical="center" textRotation="180"/>
    </xf>
    <xf numFmtId="0" fontId="1" fillId="7" borderId="1" xfId="0" applyFont="1" applyFill="1" applyBorder="1" applyAlignment="1">
      <alignment horizontal="center" vertical="center" textRotation="180"/>
    </xf>
    <xf numFmtId="0" fontId="1" fillId="6" borderId="1" xfId="0" applyFont="1" applyFill="1" applyBorder="1" applyAlignment="1">
      <alignment horizontal="center" vertical="center" textRotation="180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14" fontId="2" fillId="0" borderId="0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4" fontId="2" fillId="0" borderId="0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8" borderId="0" xfId="0" applyFont="1" applyFill="1" applyBorder="1" applyAlignment="1">
      <alignment vertical="center"/>
    </xf>
    <xf numFmtId="0" fontId="3" fillId="10" borderId="5" xfId="0" applyFont="1" applyFill="1" applyBorder="1" applyAlignment="1">
      <alignment horizontal="center"/>
    </xf>
    <xf numFmtId="0" fontId="3" fillId="10" borderId="6" xfId="0" applyFont="1" applyFill="1" applyBorder="1" applyAlignment="1">
      <alignment horizontal="center"/>
    </xf>
    <xf numFmtId="0" fontId="3" fillId="9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6" fillId="0" borderId="8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/>
    <xf numFmtId="0" fontId="7" fillId="2" borderId="1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12" borderId="8" xfId="0" applyFill="1" applyBorder="1" applyAlignment="1">
      <alignment horizontal="center"/>
    </xf>
    <xf numFmtId="0" fontId="0" fillId="0" borderId="9" xfId="0" applyFill="1" applyBorder="1"/>
    <xf numFmtId="0" fontId="7" fillId="3" borderId="1" xfId="0" applyFont="1" applyFill="1" applyBorder="1" applyAlignment="1">
      <alignment horizontal="center" textRotation="180"/>
    </xf>
    <xf numFmtId="0" fontId="7" fillId="7" borderId="1" xfId="0" applyFont="1" applyFill="1" applyBorder="1" applyAlignment="1">
      <alignment horizontal="center" textRotation="180"/>
    </xf>
    <xf numFmtId="0" fontId="7" fillId="6" borderId="1" xfId="0" applyFont="1" applyFill="1" applyBorder="1" applyAlignment="1">
      <alignment horizontal="center" textRotation="180"/>
    </xf>
    <xf numFmtId="0" fontId="0" fillId="0" borderId="3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7" xfId="0" applyFont="1" applyBorder="1" applyAlignment="1">
      <alignment horizontal="centerContinuous" vertical="center"/>
    </xf>
    <xf numFmtId="0" fontId="6" fillId="0" borderId="10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8" xfId="0" applyFont="1" applyBorder="1"/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/>
    </xf>
    <xf numFmtId="0" fontId="2" fillId="0" borderId="6" xfId="0" applyFont="1" applyFill="1" applyBorder="1" applyAlignment="1">
      <alignment vertical="center"/>
    </xf>
    <xf numFmtId="0" fontId="3" fillId="9" borderId="12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0" fillId="0" borderId="0" xfId="0" applyBorder="1"/>
    <xf numFmtId="0" fontId="2" fillId="0" borderId="20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22" xfId="0" applyFont="1" applyFill="1" applyBorder="1" applyAlignment="1">
      <alignment vertical="center"/>
    </xf>
    <xf numFmtId="0" fontId="0" fillId="15" borderId="25" xfId="0" applyFill="1" applyBorder="1"/>
    <xf numFmtId="0" fontId="0" fillId="0" borderId="2" xfId="0" applyBorder="1"/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5" fillId="11" borderId="7" xfId="0" applyFont="1" applyFill="1" applyBorder="1" applyAlignment="1">
      <alignment horizontal="center"/>
    </xf>
    <xf numFmtId="0" fontId="5" fillId="11" borderId="6" xfId="0" applyFont="1" applyFill="1" applyBorder="1" applyAlignment="1">
      <alignment horizontal="center"/>
    </xf>
    <xf numFmtId="0" fontId="5" fillId="13" borderId="13" xfId="0" applyFont="1" applyFill="1" applyBorder="1" applyAlignment="1">
      <alignment horizontal="center"/>
    </xf>
    <xf numFmtId="0" fontId="5" fillId="13" borderId="14" xfId="0" applyFont="1" applyFill="1" applyBorder="1" applyAlignment="1">
      <alignment horizontal="center"/>
    </xf>
    <xf numFmtId="0" fontId="5" fillId="14" borderId="13" xfId="0" applyFont="1" applyFill="1" applyBorder="1" applyAlignment="1">
      <alignment horizontal="center"/>
    </xf>
    <xf numFmtId="0" fontId="5" fillId="14" borderId="14" xfId="0" applyFont="1" applyFill="1" applyBorder="1" applyAlignment="1">
      <alignment horizontal="center"/>
    </xf>
    <xf numFmtId="0" fontId="3" fillId="17" borderId="26" xfId="0" applyFont="1" applyFill="1" applyBorder="1" applyAlignment="1">
      <alignment horizontal="center" vertical="center"/>
    </xf>
    <xf numFmtId="0" fontId="8" fillId="15" borderId="24" xfId="0" applyFont="1" applyFill="1" applyBorder="1" applyAlignment="1">
      <alignment horizontal="center" vertical="center"/>
    </xf>
    <xf numFmtId="0" fontId="8" fillId="15" borderId="26" xfId="0" applyFont="1" applyFill="1" applyBorder="1" applyAlignment="1">
      <alignment horizontal="center" vertical="center"/>
    </xf>
    <xf numFmtId="0" fontId="0" fillId="16" borderId="24" xfId="0" applyFill="1" applyBorder="1" applyAlignment="1">
      <alignment horizontal="center"/>
    </xf>
    <xf numFmtId="0" fontId="0" fillId="18" borderId="0" xfId="0" applyFill="1" applyAlignment="1">
      <alignment horizontal="center" vertical="center"/>
    </xf>
    <xf numFmtId="0" fontId="6" fillId="18" borderId="0" xfId="0" applyFont="1" applyFill="1" applyAlignment="1">
      <alignment horizontal="center" vertical="center"/>
    </xf>
    <xf numFmtId="0" fontId="6" fillId="18" borderId="0" xfId="0" applyFont="1" applyFill="1" applyAlignment="1">
      <alignment horizontal="center"/>
    </xf>
  </cellXfs>
  <cellStyles count="1">
    <cellStyle name="Normal" xfId="0" builtinId="0"/>
  </cellStyles>
  <dxfs count="2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364490</xdr:colOff>
      <xdr:row>6</xdr:row>
      <xdr:rowOff>95250</xdr:rowOff>
    </xdr:from>
    <xdr:to>
      <xdr:col>15</xdr:col>
      <xdr:colOff>130809</xdr:colOff>
      <xdr:row>34</xdr:row>
      <xdr:rowOff>95250</xdr:rowOff>
    </xdr:to>
    <xdr:pic macro="[0]!ListMembre">
      <xdr:nvPicPr>
        <xdr:cNvPr id="3" name="Image 2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22490" y="1047750"/>
          <a:ext cx="4338319" cy="5334000"/>
        </a:xfrm>
        <a:prstGeom prst="rect">
          <a:avLst/>
        </a:prstGeom>
      </xdr:spPr>
    </xdr:pic>
    <xdr:clientData/>
  </xdr:twoCellAnchor>
  <xdr:twoCellAnchor>
    <xdr:from>
      <xdr:col>1</xdr:col>
      <xdr:colOff>523875</xdr:colOff>
      <xdr:row>5</xdr:row>
      <xdr:rowOff>57150</xdr:rowOff>
    </xdr:from>
    <xdr:to>
      <xdr:col>5</xdr:col>
      <xdr:colOff>238125</xdr:colOff>
      <xdr:row>8</xdr:row>
      <xdr:rowOff>152400</xdr:rowOff>
    </xdr:to>
    <xdr:sp macro="[0]!Inscription" textlink="">
      <xdr:nvSpPr>
        <xdr:cNvPr id="2" name="Rectangle à coins arrondis 1"/>
        <xdr:cNvSpPr/>
      </xdr:nvSpPr>
      <xdr:spPr>
        <a:xfrm>
          <a:off x="1285875" y="819150"/>
          <a:ext cx="2762250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Inscription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2371725" y="335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0</xdr:row>
          <xdr:rowOff>28575</xdr:rowOff>
        </xdr:from>
        <xdr:to>
          <xdr:col>2</xdr:col>
          <xdr:colOff>733425</xdr:colOff>
          <xdr:row>1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28575</xdr:rowOff>
        </xdr:from>
        <xdr:to>
          <xdr:col>7</xdr:col>
          <xdr:colOff>733425</xdr:colOff>
          <xdr:row>1</xdr:row>
          <xdr:rowOff>190500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19050</xdr:rowOff>
        </xdr:from>
        <xdr:to>
          <xdr:col>12</xdr:col>
          <xdr:colOff>714375</xdr:colOff>
          <xdr:row>1</xdr:row>
          <xdr:rowOff>180975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9525</xdr:rowOff>
        </xdr:from>
        <xdr:to>
          <xdr:col>2</xdr:col>
          <xdr:colOff>752475</xdr:colOff>
          <xdr:row>1</xdr:row>
          <xdr:rowOff>200025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9525</xdr:rowOff>
        </xdr:from>
        <xdr:to>
          <xdr:col>7</xdr:col>
          <xdr:colOff>0</xdr:colOff>
          <xdr:row>1</xdr:row>
          <xdr:rowOff>200025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9525</xdr:rowOff>
        </xdr:from>
        <xdr:to>
          <xdr:col>12</xdr:col>
          <xdr:colOff>0</xdr:colOff>
          <xdr:row>1</xdr:row>
          <xdr:rowOff>200025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1</xdr:row>
          <xdr:rowOff>190500</xdr:rowOff>
        </xdr:from>
        <xdr:to>
          <xdr:col>8</xdr:col>
          <xdr:colOff>723900</xdr:colOff>
          <xdr:row>4</xdr:row>
          <xdr:rowOff>57150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464343</xdr:colOff>
      <xdr:row>7</xdr:row>
      <xdr:rowOff>226217</xdr:rowOff>
    </xdr:from>
    <xdr:to>
      <xdr:col>23</xdr:col>
      <xdr:colOff>190499</xdr:colOff>
      <xdr:row>21</xdr:row>
      <xdr:rowOff>261938</xdr:rowOff>
    </xdr:to>
    <xdr:sp macro="" textlink="">
      <xdr:nvSpPr>
        <xdr:cNvPr id="4" name="ZoneTexte 3"/>
        <xdr:cNvSpPr txBox="1"/>
      </xdr:nvSpPr>
      <xdr:spPr>
        <a:xfrm>
          <a:off x="9203531" y="1928811"/>
          <a:ext cx="8108156" cy="39528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pour éviter que 2 joueurs qui viennent toujours ensembles (mari et femme , amis, ou parents par exemple) et qui s'inscrivent forcement ensemble ne se retrouvent à 50 % de chance de jouer l'un contre l'autre... </a:t>
          </a:r>
        </a:p>
        <a:p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S'il sont inscrits avec les N° 4 et 5 =&gt; il jouent l'un contre l'autre.</a:t>
          </a:r>
          <a:r>
            <a:rPr lang="fr-CA" sz="1200">
              <a:latin typeface="Arial" panose="020B0604020202020204" pitchFamily="34" charset="0"/>
              <a:cs typeface="Arial" panose="020B0604020202020204" pitchFamily="34" charset="0"/>
            </a:rPr>
            <a:t/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le tirage au sort règle ce problème...</a:t>
          </a:r>
        </a:p>
        <a:p>
          <a:endParaRPr lang="fr-CA" sz="1200" b="0" i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 b="0" i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réalité il ne sont pas inscrit sur un numéro,</a:t>
          </a:r>
          <a:r>
            <a:rPr lang="fr-CA" sz="1200" b="0" i="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il n'y a pas de numéro sur l'onglet "Inscription" et </a:t>
          </a:r>
        </a:p>
        <a:p>
          <a:r>
            <a:rPr lang="fr-CA" sz="1200" b="0" i="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c'est à partir de cette onglet que le tirage au sort est fait.</a:t>
          </a:r>
          <a:r>
            <a:rPr lang="fr-CA" sz="1200">
              <a:latin typeface="Arial" panose="020B0604020202020204" pitchFamily="34" charset="0"/>
              <a:cs typeface="Arial" panose="020B0604020202020204" pitchFamily="34" charset="0"/>
            </a:rPr>
            <a:t/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endParaRPr lang="fr-CA" sz="1200">
            <a:solidFill>
              <a:srgbClr val="0070C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ajouté un test  (formule) sur la colonne K pour vérifier si le nom de famille est le même  (colonne B et F)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cela  ne garantie pas que c'est un couple, c'est peut être des cousins. </a:t>
          </a: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la formule comparant les nom de famille:</a:t>
          </a: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=SI(ET(ESTNUM(A8);B8&lt;&gt;"");SI(GAUCHE(B8;CHERCHE("-";B8)-1)=GAUCHE(F8;CHERCHE("-";F8)-1);1;"");"")</a:t>
          </a:r>
        </a:p>
        <a:p>
          <a:endParaRPr lang="fr-CA" sz="1200" baseline="0">
            <a:solidFill>
              <a:srgbClr val="0070C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ajouté BLANC-Monsieur et BLANC-Madame sur l'onglet  "Inscription"  aux lignes  40 et 41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 fait le tirage plus d'une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50 de fois ,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 Monsieur et Madame BLANC  n'ont jamais été dans la même équipe.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 cela  ne  garantie rien s'il y a  25 couples  sur 50 joueurs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ou s'il il a  plus de 2 membres  d'une même famille. </a:t>
          </a:r>
        </a:p>
        <a:p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Aussi, si vous avez 10 inscriptions d'une même famille sur 40 joueurs, il est presque impossible d'éviter le problème. 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fr-CA" sz="1200" baseline="0">
            <a:solidFill>
              <a:srgbClr val="0070C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>
              <a:latin typeface="Arial" panose="020B0604020202020204" pitchFamily="34" charset="0"/>
              <a:cs typeface="Arial" panose="020B0604020202020204" pitchFamily="34" charset="0"/>
            </a:rPr>
            <a:t/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endParaRPr lang="fr-CA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/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/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/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1-VBA/001-PROJET%20PETOULIERS/Nouveau%20dossier/sabV_Tirage_equipes_Original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Tirages Equipes"/>
      <sheetName val="Feuil4"/>
      <sheetName val="sabV_Tirage_equipes_OriginalOK"/>
    </sheetNames>
    <definedNames>
      <definedName name="Doublettes"/>
      <definedName name="Triplettes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"/>
  <dimension ref="A1:P17"/>
  <sheetViews>
    <sheetView workbookViewId="0">
      <selection activeCell="Q2" sqref="Q2"/>
    </sheetView>
  </sheetViews>
  <sheetFormatPr baseColWidth="10" defaultRowHeight="15.75" x14ac:dyDescent="0.25"/>
  <cols>
    <col min="1" max="1" width="21.140625" style="12" customWidth="1"/>
    <col min="2" max="2" width="6" style="12" bestFit="1" customWidth="1"/>
    <col min="3" max="4" width="11.42578125" style="12"/>
    <col min="5" max="5" width="15.5703125" style="12" bestFit="1" customWidth="1"/>
    <col min="6" max="6" width="11.42578125" style="12"/>
    <col min="7" max="7" width="7.140625" style="21" bestFit="1" customWidth="1"/>
    <col min="8" max="8" width="4" style="21" bestFit="1" customWidth="1"/>
    <col min="9" max="9" width="30.140625" style="12" bestFit="1" customWidth="1"/>
    <col min="10" max="10" width="32.28515625" style="12" bestFit="1" customWidth="1"/>
    <col min="11" max="15" width="11.42578125" style="12"/>
    <col min="16" max="16" width="3.28515625" style="12" bestFit="1" customWidth="1"/>
    <col min="17" max="16384" width="11.42578125" style="12"/>
  </cols>
  <sheetData>
    <row r="1" spans="1:16" s="21" customFormat="1" x14ac:dyDescent="0.25">
      <c r="A1" s="21" t="s">
        <v>68</v>
      </c>
      <c r="B1" s="20" t="s">
        <v>133</v>
      </c>
      <c r="C1" s="20"/>
      <c r="D1" s="20"/>
      <c r="E1" s="20" t="s">
        <v>67</v>
      </c>
      <c r="F1" s="20" t="s">
        <v>71</v>
      </c>
      <c r="G1" s="20" t="s">
        <v>72</v>
      </c>
      <c r="H1" s="20" t="s">
        <v>75</v>
      </c>
      <c r="I1" s="22" t="s">
        <v>78</v>
      </c>
      <c r="J1" s="21" t="s">
        <v>77</v>
      </c>
    </row>
    <row r="2" spans="1:16" x14ac:dyDescent="0.25">
      <c r="A2" t="s">
        <v>7</v>
      </c>
      <c r="B2">
        <v>13009</v>
      </c>
      <c r="E2" s="12" t="s">
        <v>36</v>
      </c>
      <c r="F2" s="12">
        <v>10</v>
      </c>
      <c r="G2" s="21" t="s">
        <v>73</v>
      </c>
      <c r="H2" s="21" t="s">
        <v>76</v>
      </c>
      <c r="J2" s="12" t="s">
        <v>80</v>
      </c>
      <c r="K2" s="12">
        <v>36</v>
      </c>
      <c r="L2" s="23"/>
      <c r="O2" s="12" t="s">
        <v>5</v>
      </c>
      <c r="P2" s="12">
        <v>12</v>
      </c>
    </row>
    <row r="3" spans="1:16" x14ac:dyDescent="0.25">
      <c r="A3" t="s">
        <v>7</v>
      </c>
      <c r="B3">
        <v>13008</v>
      </c>
      <c r="D3" s="15"/>
      <c r="E3" s="12" t="s">
        <v>0</v>
      </c>
      <c r="F3" s="12">
        <v>36</v>
      </c>
      <c r="H3" s="21" t="s">
        <v>76</v>
      </c>
      <c r="I3" s="12" t="s">
        <v>82</v>
      </c>
      <c r="J3" s="12" t="s">
        <v>81</v>
      </c>
      <c r="K3" s="12">
        <v>62</v>
      </c>
      <c r="O3" s="12" t="s">
        <v>6</v>
      </c>
      <c r="P3" s="12">
        <v>13</v>
      </c>
    </row>
    <row r="4" spans="1:16" x14ac:dyDescent="0.25">
      <c r="A4" t="s">
        <v>7</v>
      </c>
      <c r="B4">
        <v>13010</v>
      </c>
      <c r="E4" s="12" t="s">
        <v>1</v>
      </c>
      <c r="F4" s="12">
        <v>62</v>
      </c>
      <c r="H4" s="21" t="s">
        <v>76</v>
      </c>
      <c r="I4" s="12" t="s">
        <v>83</v>
      </c>
      <c r="J4" s="12" t="s">
        <v>79</v>
      </c>
      <c r="K4" s="12">
        <v>166</v>
      </c>
      <c r="O4" s="12" t="s">
        <v>12</v>
      </c>
      <c r="P4" s="12">
        <v>14</v>
      </c>
    </row>
    <row r="5" spans="1:16" x14ac:dyDescent="0.25">
      <c r="A5" t="s">
        <v>7</v>
      </c>
      <c r="B5">
        <v>13011</v>
      </c>
      <c r="E5" s="12" t="s">
        <v>2</v>
      </c>
      <c r="F5" s="12">
        <v>88</v>
      </c>
      <c r="K5" s="12">
        <v>192</v>
      </c>
      <c r="O5" s="12" t="s">
        <v>11</v>
      </c>
      <c r="P5" s="12">
        <v>15</v>
      </c>
    </row>
    <row r="6" spans="1:16" x14ac:dyDescent="0.25">
      <c r="A6" t="s">
        <v>7</v>
      </c>
      <c r="B6">
        <v>13013</v>
      </c>
      <c r="E6" s="12" t="s">
        <v>8</v>
      </c>
      <c r="F6" s="12">
        <v>114</v>
      </c>
      <c r="K6" s="12">
        <v>218</v>
      </c>
      <c r="O6" s="12" t="s">
        <v>10</v>
      </c>
      <c r="P6" s="12">
        <v>16</v>
      </c>
    </row>
    <row r="7" spans="1:16" x14ac:dyDescent="0.25">
      <c r="A7" t="s">
        <v>34</v>
      </c>
      <c r="B7">
        <v>13190</v>
      </c>
      <c r="E7" s="12" t="s">
        <v>3</v>
      </c>
      <c r="F7" s="12">
        <v>140</v>
      </c>
    </row>
    <row r="8" spans="1:16" x14ac:dyDescent="0.25">
      <c r="A8" t="s">
        <v>84</v>
      </c>
      <c r="B8">
        <v>84120</v>
      </c>
      <c r="E8" s="12" t="s">
        <v>4</v>
      </c>
      <c r="F8" s="12">
        <v>166</v>
      </c>
    </row>
    <row r="9" spans="1:16" x14ac:dyDescent="0.25">
      <c r="A9" t="s">
        <v>35</v>
      </c>
      <c r="B9">
        <v>83470</v>
      </c>
      <c r="E9" s="12" t="s">
        <v>74</v>
      </c>
      <c r="F9" s="12">
        <v>192</v>
      </c>
    </row>
    <row r="10" spans="1:16" x14ac:dyDescent="0.25">
      <c r="A10" t="s">
        <v>85</v>
      </c>
      <c r="B10">
        <v>13122</v>
      </c>
      <c r="E10" s="12" t="s">
        <v>14</v>
      </c>
      <c r="F10" s="12">
        <v>218</v>
      </c>
    </row>
    <row r="11" spans="1:16" x14ac:dyDescent="0.25">
      <c r="E11" s="12" t="s">
        <v>69</v>
      </c>
      <c r="F11" s="12">
        <v>244</v>
      </c>
    </row>
    <row r="12" spans="1:16" x14ac:dyDescent="0.25">
      <c r="E12" s="12" t="s">
        <v>13</v>
      </c>
      <c r="F12" s="12">
        <v>370</v>
      </c>
      <c r="G12" s="21" t="s">
        <v>73</v>
      </c>
      <c r="H12" s="21" t="s">
        <v>76</v>
      </c>
      <c r="J12" s="12" t="s">
        <v>79</v>
      </c>
    </row>
    <row r="13" spans="1:16" x14ac:dyDescent="0.25">
      <c r="E13" s="12" t="s">
        <v>5</v>
      </c>
      <c r="F13" s="12">
        <v>50</v>
      </c>
      <c r="G13" s="21" t="s">
        <v>73</v>
      </c>
    </row>
    <row r="14" spans="1:16" x14ac:dyDescent="0.25">
      <c r="E14" s="12" t="s">
        <v>6</v>
      </c>
      <c r="F14" s="12">
        <v>90</v>
      </c>
      <c r="G14" s="21" t="s">
        <v>73</v>
      </c>
    </row>
    <row r="15" spans="1:16" x14ac:dyDescent="0.25">
      <c r="E15" s="12" t="s">
        <v>12</v>
      </c>
      <c r="F15" s="12">
        <v>130</v>
      </c>
      <c r="G15" s="21" t="s">
        <v>73</v>
      </c>
    </row>
    <row r="16" spans="1:16" x14ac:dyDescent="0.25">
      <c r="E16" s="12" t="s">
        <v>11</v>
      </c>
      <c r="F16" s="12">
        <v>170</v>
      </c>
      <c r="G16" s="21" t="s">
        <v>73</v>
      </c>
    </row>
    <row r="17" spans="5:7" x14ac:dyDescent="0.25">
      <c r="E17" s="12" t="s">
        <v>10</v>
      </c>
      <c r="F17" s="12">
        <v>210</v>
      </c>
      <c r="G17" s="21" t="s">
        <v>73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nu"/>
  <dimension ref="A1"/>
  <sheetViews>
    <sheetView showGridLines="0" topLeftCell="A2" workbookViewId="0"/>
  </sheetViews>
  <sheetFormatPr baseColWidth="10" defaultRowHeight="15" x14ac:dyDescent="0.25"/>
  <sheetData>
    <row r="1" hidden="1" x14ac:dyDescent="0.25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mbres"/>
  <dimension ref="A1:Q70"/>
  <sheetViews>
    <sheetView zoomScaleNormal="100" workbookViewId="0">
      <pane ySplit="1" topLeftCell="A2" activePane="bottomLeft" state="frozen"/>
      <selection pane="bottomLeft" activeCell="K1" sqref="K1:K1048576"/>
    </sheetView>
  </sheetViews>
  <sheetFormatPr baseColWidth="10" defaultRowHeight="15.75" x14ac:dyDescent="0.25"/>
  <cols>
    <col min="1" max="1" width="5" style="13" customWidth="1"/>
    <col min="2" max="2" width="15.7109375" style="14" customWidth="1"/>
    <col min="3" max="3" width="10.5703125" style="15" bestFit="1" customWidth="1"/>
    <col min="4" max="4" width="14.7109375" style="15" bestFit="1" customWidth="1"/>
    <col min="5" max="5" width="12.7109375" style="16" bestFit="1" customWidth="1"/>
    <col min="6" max="6" width="42.140625" style="17" customWidth="1"/>
    <col min="7" max="7" width="12.85546875" style="17" customWidth="1"/>
    <col min="8" max="8" width="7.7109375" style="15" customWidth="1"/>
    <col min="9" max="9" width="22.28515625" style="15" customWidth="1"/>
    <col min="10" max="10" width="11.85546875" style="18" bestFit="1" customWidth="1"/>
    <col min="11" max="15" width="3.7109375" style="13" bestFit="1" customWidth="1"/>
    <col min="16" max="16" width="3.7109375" style="19" bestFit="1" customWidth="1"/>
    <col min="17" max="17" width="4.5703125" style="21" customWidth="1"/>
    <col min="18" max="16384" width="11.42578125" style="12"/>
  </cols>
  <sheetData>
    <row r="1" spans="1:17" ht="46.5" customHeight="1" thickBot="1" x14ac:dyDescent="0.3">
      <c r="A1" s="1" t="s">
        <v>36</v>
      </c>
      <c r="B1" s="2" t="s">
        <v>0</v>
      </c>
      <c r="C1" s="3" t="s">
        <v>1</v>
      </c>
      <c r="D1" s="2" t="s">
        <v>2</v>
      </c>
      <c r="E1" s="4" t="s">
        <v>8</v>
      </c>
      <c r="F1" s="2" t="s">
        <v>3</v>
      </c>
      <c r="G1" s="2" t="s">
        <v>4</v>
      </c>
      <c r="H1" s="2" t="s">
        <v>9</v>
      </c>
      <c r="I1" s="2" t="s">
        <v>14</v>
      </c>
      <c r="J1" s="5" t="s">
        <v>18</v>
      </c>
      <c r="K1" s="6" t="s">
        <v>13</v>
      </c>
      <c r="L1" s="7" t="s">
        <v>5</v>
      </c>
      <c r="M1" s="8" t="s">
        <v>6</v>
      </c>
      <c r="N1" s="9" t="s">
        <v>12</v>
      </c>
      <c r="O1" s="10" t="s">
        <v>11</v>
      </c>
      <c r="P1" s="11" t="s">
        <v>10</v>
      </c>
    </row>
    <row r="2" spans="1:17" x14ac:dyDescent="0.25">
      <c r="A2" s="25">
        <v>1</v>
      </c>
      <c r="B2" s="26" t="s">
        <v>162</v>
      </c>
      <c r="C2" s="27" t="s">
        <v>158</v>
      </c>
      <c r="D2" s="28" t="s">
        <v>135</v>
      </c>
      <c r="E2" s="29"/>
      <c r="F2" s="30" t="s">
        <v>86</v>
      </c>
      <c r="G2" s="30" t="s">
        <v>7</v>
      </c>
      <c r="H2" s="28">
        <v>13008</v>
      </c>
      <c r="I2" s="28"/>
      <c r="J2" s="31" t="s">
        <v>87</v>
      </c>
      <c r="K2" s="25" t="s">
        <v>22</v>
      </c>
      <c r="L2" s="25" t="s">
        <v>16</v>
      </c>
      <c r="M2" s="25" t="s">
        <v>16</v>
      </c>
      <c r="N2" s="25" t="s">
        <v>16</v>
      </c>
      <c r="O2" s="25" t="s">
        <v>16</v>
      </c>
      <c r="P2" s="25" t="s">
        <v>16</v>
      </c>
      <c r="Q2" s="41" t="s">
        <v>16</v>
      </c>
    </row>
    <row r="3" spans="1:17" s="27" customFormat="1" x14ac:dyDescent="0.25">
      <c r="A3" s="25">
        <v>2</v>
      </c>
      <c r="B3" s="26" t="s">
        <v>37</v>
      </c>
      <c r="C3" s="27" t="s">
        <v>137</v>
      </c>
      <c r="D3" s="28"/>
      <c r="E3" s="29"/>
      <c r="F3" s="30" t="s">
        <v>88</v>
      </c>
      <c r="G3" s="30"/>
      <c r="H3" s="28"/>
      <c r="I3" s="28"/>
      <c r="J3" s="31" t="s">
        <v>89</v>
      </c>
      <c r="K3" s="25" t="s">
        <v>15</v>
      </c>
      <c r="L3" s="25" t="s">
        <v>16</v>
      </c>
      <c r="M3" s="25" t="s">
        <v>16</v>
      </c>
      <c r="N3" s="25" t="s">
        <v>16</v>
      </c>
      <c r="O3" s="25"/>
      <c r="P3" s="25" t="s">
        <v>16</v>
      </c>
      <c r="Q3" s="42"/>
    </row>
    <row r="4" spans="1:17" s="27" customFormat="1" x14ac:dyDescent="0.25">
      <c r="A4" s="25">
        <v>3</v>
      </c>
      <c r="B4" s="26" t="s">
        <v>163</v>
      </c>
      <c r="C4" s="27" t="s">
        <v>155</v>
      </c>
      <c r="D4" s="28"/>
      <c r="E4" s="29"/>
      <c r="F4" s="30" t="s">
        <v>90</v>
      </c>
      <c r="G4" s="30"/>
      <c r="H4" s="28"/>
      <c r="I4" s="28"/>
      <c r="J4" s="31" t="s">
        <v>91</v>
      </c>
      <c r="K4" s="25" t="s">
        <v>22</v>
      </c>
      <c r="L4" s="25" t="s">
        <v>16</v>
      </c>
      <c r="M4" s="25" t="s">
        <v>16</v>
      </c>
      <c r="N4" s="25"/>
      <c r="O4" s="25" t="s">
        <v>16</v>
      </c>
      <c r="P4" s="32"/>
      <c r="Q4" s="42" t="s">
        <v>16</v>
      </c>
    </row>
    <row r="5" spans="1:17" s="27" customFormat="1" x14ac:dyDescent="0.25">
      <c r="A5" s="25">
        <v>4</v>
      </c>
      <c r="B5" s="26" t="s">
        <v>164</v>
      </c>
      <c r="C5" s="27" t="s">
        <v>151</v>
      </c>
      <c r="D5" s="28"/>
      <c r="E5" s="29"/>
      <c r="F5" s="30" t="s">
        <v>92</v>
      </c>
      <c r="G5" s="30"/>
      <c r="H5" s="28"/>
      <c r="I5" s="28"/>
      <c r="J5" s="31" t="s">
        <v>93</v>
      </c>
      <c r="K5" s="25" t="s">
        <v>15</v>
      </c>
      <c r="L5" s="25" t="s">
        <v>16</v>
      </c>
      <c r="M5" s="25" t="s">
        <v>16</v>
      </c>
      <c r="N5" s="25"/>
      <c r="O5" s="25" t="s">
        <v>16</v>
      </c>
      <c r="P5" s="25" t="s">
        <v>16</v>
      </c>
      <c r="Q5" s="42"/>
    </row>
    <row r="6" spans="1:17" s="27" customFormat="1" x14ac:dyDescent="0.25">
      <c r="A6" s="25">
        <v>5</v>
      </c>
      <c r="B6" s="26" t="s">
        <v>165</v>
      </c>
      <c r="C6" s="27" t="s">
        <v>153</v>
      </c>
      <c r="D6" s="28"/>
      <c r="E6" s="29"/>
      <c r="F6" s="30"/>
      <c r="G6" s="30"/>
      <c r="H6" s="28"/>
      <c r="I6" s="28"/>
      <c r="J6" s="31" t="s">
        <v>94</v>
      </c>
      <c r="K6" s="25" t="s">
        <v>15</v>
      </c>
      <c r="L6" s="25" t="s">
        <v>16</v>
      </c>
      <c r="M6" s="25" t="s">
        <v>16</v>
      </c>
      <c r="N6" s="25" t="s">
        <v>16</v>
      </c>
      <c r="O6" s="25" t="s">
        <v>16</v>
      </c>
      <c r="P6" s="32"/>
      <c r="Q6" s="42" t="s">
        <v>16</v>
      </c>
    </row>
    <row r="7" spans="1:17" s="27" customFormat="1" x14ac:dyDescent="0.25">
      <c r="A7" s="25">
        <v>6</v>
      </c>
      <c r="B7" s="26" t="s">
        <v>38</v>
      </c>
      <c r="C7" s="27" t="s">
        <v>152</v>
      </c>
      <c r="D7" s="28"/>
      <c r="E7" s="29"/>
      <c r="F7" s="30"/>
      <c r="G7" s="30"/>
      <c r="H7" s="28"/>
      <c r="I7" s="28"/>
      <c r="J7" s="31">
        <v>15504</v>
      </c>
      <c r="K7" s="25" t="s">
        <v>22</v>
      </c>
      <c r="L7" s="25" t="s">
        <v>16</v>
      </c>
      <c r="M7" s="25" t="s">
        <v>16</v>
      </c>
      <c r="N7" s="25" t="s">
        <v>16</v>
      </c>
      <c r="O7" s="25" t="s">
        <v>16</v>
      </c>
      <c r="P7" s="25" t="s">
        <v>16</v>
      </c>
      <c r="Q7" s="42"/>
    </row>
    <row r="8" spans="1:17" s="27" customFormat="1" x14ac:dyDescent="0.25">
      <c r="A8" s="25">
        <v>7</v>
      </c>
      <c r="B8" s="26" t="s">
        <v>39</v>
      </c>
      <c r="C8" s="27" t="s">
        <v>134</v>
      </c>
      <c r="D8" s="28"/>
      <c r="E8" s="29"/>
      <c r="F8" s="30" t="s">
        <v>95</v>
      </c>
      <c r="G8" s="30" t="s">
        <v>7</v>
      </c>
      <c r="H8" s="28">
        <v>13013</v>
      </c>
      <c r="I8" s="28"/>
      <c r="J8" s="31" t="s">
        <v>96</v>
      </c>
      <c r="K8" s="25" t="s">
        <v>15</v>
      </c>
      <c r="L8" s="25" t="s">
        <v>16</v>
      </c>
      <c r="M8" s="25" t="s">
        <v>16</v>
      </c>
      <c r="N8" s="25" t="s">
        <v>16</v>
      </c>
      <c r="O8" s="25" t="s">
        <v>16</v>
      </c>
      <c r="P8" s="32"/>
      <c r="Q8" s="33"/>
    </row>
    <row r="9" spans="1:17" s="27" customFormat="1" x14ac:dyDescent="0.25">
      <c r="A9" s="25">
        <v>8</v>
      </c>
      <c r="B9" s="26" t="s">
        <v>40</v>
      </c>
      <c r="C9" s="27" t="s">
        <v>140</v>
      </c>
      <c r="D9" s="28"/>
      <c r="E9" s="29"/>
      <c r="F9" s="30" t="s">
        <v>95</v>
      </c>
      <c r="G9" s="30"/>
      <c r="H9" s="28"/>
      <c r="I9" s="28"/>
      <c r="J9" s="31" t="s">
        <v>97</v>
      </c>
      <c r="K9" s="25" t="s">
        <v>22</v>
      </c>
      <c r="L9" s="25" t="s">
        <v>16</v>
      </c>
      <c r="M9" s="25" t="s">
        <v>16</v>
      </c>
      <c r="N9" s="25"/>
      <c r="O9" s="25" t="s">
        <v>16</v>
      </c>
      <c r="P9" s="25" t="s">
        <v>16</v>
      </c>
      <c r="Q9" s="42" t="s">
        <v>16</v>
      </c>
    </row>
    <row r="10" spans="1:17" s="27" customFormat="1" x14ac:dyDescent="0.25">
      <c r="A10" s="25">
        <v>9</v>
      </c>
      <c r="B10" s="26" t="s">
        <v>41</v>
      </c>
      <c r="C10" s="27" t="s">
        <v>149</v>
      </c>
      <c r="D10" s="28"/>
      <c r="E10" s="29"/>
      <c r="F10" s="30" t="s">
        <v>98</v>
      </c>
      <c r="G10" s="30"/>
      <c r="H10" s="28"/>
      <c r="I10" s="28"/>
      <c r="J10" s="31" t="s">
        <v>99</v>
      </c>
      <c r="K10" s="25" t="s">
        <v>15</v>
      </c>
      <c r="L10" s="25" t="s">
        <v>16</v>
      </c>
      <c r="M10" s="25" t="s">
        <v>16</v>
      </c>
      <c r="N10" s="25" t="s">
        <v>16</v>
      </c>
      <c r="O10" s="25"/>
      <c r="P10" s="32"/>
      <c r="Q10" s="33"/>
    </row>
    <row r="11" spans="1:17" s="27" customFormat="1" x14ac:dyDescent="0.25">
      <c r="A11" s="25">
        <v>11</v>
      </c>
      <c r="B11" s="26" t="s">
        <v>166</v>
      </c>
      <c r="C11" s="27" t="s">
        <v>136</v>
      </c>
      <c r="D11" s="28"/>
      <c r="E11" s="29"/>
      <c r="F11" s="30" t="s">
        <v>102</v>
      </c>
      <c r="G11" s="30"/>
      <c r="H11" s="28"/>
      <c r="I11" s="28"/>
      <c r="J11" s="31" t="s">
        <v>101</v>
      </c>
      <c r="K11" s="25" t="s">
        <v>15</v>
      </c>
      <c r="L11" s="25" t="s">
        <v>16</v>
      </c>
      <c r="M11" s="25" t="s">
        <v>16</v>
      </c>
      <c r="N11" s="25" t="s">
        <v>16</v>
      </c>
      <c r="O11" s="25" t="s">
        <v>16</v>
      </c>
      <c r="P11" s="32"/>
      <c r="Q11" s="33"/>
    </row>
    <row r="12" spans="1:17" s="27" customFormat="1" x14ac:dyDescent="0.25">
      <c r="A12" s="25">
        <v>12</v>
      </c>
      <c r="B12" s="26" t="s">
        <v>161</v>
      </c>
      <c r="C12" s="27" t="s">
        <v>148</v>
      </c>
      <c r="D12" s="28"/>
      <c r="E12" s="29"/>
      <c r="F12" s="30" t="s">
        <v>103</v>
      </c>
      <c r="G12" s="30"/>
      <c r="H12" s="28"/>
      <c r="I12" s="28"/>
      <c r="J12" s="31" t="s">
        <v>104</v>
      </c>
      <c r="K12" s="25" t="s">
        <v>15</v>
      </c>
      <c r="L12" s="25" t="s">
        <v>16</v>
      </c>
      <c r="M12" s="25" t="s">
        <v>16</v>
      </c>
      <c r="N12" s="25"/>
      <c r="O12" s="25" t="s">
        <v>16</v>
      </c>
      <c r="P12" s="25" t="s">
        <v>16</v>
      </c>
      <c r="Q12" s="33"/>
    </row>
    <row r="13" spans="1:17" s="27" customFormat="1" x14ac:dyDescent="0.25">
      <c r="A13" s="25">
        <v>14</v>
      </c>
      <c r="B13" s="26" t="s">
        <v>42</v>
      </c>
      <c r="C13" s="27" t="s">
        <v>147</v>
      </c>
      <c r="D13" s="28"/>
      <c r="E13" s="29"/>
      <c r="F13" s="30" t="s">
        <v>105</v>
      </c>
      <c r="G13" s="30"/>
      <c r="H13" s="28"/>
      <c r="I13" s="28"/>
      <c r="J13" s="31" t="s">
        <v>106</v>
      </c>
      <c r="K13" s="25" t="s">
        <v>15</v>
      </c>
      <c r="L13" s="25" t="s">
        <v>16</v>
      </c>
      <c r="M13" s="25" t="s">
        <v>16</v>
      </c>
      <c r="N13" s="25" t="s">
        <v>16</v>
      </c>
      <c r="O13" s="25"/>
      <c r="P13" s="25" t="s">
        <v>16</v>
      </c>
      <c r="Q13" s="33"/>
    </row>
    <row r="14" spans="1:17" s="27" customFormat="1" x14ac:dyDescent="0.25">
      <c r="A14" s="25">
        <v>15</v>
      </c>
      <c r="B14" s="26" t="s">
        <v>160</v>
      </c>
      <c r="C14" s="27" t="s">
        <v>154</v>
      </c>
      <c r="D14" s="28"/>
      <c r="E14" s="29"/>
      <c r="F14" s="30" t="s">
        <v>107</v>
      </c>
      <c r="G14" s="30"/>
      <c r="H14" s="28"/>
      <c r="I14" s="28"/>
      <c r="J14" s="31" t="s">
        <v>108</v>
      </c>
      <c r="K14" s="25" t="s">
        <v>22</v>
      </c>
      <c r="L14" s="25" t="s">
        <v>16</v>
      </c>
      <c r="M14" s="25" t="s">
        <v>16</v>
      </c>
      <c r="N14" s="25" t="s">
        <v>16</v>
      </c>
      <c r="O14" s="25" t="s">
        <v>16</v>
      </c>
      <c r="P14" s="32"/>
      <c r="Q14" s="33"/>
    </row>
    <row r="15" spans="1:17" s="27" customFormat="1" x14ac:dyDescent="0.25">
      <c r="A15" s="25">
        <v>16</v>
      </c>
      <c r="B15" s="26" t="s">
        <v>43</v>
      </c>
      <c r="C15" s="27" t="s">
        <v>70</v>
      </c>
      <c r="D15" s="28"/>
      <c r="E15" s="29"/>
      <c r="F15" s="30" t="s">
        <v>100</v>
      </c>
      <c r="G15" s="30"/>
      <c r="H15" s="28"/>
      <c r="I15" s="28"/>
      <c r="J15" s="31">
        <v>25630</v>
      </c>
      <c r="K15" s="25" t="s">
        <v>22</v>
      </c>
      <c r="L15" s="25" t="s">
        <v>16</v>
      </c>
      <c r="M15" s="25" t="s">
        <v>16</v>
      </c>
      <c r="N15" s="25" t="s">
        <v>16</v>
      </c>
      <c r="O15" s="25" t="s">
        <v>16</v>
      </c>
      <c r="P15" s="32"/>
      <c r="Q15" s="33"/>
    </row>
    <row r="16" spans="1:17" s="27" customFormat="1" x14ac:dyDescent="0.25">
      <c r="A16" s="25">
        <v>17</v>
      </c>
      <c r="B16" s="26" t="s">
        <v>44</v>
      </c>
      <c r="C16" s="27" t="s">
        <v>138</v>
      </c>
      <c r="D16" s="28"/>
      <c r="E16" s="29"/>
      <c r="F16" s="30" t="s">
        <v>109</v>
      </c>
      <c r="G16" s="30"/>
      <c r="H16" s="28"/>
      <c r="I16" s="28"/>
      <c r="J16" s="31" t="s">
        <v>110</v>
      </c>
      <c r="K16" s="25" t="s">
        <v>22</v>
      </c>
      <c r="L16" s="25" t="s">
        <v>16</v>
      </c>
      <c r="M16" s="25" t="s">
        <v>16</v>
      </c>
      <c r="N16" s="25" t="s">
        <v>16</v>
      </c>
      <c r="O16" s="25" t="s">
        <v>16</v>
      </c>
      <c r="P16" s="32"/>
      <c r="Q16" s="33"/>
    </row>
    <row r="17" spans="1:17" s="27" customFormat="1" x14ac:dyDescent="0.25">
      <c r="A17" s="25">
        <v>18</v>
      </c>
      <c r="B17" s="26" t="s">
        <v>45</v>
      </c>
      <c r="C17" s="27" t="s">
        <v>150</v>
      </c>
      <c r="D17" s="28"/>
      <c r="E17" s="29"/>
      <c r="F17" s="30" t="s">
        <v>111</v>
      </c>
      <c r="G17" s="30"/>
      <c r="H17" s="28"/>
      <c r="I17" s="28"/>
      <c r="J17" s="31">
        <v>18451</v>
      </c>
      <c r="K17" s="25" t="s">
        <v>15</v>
      </c>
      <c r="L17" s="25" t="s">
        <v>16</v>
      </c>
      <c r="M17" s="25" t="s">
        <v>16</v>
      </c>
      <c r="N17" s="25"/>
      <c r="O17" s="25"/>
      <c r="P17" s="25" t="s">
        <v>16</v>
      </c>
      <c r="Q17" s="33"/>
    </row>
    <row r="18" spans="1:17" s="27" customFormat="1" x14ac:dyDescent="0.25">
      <c r="A18" s="25">
        <v>19</v>
      </c>
      <c r="B18" s="26" t="s">
        <v>46</v>
      </c>
      <c r="C18" s="27" t="s">
        <v>143</v>
      </c>
      <c r="D18" s="28"/>
      <c r="E18" s="29"/>
      <c r="F18" s="30" t="s">
        <v>111</v>
      </c>
      <c r="G18" s="30"/>
      <c r="H18" s="28"/>
      <c r="I18" s="28"/>
      <c r="J18" s="31">
        <v>17178</v>
      </c>
      <c r="K18" s="25" t="s">
        <v>22</v>
      </c>
      <c r="L18" s="25" t="s">
        <v>16</v>
      </c>
      <c r="M18" s="25" t="s">
        <v>16</v>
      </c>
      <c r="N18" s="25"/>
      <c r="O18" s="25" t="s">
        <v>16</v>
      </c>
      <c r="P18" s="25" t="s">
        <v>16</v>
      </c>
      <c r="Q18" s="33"/>
    </row>
    <row r="19" spans="1:17" s="27" customFormat="1" x14ac:dyDescent="0.25">
      <c r="A19" s="25">
        <v>20</v>
      </c>
      <c r="B19" s="26" t="s">
        <v>47</v>
      </c>
      <c r="C19" s="27" t="s">
        <v>145</v>
      </c>
      <c r="D19" s="28"/>
      <c r="E19" s="29"/>
      <c r="F19" s="30" t="s">
        <v>112</v>
      </c>
      <c r="G19" s="30"/>
      <c r="H19" s="28"/>
      <c r="I19" s="28"/>
      <c r="J19" s="31" t="s">
        <v>113</v>
      </c>
      <c r="K19" s="25" t="s">
        <v>22</v>
      </c>
      <c r="L19" s="25" t="s">
        <v>16</v>
      </c>
      <c r="M19" s="25" t="s">
        <v>16</v>
      </c>
      <c r="N19" s="25"/>
      <c r="O19" s="25" t="s">
        <v>16</v>
      </c>
      <c r="P19" s="25" t="s">
        <v>16</v>
      </c>
      <c r="Q19" s="33"/>
    </row>
    <row r="20" spans="1:17" s="27" customFormat="1" x14ac:dyDescent="0.25">
      <c r="A20" s="25">
        <v>21</v>
      </c>
      <c r="B20" s="26" t="s">
        <v>48</v>
      </c>
      <c r="C20" s="27" t="s">
        <v>139</v>
      </c>
      <c r="D20" s="28"/>
      <c r="E20" s="29"/>
      <c r="F20" s="30" t="s">
        <v>114</v>
      </c>
      <c r="G20" s="30"/>
      <c r="H20" s="28"/>
      <c r="I20" s="28"/>
      <c r="J20" s="31" t="s">
        <v>115</v>
      </c>
      <c r="K20" s="25" t="s">
        <v>15</v>
      </c>
      <c r="L20" s="25" t="s">
        <v>16</v>
      </c>
      <c r="M20" s="25" t="s">
        <v>16</v>
      </c>
      <c r="N20" s="25" t="s">
        <v>16</v>
      </c>
      <c r="O20" s="25" t="s">
        <v>16</v>
      </c>
      <c r="P20" s="32"/>
      <c r="Q20" s="33"/>
    </row>
    <row r="21" spans="1:17" s="27" customFormat="1" x14ac:dyDescent="0.25">
      <c r="A21" s="25">
        <v>22</v>
      </c>
      <c r="B21" s="26" t="s">
        <v>49</v>
      </c>
      <c r="C21" s="27" t="s">
        <v>141</v>
      </c>
      <c r="D21" s="28"/>
      <c r="E21" s="29"/>
      <c r="F21" s="30"/>
      <c r="G21" s="30"/>
      <c r="H21" s="28"/>
      <c r="I21" s="28"/>
      <c r="J21" s="31" t="s">
        <v>116</v>
      </c>
      <c r="K21" s="25" t="s">
        <v>22</v>
      </c>
      <c r="L21" s="25" t="s">
        <v>16</v>
      </c>
      <c r="M21" s="25" t="s">
        <v>16</v>
      </c>
      <c r="N21" s="25" t="s">
        <v>16</v>
      </c>
      <c r="O21" s="25" t="s">
        <v>16</v>
      </c>
      <c r="P21" s="32"/>
      <c r="Q21" s="33"/>
    </row>
    <row r="22" spans="1:17" s="27" customFormat="1" x14ac:dyDescent="0.25">
      <c r="A22" s="25">
        <v>23</v>
      </c>
      <c r="B22" s="26" t="s">
        <v>50</v>
      </c>
      <c r="C22" s="27" t="s">
        <v>146</v>
      </c>
      <c r="D22" s="28"/>
      <c r="E22" s="29"/>
      <c r="F22" s="30" t="s">
        <v>117</v>
      </c>
      <c r="G22" s="30"/>
      <c r="H22" s="28"/>
      <c r="I22" s="28"/>
      <c r="J22" s="31">
        <v>14100</v>
      </c>
      <c r="K22" s="25" t="s">
        <v>15</v>
      </c>
      <c r="L22" s="25" t="s">
        <v>16</v>
      </c>
      <c r="M22" s="25" t="s">
        <v>16</v>
      </c>
      <c r="N22" s="25"/>
      <c r="O22" s="25"/>
      <c r="P22" s="25" t="s">
        <v>16</v>
      </c>
      <c r="Q22" s="33"/>
    </row>
    <row r="23" spans="1:17" s="27" customFormat="1" x14ac:dyDescent="0.25">
      <c r="A23" s="25">
        <v>24</v>
      </c>
      <c r="B23" s="26" t="s">
        <v>51</v>
      </c>
      <c r="C23" s="27" t="s">
        <v>142</v>
      </c>
      <c r="D23" s="28"/>
      <c r="E23" s="29"/>
      <c r="F23" s="30" t="s">
        <v>118</v>
      </c>
      <c r="G23" s="30"/>
      <c r="H23" s="28"/>
      <c r="I23" s="28"/>
      <c r="J23" s="31">
        <v>14246</v>
      </c>
      <c r="K23" s="25" t="s">
        <v>15</v>
      </c>
      <c r="L23" s="25" t="s">
        <v>16</v>
      </c>
      <c r="M23" s="25" t="s">
        <v>16</v>
      </c>
      <c r="N23" s="25" t="s">
        <v>16</v>
      </c>
      <c r="O23" s="25"/>
      <c r="P23" s="25" t="s">
        <v>16</v>
      </c>
      <c r="Q23" s="33"/>
    </row>
    <row r="24" spans="1:17" s="27" customFormat="1" x14ac:dyDescent="0.25">
      <c r="A24" s="25">
        <v>25</v>
      </c>
      <c r="B24" s="26" t="s">
        <v>52</v>
      </c>
      <c r="C24" s="34" t="s">
        <v>17</v>
      </c>
      <c r="D24" s="28"/>
      <c r="E24" s="29"/>
      <c r="F24" s="30"/>
      <c r="G24" s="30"/>
      <c r="H24" s="28"/>
      <c r="I24" s="28"/>
      <c r="J24" s="31">
        <v>13184</v>
      </c>
      <c r="K24" s="25" t="s">
        <v>15</v>
      </c>
      <c r="L24" s="25" t="s">
        <v>16</v>
      </c>
      <c r="M24" s="25" t="s">
        <v>16</v>
      </c>
      <c r="N24" s="25" t="s">
        <v>16</v>
      </c>
      <c r="O24" s="25" t="s">
        <v>16</v>
      </c>
      <c r="P24" s="25" t="s">
        <v>16</v>
      </c>
      <c r="Q24" s="33"/>
    </row>
    <row r="25" spans="1:17" s="27" customFormat="1" x14ac:dyDescent="0.25">
      <c r="A25" s="25">
        <v>26</v>
      </c>
      <c r="B25" s="26" t="s">
        <v>159</v>
      </c>
      <c r="C25" s="28" t="s">
        <v>19</v>
      </c>
      <c r="D25" s="28"/>
      <c r="E25" s="29"/>
      <c r="F25" s="30" t="s">
        <v>119</v>
      </c>
      <c r="G25" s="30"/>
      <c r="H25" s="28"/>
      <c r="I25" s="28"/>
      <c r="J25" s="31" t="s">
        <v>120</v>
      </c>
      <c r="K25" s="25" t="s">
        <v>15</v>
      </c>
      <c r="L25" s="25" t="s">
        <v>16</v>
      </c>
      <c r="M25" s="25" t="s">
        <v>16</v>
      </c>
      <c r="N25" s="25" t="s">
        <v>16</v>
      </c>
      <c r="O25" s="25" t="s">
        <v>16</v>
      </c>
      <c r="P25" s="32"/>
      <c r="Q25" s="33"/>
    </row>
    <row r="26" spans="1:17" s="27" customFormat="1" x14ac:dyDescent="0.25">
      <c r="A26" s="25">
        <v>27</v>
      </c>
      <c r="B26" s="26" t="s">
        <v>53</v>
      </c>
      <c r="C26" s="28" t="s">
        <v>20</v>
      </c>
      <c r="D26" s="28"/>
      <c r="E26" s="29"/>
      <c r="F26" s="30" t="s">
        <v>121</v>
      </c>
      <c r="G26" s="30"/>
      <c r="H26" s="28"/>
      <c r="I26" s="28"/>
      <c r="J26" s="31" t="s">
        <v>122</v>
      </c>
      <c r="K26" s="25" t="s">
        <v>15</v>
      </c>
      <c r="L26" s="25" t="s">
        <v>16</v>
      </c>
      <c r="M26" s="25" t="s">
        <v>16</v>
      </c>
      <c r="N26" s="25"/>
      <c r="O26" s="25" t="s">
        <v>16</v>
      </c>
      <c r="P26" s="25" t="s">
        <v>16</v>
      </c>
      <c r="Q26" s="33"/>
    </row>
    <row r="27" spans="1:17" s="27" customFormat="1" x14ac:dyDescent="0.25">
      <c r="A27" s="25">
        <v>28</v>
      </c>
      <c r="B27" s="26" t="s">
        <v>54</v>
      </c>
      <c r="C27" s="28" t="s">
        <v>21</v>
      </c>
      <c r="D27" s="28"/>
      <c r="E27" s="29"/>
      <c r="F27" s="30" t="s">
        <v>123</v>
      </c>
      <c r="G27" s="30" t="s">
        <v>35</v>
      </c>
      <c r="H27" s="28">
        <v>83470</v>
      </c>
      <c r="I27" s="28"/>
      <c r="J27" s="31">
        <v>17294</v>
      </c>
      <c r="K27" s="25" t="s">
        <v>22</v>
      </c>
      <c r="L27" s="25" t="s">
        <v>16</v>
      </c>
      <c r="M27" s="25" t="s">
        <v>16</v>
      </c>
      <c r="N27" s="25"/>
      <c r="O27" s="25"/>
      <c r="P27" s="32" t="s">
        <v>16</v>
      </c>
      <c r="Q27" s="33"/>
    </row>
    <row r="28" spans="1:17" s="27" customFormat="1" x14ac:dyDescent="0.25">
      <c r="A28" s="25">
        <v>29</v>
      </c>
      <c r="B28" s="26" t="s">
        <v>55</v>
      </c>
      <c r="C28" s="28" t="s">
        <v>23</v>
      </c>
      <c r="D28" s="28"/>
      <c r="E28" s="29"/>
      <c r="F28" s="30" t="s">
        <v>124</v>
      </c>
      <c r="G28" s="30"/>
      <c r="H28" s="28"/>
      <c r="I28" s="28"/>
      <c r="J28" s="31" t="s">
        <v>125</v>
      </c>
      <c r="K28" s="25" t="s">
        <v>15</v>
      </c>
      <c r="L28" s="25" t="s">
        <v>16</v>
      </c>
      <c r="M28" s="25" t="s">
        <v>16</v>
      </c>
      <c r="N28" s="25"/>
      <c r="O28" s="25" t="s">
        <v>16</v>
      </c>
      <c r="P28" s="25" t="s">
        <v>16</v>
      </c>
      <c r="Q28" s="33"/>
    </row>
    <row r="29" spans="1:17" s="27" customFormat="1" x14ac:dyDescent="0.25">
      <c r="A29" s="13">
        <v>30</v>
      </c>
      <c r="B29" s="14" t="s">
        <v>56</v>
      </c>
      <c r="C29" s="15" t="s">
        <v>24</v>
      </c>
      <c r="D29" s="28"/>
      <c r="E29" s="16"/>
      <c r="F29" s="17" t="s">
        <v>126</v>
      </c>
      <c r="G29" s="17"/>
      <c r="H29" s="15"/>
      <c r="I29" s="15"/>
      <c r="J29" s="18">
        <v>21347</v>
      </c>
      <c r="K29" s="13" t="s">
        <v>15</v>
      </c>
      <c r="L29" s="25" t="s">
        <v>16</v>
      </c>
      <c r="M29" s="25" t="s">
        <v>16</v>
      </c>
      <c r="N29" s="13"/>
      <c r="O29" s="13"/>
      <c r="P29" s="25" t="s">
        <v>16</v>
      </c>
      <c r="Q29" s="33"/>
    </row>
    <row r="30" spans="1:17" s="27" customFormat="1" x14ac:dyDescent="0.25">
      <c r="A30" s="25">
        <v>31</v>
      </c>
      <c r="B30" s="26" t="s">
        <v>57</v>
      </c>
      <c r="C30" s="28" t="s">
        <v>25</v>
      </c>
      <c r="D30" s="28"/>
      <c r="E30" s="29"/>
      <c r="F30" s="30" t="s">
        <v>127</v>
      </c>
      <c r="G30" s="30"/>
      <c r="H30" s="28"/>
      <c r="I30" s="28"/>
      <c r="J30" s="31"/>
      <c r="K30" s="25" t="s">
        <v>22</v>
      </c>
      <c r="L30" s="25" t="s">
        <v>16</v>
      </c>
      <c r="M30" s="25" t="s">
        <v>16</v>
      </c>
      <c r="N30" s="25"/>
      <c r="O30" s="25" t="s">
        <v>16</v>
      </c>
      <c r="P30" s="32"/>
      <c r="Q30" s="33"/>
    </row>
    <row r="31" spans="1:17" s="27" customFormat="1" x14ac:dyDescent="0.25">
      <c r="A31" s="25">
        <v>32</v>
      </c>
      <c r="B31" s="26" t="s">
        <v>58</v>
      </c>
      <c r="C31" s="28" t="s">
        <v>26</v>
      </c>
      <c r="D31" s="28"/>
      <c r="E31" s="29"/>
      <c r="F31" s="30"/>
      <c r="G31" s="30"/>
      <c r="H31" s="28"/>
      <c r="I31" s="28"/>
      <c r="J31" s="31"/>
      <c r="K31" s="25" t="s">
        <v>15</v>
      </c>
      <c r="L31" s="25" t="s">
        <v>16</v>
      </c>
      <c r="M31" s="25" t="s">
        <v>16</v>
      </c>
      <c r="N31" s="25"/>
      <c r="O31" s="25"/>
      <c r="P31" s="32"/>
      <c r="Q31" s="33"/>
    </row>
    <row r="32" spans="1:17" s="27" customFormat="1" x14ac:dyDescent="0.25">
      <c r="A32" s="25">
        <v>33</v>
      </c>
      <c r="B32" s="26" t="s">
        <v>59</v>
      </c>
      <c r="C32" s="28" t="s">
        <v>27</v>
      </c>
      <c r="D32" s="28"/>
      <c r="E32" s="29"/>
      <c r="F32" s="30"/>
      <c r="G32" s="30"/>
      <c r="H32" s="28"/>
      <c r="I32" s="28"/>
      <c r="J32" s="31"/>
      <c r="K32" s="25" t="s">
        <v>22</v>
      </c>
      <c r="L32" s="25" t="s">
        <v>16</v>
      </c>
      <c r="M32" s="25" t="s">
        <v>16</v>
      </c>
      <c r="N32" s="25"/>
      <c r="O32" s="25" t="s">
        <v>16</v>
      </c>
      <c r="P32" s="25" t="s">
        <v>16</v>
      </c>
      <c r="Q32" s="33"/>
    </row>
    <row r="33" spans="1:17" s="27" customFormat="1" x14ac:dyDescent="0.25">
      <c r="A33" s="25">
        <v>34</v>
      </c>
      <c r="B33" s="26" t="s">
        <v>60</v>
      </c>
      <c r="C33" s="28" t="s">
        <v>28</v>
      </c>
      <c r="D33" s="28"/>
      <c r="E33" s="29"/>
      <c r="F33" s="30"/>
      <c r="G33" s="30"/>
      <c r="H33" s="28"/>
      <c r="I33" s="28"/>
      <c r="J33" s="31"/>
      <c r="K33" s="25" t="s">
        <v>15</v>
      </c>
      <c r="L33" s="25" t="s">
        <v>16</v>
      </c>
      <c r="M33" s="25" t="s">
        <v>16</v>
      </c>
      <c r="N33" s="25" t="s">
        <v>16</v>
      </c>
      <c r="O33" s="25" t="s">
        <v>16</v>
      </c>
      <c r="P33" s="25" t="s">
        <v>16</v>
      </c>
      <c r="Q33" s="33"/>
    </row>
    <row r="34" spans="1:17" s="27" customFormat="1" x14ac:dyDescent="0.25">
      <c r="A34" s="25">
        <v>35</v>
      </c>
      <c r="B34" s="26" t="s">
        <v>61</v>
      </c>
      <c r="C34" s="28" t="s">
        <v>29</v>
      </c>
      <c r="D34" s="28"/>
      <c r="E34" s="29"/>
      <c r="F34" s="30" t="s">
        <v>128</v>
      </c>
      <c r="G34" s="30"/>
      <c r="H34" s="28"/>
      <c r="I34" s="28"/>
      <c r="J34" s="31" t="s">
        <v>129</v>
      </c>
      <c r="K34" s="25" t="s">
        <v>22</v>
      </c>
      <c r="L34" s="25" t="s">
        <v>16</v>
      </c>
      <c r="M34" s="25" t="s">
        <v>16</v>
      </c>
      <c r="N34" s="25"/>
      <c r="O34" s="25" t="s">
        <v>16</v>
      </c>
      <c r="P34" s="25" t="s">
        <v>16</v>
      </c>
      <c r="Q34" s="33"/>
    </row>
    <row r="35" spans="1:17" s="27" customFormat="1" x14ac:dyDescent="0.25">
      <c r="A35" s="25">
        <v>36</v>
      </c>
      <c r="B35" s="26" t="s">
        <v>62</v>
      </c>
      <c r="C35" s="28" t="s">
        <v>30</v>
      </c>
      <c r="D35" s="28"/>
      <c r="E35" s="29"/>
      <c r="F35" s="30" t="s">
        <v>130</v>
      </c>
      <c r="G35" s="30"/>
      <c r="H35" s="28"/>
      <c r="I35" s="28"/>
      <c r="J35" s="31"/>
      <c r="K35" s="25" t="s">
        <v>15</v>
      </c>
      <c r="L35" s="25" t="s">
        <v>16</v>
      </c>
      <c r="M35" s="25" t="s">
        <v>16</v>
      </c>
      <c r="N35" s="25" t="s">
        <v>16</v>
      </c>
      <c r="O35" s="25"/>
      <c r="P35" s="25" t="s">
        <v>16</v>
      </c>
      <c r="Q35" s="33"/>
    </row>
    <row r="36" spans="1:17" s="27" customFormat="1" x14ac:dyDescent="0.25">
      <c r="A36" s="25">
        <v>37</v>
      </c>
      <c r="B36" s="26" t="s">
        <v>63</v>
      </c>
      <c r="C36" s="28" t="s">
        <v>144</v>
      </c>
      <c r="D36" s="28"/>
      <c r="E36" s="29"/>
      <c r="F36" s="30"/>
      <c r="G36" s="30"/>
      <c r="H36" s="28"/>
      <c r="I36" s="28"/>
      <c r="J36" s="31"/>
      <c r="K36" s="25" t="s">
        <v>15</v>
      </c>
      <c r="L36" s="25" t="s">
        <v>16</v>
      </c>
      <c r="M36" s="25" t="s">
        <v>16</v>
      </c>
      <c r="N36" s="25" t="s">
        <v>16</v>
      </c>
      <c r="O36" s="25" t="s">
        <v>16</v>
      </c>
      <c r="P36" s="32"/>
      <c r="Q36" s="33"/>
    </row>
    <row r="37" spans="1:17" s="27" customFormat="1" x14ac:dyDescent="0.25">
      <c r="A37" s="25">
        <v>38</v>
      </c>
      <c r="B37" s="26" t="s">
        <v>64</v>
      </c>
      <c r="C37" s="28" t="s">
        <v>31</v>
      </c>
      <c r="D37" s="28"/>
      <c r="E37" s="29"/>
      <c r="F37" s="30"/>
      <c r="G37" s="30"/>
      <c r="H37" s="28"/>
      <c r="I37" s="28"/>
      <c r="J37" s="31"/>
      <c r="K37" s="25" t="s">
        <v>15</v>
      </c>
      <c r="L37" s="25" t="s">
        <v>16</v>
      </c>
      <c r="M37" s="25" t="s">
        <v>16</v>
      </c>
      <c r="N37" s="25"/>
      <c r="O37" s="25" t="s">
        <v>16</v>
      </c>
      <c r="P37" s="25" t="s">
        <v>16</v>
      </c>
      <c r="Q37" s="33"/>
    </row>
    <row r="38" spans="1:17" s="27" customFormat="1" x14ac:dyDescent="0.25">
      <c r="A38" s="25">
        <v>39</v>
      </c>
      <c r="B38" s="26" t="s">
        <v>65</v>
      </c>
      <c r="C38" s="28" t="s">
        <v>32</v>
      </c>
      <c r="D38" s="28"/>
      <c r="E38" s="29"/>
      <c r="F38" s="30"/>
      <c r="G38" s="30"/>
      <c r="H38" s="28"/>
      <c r="I38" s="28"/>
      <c r="J38" s="31"/>
      <c r="K38" s="25" t="s">
        <v>15</v>
      </c>
      <c r="L38" s="25" t="s">
        <v>16</v>
      </c>
      <c r="M38" s="25" t="s">
        <v>16</v>
      </c>
      <c r="N38" s="25" t="s">
        <v>16</v>
      </c>
      <c r="O38" s="25" t="s">
        <v>16</v>
      </c>
      <c r="P38" s="32"/>
      <c r="Q38" s="33"/>
    </row>
    <row r="39" spans="1:17" s="27" customFormat="1" x14ac:dyDescent="0.25">
      <c r="A39" s="25">
        <v>41</v>
      </c>
      <c r="B39" s="26" t="s">
        <v>66</v>
      </c>
      <c r="C39" s="28" t="s">
        <v>33</v>
      </c>
      <c r="D39" s="28"/>
      <c r="E39" s="29"/>
      <c r="F39" s="30" t="s">
        <v>131</v>
      </c>
      <c r="G39" s="30"/>
      <c r="H39" s="28"/>
      <c r="I39" s="28"/>
      <c r="J39" s="31" t="s">
        <v>132</v>
      </c>
      <c r="K39" s="25" t="s">
        <v>22</v>
      </c>
      <c r="L39" s="25" t="s">
        <v>16</v>
      </c>
      <c r="M39" s="25" t="s">
        <v>16</v>
      </c>
      <c r="N39" s="25" t="s">
        <v>16</v>
      </c>
      <c r="O39" s="25" t="s">
        <v>16</v>
      </c>
      <c r="P39" s="25" t="s">
        <v>16</v>
      </c>
      <c r="Q39" s="33"/>
    </row>
    <row r="40" spans="1:17" s="27" customFormat="1" x14ac:dyDescent="0.25">
      <c r="A40" s="25">
        <v>42</v>
      </c>
      <c r="B40" s="26" t="s">
        <v>167</v>
      </c>
      <c r="C40" s="28" t="s">
        <v>149</v>
      </c>
      <c r="D40" s="28"/>
      <c r="E40" s="29"/>
      <c r="F40" s="30"/>
      <c r="G40" s="30" t="s">
        <v>7</v>
      </c>
      <c r="H40" s="28">
        <v>13008</v>
      </c>
      <c r="I40" s="28"/>
      <c r="J40" s="31"/>
      <c r="K40" s="25" t="s">
        <v>22</v>
      </c>
      <c r="L40" s="25"/>
      <c r="M40" s="25"/>
      <c r="N40" s="25"/>
      <c r="O40" s="25"/>
      <c r="P40" s="32"/>
      <c r="Q40" s="33"/>
    </row>
    <row r="41" spans="1:17" s="27" customFormat="1" x14ac:dyDescent="0.25">
      <c r="A41" s="25">
        <v>43</v>
      </c>
      <c r="B41" s="26" t="s">
        <v>224</v>
      </c>
      <c r="C41" s="28" t="s">
        <v>225</v>
      </c>
      <c r="D41" s="28"/>
      <c r="E41" s="29"/>
      <c r="F41" s="30"/>
      <c r="G41" s="30"/>
      <c r="H41" s="28"/>
      <c r="I41" s="28"/>
      <c r="J41" s="31"/>
      <c r="K41" s="25"/>
      <c r="L41" s="25"/>
      <c r="M41" s="25"/>
      <c r="N41" s="25"/>
      <c r="O41" s="25"/>
      <c r="P41" s="32"/>
      <c r="Q41" s="33"/>
    </row>
    <row r="42" spans="1:17" s="27" customFormat="1" x14ac:dyDescent="0.25">
      <c r="A42" s="25"/>
      <c r="B42" s="26"/>
      <c r="C42" s="28"/>
      <c r="D42" s="28"/>
      <c r="E42" s="29"/>
      <c r="F42" s="30"/>
      <c r="G42" s="30"/>
      <c r="H42" s="28"/>
      <c r="I42" s="28"/>
      <c r="J42" s="31"/>
      <c r="K42" s="25"/>
      <c r="L42" s="25"/>
      <c r="M42" s="25"/>
      <c r="N42" s="25"/>
      <c r="O42" s="25"/>
      <c r="P42" s="32"/>
      <c r="Q42" s="33"/>
    </row>
    <row r="43" spans="1:17" s="27" customFormat="1" x14ac:dyDescent="0.25">
      <c r="A43" s="25"/>
      <c r="B43" s="26"/>
      <c r="C43" s="28"/>
      <c r="D43" s="28"/>
      <c r="E43" s="29"/>
      <c r="F43" s="30"/>
      <c r="G43" s="30"/>
      <c r="H43" s="28"/>
      <c r="I43" s="28"/>
      <c r="J43" s="31"/>
      <c r="K43" s="25"/>
      <c r="L43" s="25"/>
      <c r="M43" s="25"/>
      <c r="N43" s="25"/>
      <c r="O43" s="25"/>
      <c r="P43" s="32"/>
      <c r="Q43" s="33"/>
    </row>
    <row r="44" spans="1:17" s="27" customFormat="1" x14ac:dyDescent="0.25">
      <c r="A44" s="25"/>
      <c r="B44" s="26"/>
      <c r="C44" s="28"/>
      <c r="D44" s="28"/>
      <c r="E44" s="29"/>
      <c r="F44" s="30"/>
      <c r="G44" s="30"/>
      <c r="H44" s="28"/>
      <c r="I44" s="28"/>
      <c r="J44" s="31"/>
      <c r="K44" s="25"/>
      <c r="L44" s="25"/>
      <c r="M44" s="25"/>
      <c r="N44" s="25"/>
      <c r="O44" s="25"/>
      <c r="P44" s="32"/>
      <c r="Q44" s="33"/>
    </row>
    <row r="45" spans="1:17" s="27" customFormat="1" x14ac:dyDescent="0.25">
      <c r="A45" s="25"/>
      <c r="B45" s="26"/>
      <c r="C45" s="28"/>
      <c r="D45" s="28"/>
      <c r="E45" s="29"/>
      <c r="F45" s="30"/>
      <c r="G45" s="30"/>
      <c r="H45" s="28"/>
      <c r="I45" s="28"/>
      <c r="J45" s="31"/>
      <c r="K45" s="25"/>
      <c r="L45" s="25"/>
      <c r="M45" s="25"/>
      <c r="N45" s="25"/>
      <c r="O45" s="25"/>
      <c r="P45" s="32"/>
      <c r="Q45" s="33"/>
    </row>
    <row r="46" spans="1:17" s="27" customFormat="1" x14ac:dyDescent="0.25">
      <c r="A46" s="25"/>
      <c r="B46" s="26"/>
      <c r="C46" s="28"/>
      <c r="D46" s="28"/>
      <c r="E46" s="29"/>
      <c r="F46" s="30"/>
      <c r="G46" s="30"/>
      <c r="H46" s="28"/>
      <c r="I46" s="28"/>
      <c r="J46" s="31"/>
      <c r="K46" s="25"/>
      <c r="L46" s="25"/>
      <c r="M46" s="25"/>
      <c r="N46" s="25"/>
      <c r="O46" s="25"/>
      <c r="P46" s="32"/>
      <c r="Q46" s="33"/>
    </row>
    <row r="47" spans="1:17" s="27" customFormat="1" x14ac:dyDescent="0.25">
      <c r="A47" s="25"/>
      <c r="B47" s="26"/>
      <c r="C47" s="28"/>
      <c r="D47" s="28"/>
      <c r="E47" s="29"/>
      <c r="F47" s="30"/>
      <c r="G47" s="30"/>
      <c r="H47" s="28"/>
      <c r="I47" s="28"/>
      <c r="J47" s="31"/>
      <c r="K47" s="25"/>
      <c r="L47" s="25"/>
      <c r="M47" s="25"/>
      <c r="N47" s="25"/>
      <c r="O47" s="25"/>
      <c r="P47" s="32"/>
      <c r="Q47" s="33"/>
    </row>
    <row r="48" spans="1:17" s="27" customFormat="1" x14ac:dyDescent="0.25">
      <c r="A48" s="25"/>
      <c r="B48" s="26"/>
      <c r="C48" s="28"/>
      <c r="D48" s="28"/>
      <c r="E48" s="29"/>
      <c r="F48" s="30"/>
      <c r="G48" s="30"/>
      <c r="H48" s="28"/>
      <c r="I48" s="28"/>
      <c r="J48" s="31"/>
      <c r="K48" s="25"/>
      <c r="L48" s="25"/>
      <c r="M48" s="25"/>
      <c r="N48" s="25"/>
      <c r="O48" s="25"/>
      <c r="P48" s="32"/>
      <c r="Q48" s="33"/>
    </row>
    <row r="49" spans="1:17" s="27" customFormat="1" x14ac:dyDescent="0.25">
      <c r="A49" s="25"/>
      <c r="B49" s="26"/>
      <c r="C49" s="28"/>
      <c r="D49" s="28"/>
      <c r="E49" s="29"/>
      <c r="F49" s="30"/>
      <c r="G49" s="30"/>
      <c r="H49" s="28"/>
      <c r="I49" s="28"/>
      <c r="J49" s="31"/>
      <c r="K49" s="25"/>
      <c r="L49" s="25"/>
      <c r="M49" s="25"/>
      <c r="N49" s="25"/>
      <c r="O49" s="25"/>
      <c r="P49" s="32"/>
      <c r="Q49" s="33"/>
    </row>
    <row r="50" spans="1:17" s="27" customFormat="1" x14ac:dyDescent="0.25">
      <c r="A50" s="25"/>
      <c r="B50" s="26"/>
      <c r="C50" s="28"/>
      <c r="D50" s="28"/>
      <c r="E50" s="29"/>
      <c r="F50" s="30"/>
      <c r="G50" s="30"/>
      <c r="H50" s="28"/>
      <c r="I50" s="28"/>
      <c r="J50" s="31"/>
      <c r="K50" s="25"/>
      <c r="L50" s="25"/>
      <c r="M50" s="25"/>
      <c r="N50" s="25"/>
      <c r="O50" s="25"/>
      <c r="P50" s="32"/>
      <c r="Q50" s="33"/>
    </row>
    <row r="51" spans="1:17" s="27" customFormat="1" x14ac:dyDescent="0.25">
      <c r="A51" s="25"/>
      <c r="B51" s="26"/>
      <c r="C51" s="28"/>
      <c r="D51" s="28"/>
      <c r="E51" s="29"/>
      <c r="F51" s="30"/>
      <c r="G51" s="30"/>
      <c r="H51" s="28"/>
      <c r="I51" s="28"/>
      <c r="J51" s="31"/>
      <c r="K51" s="25"/>
      <c r="L51" s="25"/>
      <c r="M51" s="25"/>
      <c r="N51" s="25"/>
      <c r="O51" s="25"/>
      <c r="P51" s="32"/>
      <c r="Q51" s="33"/>
    </row>
    <row r="52" spans="1:17" s="27" customFormat="1" x14ac:dyDescent="0.25">
      <c r="A52" s="25"/>
      <c r="B52" s="26"/>
      <c r="C52" s="28"/>
      <c r="D52" s="28"/>
      <c r="E52" s="29"/>
      <c r="F52" s="30"/>
      <c r="G52" s="30"/>
      <c r="H52" s="28"/>
      <c r="I52" s="28"/>
      <c r="J52" s="31"/>
      <c r="K52" s="25"/>
      <c r="L52" s="25"/>
      <c r="M52" s="25"/>
      <c r="N52" s="25"/>
      <c r="O52" s="25"/>
      <c r="P52" s="32"/>
      <c r="Q52" s="33"/>
    </row>
    <row r="53" spans="1:17" s="27" customFormat="1" x14ac:dyDescent="0.25">
      <c r="A53" s="25"/>
      <c r="B53" s="26"/>
      <c r="C53" s="28"/>
      <c r="D53" s="28"/>
      <c r="E53" s="29"/>
      <c r="F53" s="30"/>
      <c r="G53" s="30"/>
      <c r="H53" s="28"/>
      <c r="I53" s="28"/>
      <c r="J53" s="31"/>
      <c r="K53" s="25"/>
      <c r="L53" s="25"/>
      <c r="M53" s="25"/>
      <c r="N53" s="25"/>
      <c r="O53" s="25"/>
      <c r="P53" s="32"/>
      <c r="Q53" s="33"/>
    </row>
    <row r="54" spans="1:17" s="27" customFormat="1" x14ac:dyDescent="0.25">
      <c r="A54" s="25"/>
      <c r="B54" s="26"/>
      <c r="C54" s="28"/>
      <c r="D54" s="28"/>
      <c r="E54" s="29"/>
      <c r="F54" s="30"/>
      <c r="G54" s="30"/>
      <c r="H54" s="28"/>
      <c r="I54" s="28"/>
      <c r="J54" s="31"/>
      <c r="K54" s="25"/>
      <c r="L54" s="25"/>
      <c r="M54" s="25"/>
      <c r="N54" s="25"/>
      <c r="O54" s="25"/>
      <c r="P54" s="32"/>
      <c r="Q54" s="33"/>
    </row>
    <row r="55" spans="1:17" s="27" customFormat="1" x14ac:dyDescent="0.25">
      <c r="A55" s="25"/>
      <c r="B55" s="26"/>
      <c r="C55" s="28"/>
      <c r="D55" s="28"/>
      <c r="E55" s="29"/>
      <c r="F55" s="30"/>
      <c r="G55" s="30"/>
      <c r="H55" s="28"/>
      <c r="I55" s="28"/>
      <c r="J55" s="31"/>
      <c r="K55" s="25"/>
      <c r="L55" s="25"/>
      <c r="M55" s="25"/>
      <c r="N55" s="25"/>
      <c r="O55" s="25"/>
      <c r="P55" s="32"/>
      <c r="Q55" s="33"/>
    </row>
    <row r="56" spans="1:17" s="27" customFormat="1" x14ac:dyDescent="0.25">
      <c r="A56" s="25"/>
      <c r="B56" s="26"/>
      <c r="C56" s="28"/>
      <c r="D56" s="28"/>
      <c r="E56" s="29"/>
      <c r="F56" s="30"/>
      <c r="G56" s="30"/>
      <c r="H56" s="28"/>
      <c r="I56" s="28"/>
      <c r="J56" s="31"/>
      <c r="K56" s="25"/>
      <c r="L56" s="25"/>
      <c r="M56" s="25"/>
      <c r="N56" s="25"/>
      <c r="O56" s="25"/>
      <c r="P56" s="32"/>
      <c r="Q56" s="33"/>
    </row>
    <row r="57" spans="1:17" s="27" customFormat="1" x14ac:dyDescent="0.25">
      <c r="A57" s="25"/>
      <c r="B57" s="26"/>
      <c r="C57" s="28"/>
      <c r="D57" s="28"/>
      <c r="E57" s="29"/>
      <c r="F57" s="30"/>
      <c r="G57" s="30"/>
      <c r="H57" s="28"/>
      <c r="I57" s="28"/>
      <c r="J57" s="31"/>
      <c r="K57" s="25"/>
      <c r="L57" s="25"/>
      <c r="M57" s="25"/>
      <c r="N57" s="25"/>
      <c r="O57" s="25"/>
      <c r="P57" s="32"/>
      <c r="Q57" s="33"/>
    </row>
    <row r="58" spans="1:17" s="27" customFormat="1" x14ac:dyDescent="0.25">
      <c r="A58" s="25"/>
      <c r="B58" s="26"/>
      <c r="C58" s="28"/>
      <c r="D58" s="28"/>
      <c r="E58" s="29"/>
      <c r="F58" s="30"/>
      <c r="G58" s="30"/>
      <c r="H58" s="28"/>
      <c r="I58" s="28"/>
      <c r="J58" s="31"/>
      <c r="K58" s="25"/>
      <c r="L58" s="25"/>
      <c r="M58" s="25"/>
      <c r="N58" s="25"/>
      <c r="O58" s="25"/>
      <c r="P58" s="32"/>
      <c r="Q58" s="33"/>
    </row>
    <row r="59" spans="1:17" s="27" customFormat="1" x14ac:dyDescent="0.25">
      <c r="A59" s="25"/>
      <c r="B59" s="26"/>
      <c r="C59" s="28"/>
      <c r="D59" s="28"/>
      <c r="E59" s="29"/>
      <c r="F59" s="30"/>
      <c r="G59" s="30"/>
      <c r="H59" s="28"/>
      <c r="I59" s="28"/>
      <c r="J59" s="31"/>
      <c r="K59" s="25"/>
      <c r="L59" s="25"/>
      <c r="M59" s="25"/>
      <c r="N59" s="25"/>
      <c r="O59" s="25"/>
      <c r="P59" s="32"/>
      <c r="Q59" s="33"/>
    </row>
    <row r="60" spans="1:17" s="27" customFormat="1" x14ac:dyDescent="0.25">
      <c r="A60" s="25"/>
      <c r="B60" s="26"/>
      <c r="C60" s="28"/>
      <c r="D60" s="28"/>
      <c r="E60" s="29"/>
      <c r="F60" s="30"/>
      <c r="G60" s="30"/>
      <c r="H60" s="28"/>
      <c r="I60" s="28"/>
      <c r="J60" s="31"/>
      <c r="K60" s="25"/>
      <c r="L60" s="25"/>
      <c r="M60" s="25"/>
      <c r="N60" s="25"/>
      <c r="O60" s="25"/>
      <c r="P60" s="32"/>
      <c r="Q60" s="33"/>
    </row>
    <row r="61" spans="1:17" s="27" customFormat="1" x14ac:dyDescent="0.25">
      <c r="A61" s="25"/>
      <c r="B61" s="26"/>
      <c r="C61" s="28"/>
      <c r="D61" s="28"/>
      <c r="E61" s="29"/>
      <c r="F61" s="30"/>
      <c r="G61" s="30"/>
      <c r="H61" s="28"/>
      <c r="I61" s="28"/>
      <c r="J61" s="31"/>
      <c r="K61" s="25"/>
      <c r="L61" s="25"/>
      <c r="M61" s="25"/>
      <c r="N61" s="25"/>
      <c r="O61" s="25"/>
      <c r="P61" s="32"/>
      <c r="Q61" s="33"/>
    </row>
    <row r="62" spans="1:17" s="27" customFormat="1" x14ac:dyDescent="0.25">
      <c r="A62" s="25"/>
      <c r="B62" s="26"/>
      <c r="C62" s="28"/>
      <c r="D62" s="28"/>
      <c r="E62" s="29"/>
      <c r="F62" s="30"/>
      <c r="G62" s="30"/>
      <c r="H62" s="28"/>
      <c r="I62" s="28"/>
      <c r="J62" s="31"/>
      <c r="K62" s="25"/>
      <c r="L62" s="25"/>
      <c r="M62" s="25"/>
      <c r="N62" s="25"/>
      <c r="O62" s="25"/>
      <c r="P62" s="32"/>
      <c r="Q62" s="33"/>
    </row>
    <row r="63" spans="1:17" s="27" customFormat="1" x14ac:dyDescent="0.25">
      <c r="A63" s="25"/>
      <c r="B63" s="26"/>
      <c r="C63" s="28"/>
      <c r="D63" s="28"/>
      <c r="E63" s="29"/>
      <c r="F63" s="30"/>
      <c r="G63" s="30"/>
      <c r="H63" s="28"/>
      <c r="I63" s="28"/>
      <c r="J63" s="31"/>
      <c r="K63" s="25"/>
      <c r="L63" s="25"/>
      <c r="M63" s="25"/>
      <c r="N63" s="25"/>
      <c r="O63" s="25"/>
      <c r="P63" s="32"/>
      <c r="Q63" s="33"/>
    </row>
    <row r="64" spans="1:17" s="27" customFormat="1" x14ac:dyDescent="0.25">
      <c r="A64" s="25"/>
      <c r="B64" s="26"/>
      <c r="C64" s="28"/>
      <c r="D64" s="28"/>
      <c r="E64" s="29"/>
      <c r="F64" s="30"/>
      <c r="G64" s="30"/>
      <c r="H64" s="28"/>
      <c r="I64" s="28"/>
      <c r="J64" s="31"/>
      <c r="K64" s="25"/>
      <c r="L64" s="25"/>
      <c r="M64" s="25"/>
      <c r="N64" s="25"/>
      <c r="O64" s="25"/>
      <c r="P64" s="32"/>
      <c r="Q64" s="33"/>
    </row>
    <row r="65" spans="1:17" s="27" customFormat="1" x14ac:dyDescent="0.25">
      <c r="A65" s="25"/>
      <c r="B65" s="26"/>
      <c r="C65" s="28"/>
      <c r="D65" s="28"/>
      <c r="E65" s="29"/>
      <c r="F65" s="30"/>
      <c r="G65" s="30"/>
      <c r="H65" s="28"/>
      <c r="I65" s="28"/>
      <c r="J65" s="31"/>
      <c r="K65" s="25"/>
      <c r="L65" s="25"/>
      <c r="M65" s="25"/>
      <c r="N65" s="25"/>
      <c r="O65" s="25"/>
      <c r="P65" s="32"/>
      <c r="Q65" s="33"/>
    </row>
    <row r="66" spans="1:17" s="27" customFormat="1" x14ac:dyDescent="0.25">
      <c r="A66" s="25"/>
      <c r="B66" s="26"/>
      <c r="C66" s="28"/>
      <c r="D66" s="28"/>
      <c r="E66" s="29"/>
      <c r="F66" s="30"/>
      <c r="G66" s="30"/>
      <c r="H66" s="28"/>
      <c r="I66" s="28"/>
      <c r="J66" s="31"/>
      <c r="K66" s="25"/>
      <c r="L66" s="25"/>
      <c r="M66" s="25"/>
      <c r="N66" s="25"/>
      <c r="O66" s="25"/>
      <c r="P66" s="32"/>
      <c r="Q66" s="33"/>
    </row>
    <row r="67" spans="1:17" s="27" customFormat="1" x14ac:dyDescent="0.25">
      <c r="A67" s="25"/>
      <c r="B67" s="26"/>
      <c r="C67" s="28"/>
      <c r="D67" s="28"/>
      <c r="E67" s="29"/>
      <c r="F67" s="30"/>
      <c r="G67" s="30"/>
      <c r="H67" s="28"/>
      <c r="I67" s="28"/>
      <c r="J67" s="31"/>
      <c r="K67" s="25"/>
      <c r="L67" s="25"/>
      <c r="M67" s="25"/>
      <c r="N67" s="25"/>
      <c r="O67" s="25"/>
      <c r="P67" s="32"/>
      <c r="Q67" s="33"/>
    </row>
    <row r="68" spans="1:17" s="27" customFormat="1" x14ac:dyDescent="0.25">
      <c r="A68" s="25"/>
      <c r="B68" s="26"/>
      <c r="C68" s="28"/>
      <c r="D68" s="28"/>
      <c r="E68" s="29"/>
      <c r="F68" s="30"/>
      <c r="G68" s="30"/>
      <c r="H68" s="28"/>
      <c r="I68" s="28"/>
      <c r="J68" s="31"/>
      <c r="K68" s="25"/>
      <c r="L68" s="25"/>
      <c r="M68" s="25"/>
      <c r="N68" s="25"/>
      <c r="O68" s="25"/>
      <c r="P68" s="32"/>
      <c r="Q68" s="33"/>
    </row>
    <row r="69" spans="1:17" s="27" customFormat="1" x14ac:dyDescent="0.25">
      <c r="A69" s="25"/>
      <c r="B69" s="26"/>
      <c r="C69" s="28"/>
      <c r="D69" s="28"/>
      <c r="E69" s="29"/>
      <c r="F69" s="30"/>
      <c r="G69" s="30"/>
      <c r="H69" s="28"/>
      <c r="I69" s="28"/>
      <c r="J69" s="31"/>
      <c r="K69" s="25"/>
      <c r="L69" s="25"/>
      <c r="M69" s="25"/>
      <c r="N69" s="25"/>
      <c r="O69" s="25"/>
      <c r="P69" s="32"/>
      <c r="Q69" s="33"/>
    </row>
    <row r="70" spans="1:17" s="27" customFormat="1" x14ac:dyDescent="0.25">
      <c r="A70" s="25"/>
      <c r="B70" s="26"/>
      <c r="C70" s="28"/>
      <c r="D70" s="28"/>
      <c r="E70" s="29"/>
      <c r="F70" s="30"/>
      <c r="G70" s="30"/>
      <c r="H70" s="28"/>
      <c r="I70" s="28"/>
      <c r="J70" s="31"/>
      <c r="K70" s="25"/>
      <c r="L70" s="25"/>
      <c r="M70" s="25"/>
      <c r="N70" s="25"/>
      <c r="O70" s="25"/>
      <c r="P70" s="32"/>
      <c r="Q70" s="33"/>
    </row>
  </sheetData>
  <sortState ref="A2:P74">
    <sortCondition ref="A1"/>
  </sortState>
  <conditionalFormatting sqref="C24:C39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nscriptions"/>
  <dimension ref="A1:O70"/>
  <sheetViews>
    <sheetView topLeftCell="A16" workbookViewId="0">
      <selection activeCell="A40" sqref="A40:B41"/>
    </sheetView>
  </sheetViews>
  <sheetFormatPr baseColWidth="10" defaultRowHeight="15.75" x14ac:dyDescent="0.25"/>
  <cols>
    <col min="1" max="1" width="12.42578125" style="24" customWidth="1"/>
    <col min="2" max="2" width="13.85546875" style="24" customWidth="1"/>
    <col min="3" max="3" width="3.7109375" style="13" bestFit="1" customWidth="1"/>
    <col min="4" max="6" width="3.85546875" style="24" bestFit="1" customWidth="1"/>
    <col min="7" max="11" width="11.42578125" style="24"/>
    <col min="12" max="12" width="20.85546875" style="24" customWidth="1"/>
    <col min="13" max="13" width="20.42578125" style="24" customWidth="1"/>
    <col min="14" max="14" width="20.28515625" style="24" customWidth="1"/>
    <col min="15" max="16384" width="11.42578125" style="24"/>
  </cols>
  <sheetData>
    <row r="1" spans="1:15" ht="46.5" thickBot="1" x14ac:dyDescent="0.3">
      <c r="A1" s="44" t="s">
        <v>0</v>
      </c>
      <c r="B1" s="45" t="s">
        <v>1</v>
      </c>
      <c r="C1" s="6" t="s">
        <v>13</v>
      </c>
      <c r="D1" s="50" t="s">
        <v>12</v>
      </c>
      <c r="E1" s="51" t="s">
        <v>11</v>
      </c>
      <c r="F1" s="52" t="s">
        <v>10</v>
      </c>
      <c r="G1" s="59"/>
      <c r="H1" s="47" t="s">
        <v>170</v>
      </c>
      <c r="I1" s="47" t="s">
        <v>13</v>
      </c>
      <c r="J1" s="47" t="s">
        <v>171</v>
      </c>
      <c r="K1" s="43"/>
      <c r="L1" s="43"/>
      <c r="M1" s="55" t="s">
        <v>172</v>
      </c>
      <c r="N1" s="56"/>
      <c r="O1" s="57"/>
    </row>
    <row r="2" spans="1:15" x14ac:dyDescent="0.25">
      <c r="A2" s="26" t="s">
        <v>162</v>
      </c>
      <c r="B2" s="27" t="s">
        <v>158</v>
      </c>
      <c r="C2" s="25" t="s">
        <v>22</v>
      </c>
      <c r="D2" s="43" t="s">
        <v>16</v>
      </c>
      <c r="E2" s="46" t="s">
        <v>16</v>
      </c>
      <c r="F2" s="53"/>
      <c r="G2" s="47" t="s">
        <v>243</v>
      </c>
      <c r="H2" s="60"/>
      <c r="I2" s="48"/>
      <c r="J2" s="48">
        <v>24</v>
      </c>
      <c r="K2" s="43"/>
      <c r="L2" s="58" t="s">
        <v>173</v>
      </c>
      <c r="M2" s="49"/>
      <c r="N2" s="49" t="s">
        <v>294</v>
      </c>
      <c r="O2" s="49"/>
    </row>
    <row r="3" spans="1:15" x14ac:dyDescent="0.25">
      <c r="A3" s="26" t="s">
        <v>37</v>
      </c>
      <c r="B3" s="27" t="s">
        <v>137</v>
      </c>
      <c r="C3" s="25" t="s">
        <v>15</v>
      </c>
      <c r="D3" s="46"/>
      <c r="E3" s="54" t="s">
        <v>16</v>
      </c>
      <c r="F3" s="43" t="s">
        <v>16</v>
      </c>
      <c r="G3" s="43" t="s">
        <v>244</v>
      </c>
      <c r="H3" s="47"/>
      <c r="I3" s="48"/>
      <c r="J3" s="48">
        <v>8</v>
      </c>
      <c r="K3" s="43"/>
      <c r="L3" s="58" t="s">
        <v>174</v>
      </c>
      <c r="M3" s="49"/>
      <c r="N3" s="49" t="s">
        <v>292</v>
      </c>
      <c r="O3" s="49"/>
    </row>
    <row r="4" spans="1:15" x14ac:dyDescent="0.25">
      <c r="A4" s="26" t="s">
        <v>163</v>
      </c>
      <c r="B4" s="27" t="s">
        <v>155</v>
      </c>
      <c r="C4" s="25" t="s">
        <v>22</v>
      </c>
      <c r="D4" s="46"/>
      <c r="E4" s="54"/>
      <c r="F4" s="53"/>
      <c r="G4" s="43" t="s">
        <v>245</v>
      </c>
      <c r="H4" s="43"/>
      <c r="I4" s="43"/>
      <c r="J4" s="43"/>
      <c r="K4" s="43"/>
      <c r="L4" s="58" t="s">
        <v>175</v>
      </c>
      <c r="M4" s="49"/>
      <c r="N4" s="49" t="s">
        <v>306</v>
      </c>
      <c r="O4" s="49"/>
    </row>
    <row r="5" spans="1:15" x14ac:dyDescent="0.25">
      <c r="A5" s="26" t="s">
        <v>164</v>
      </c>
      <c r="B5" s="27" t="s">
        <v>151</v>
      </c>
      <c r="C5" s="25" t="s">
        <v>15</v>
      </c>
      <c r="D5" s="54"/>
      <c r="E5" s="46"/>
      <c r="F5" s="53"/>
      <c r="G5" s="43" t="s">
        <v>246</v>
      </c>
      <c r="H5" s="43"/>
      <c r="I5" s="43"/>
      <c r="J5" s="43"/>
      <c r="K5" s="43"/>
      <c r="L5" s="58" t="s">
        <v>176</v>
      </c>
      <c r="M5" s="49"/>
      <c r="N5" s="49" t="s">
        <v>298</v>
      </c>
      <c r="O5" s="49"/>
    </row>
    <row r="6" spans="1:15" x14ac:dyDescent="0.25">
      <c r="A6" s="26" t="s">
        <v>165</v>
      </c>
      <c r="B6" s="27" t="s">
        <v>153</v>
      </c>
      <c r="C6" s="25" t="s">
        <v>15</v>
      </c>
      <c r="D6" s="46"/>
      <c r="E6" s="43"/>
      <c r="F6" s="43"/>
      <c r="G6" s="43" t="s">
        <v>247</v>
      </c>
      <c r="H6" s="43"/>
      <c r="I6" s="43"/>
      <c r="J6" s="43"/>
      <c r="K6" s="43"/>
      <c r="L6" s="58" t="s">
        <v>177</v>
      </c>
      <c r="M6" s="49"/>
      <c r="N6" s="49" t="s">
        <v>293</v>
      </c>
      <c r="O6" s="49"/>
    </row>
    <row r="7" spans="1:15" x14ac:dyDescent="0.25">
      <c r="A7" s="26" t="s">
        <v>38</v>
      </c>
      <c r="B7" s="27" t="s">
        <v>152</v>
      </c>
      <c r="C7" s="25" t="s">
        <v>22</v>
      </c>
      <c r="D7" s="43"/>
      <c r="E7" s="43"/>
      <c r="F7" s="53"/>
      <c r="G7" s="43" t="s">
        <v>248</v>
      </c>
      <c r="H7" s="43"/>
      <c r="I7" s="43"/>
      <c r="J7" s="43"/>
      <c r="K7" s="43"/>
      <c r="L7" s="58" t="s">
        <v>178</v>
      </c>
      <c r="M7" s="49"/>
      <c r="N7" s="49" t="s">
        <v>303</v>
      </c>
      <c r="O7" s="49"/>
    </row>
    <row r="8" spans="1:15" x14ac:dyDescent="0.25">
      <c r="A8" s="26" t="s">
        <v>39</v>
      </c>
      <c r="B8" s="27" t="s">
        <v>134</v>
      </c>
      <c r="C8" s="25" t="s">
        <v>15</v>
      </c>
      <c r="D8" s="43"/>
      <c r="E8" s="54"/>
      <c r="F8" s="43"/>
      <c r="G8" s="43" t="s">
        <v>249</v>
      </c>
      <c r="H8" s="43"/>
      <c r="I8" s="43"/>
      <c r="J8" s="43"/>
      <c r="K8" s="43"/>
      <c r="L8" s="58" t="s">
        <v>179</v>
      </c>
      <c r="M8" s="49"/>
      <c r="N8" s="49" t="s">
        <v>342</v>
      </c>
      <c r="O8" s="49"/>
    </row>
    <row r="9" spans="1:15" x14ac:dyDescent="0.25">
      <c r="A9" s="26" t="s">
        <v>40</v>
      </c>
      <c r="B9" s="27" t="s">
        <v>140</v>
      </c>
      <c r="C9" s="25" t="s">
        <v>22</v>
      </c>
      <c r="D9" s="46"/>
      <c r="E9" s="54"/>
      <c r="F9" s="53"/>
      <c r="G9" s="43" t="s">
        <v>250</v>
      </c>
      <c r="H9" s="43"/>
      <c r="I9" s="43"/>
      <c r="J9" s="43"/>
      <c r="K9" s="43"/>
      <c r="L9" s="58" t="s">
        <v>180</v>
      </c>
      <c r="M9" s="49"/>
      <c r="N9" s="49" t="s">
        <v>291</v>
      </c>
      <c r="O9" s="49"/>
    </row>
    <row r="10" spans="1:15" x14ac:dyDescent="0.25">
      <c r="A10" s="26" t="s">
        <v>41</v>
      </c>
      <c r="B10" s="27" t="s">
        <v>149</v>
      </c>
      <c r="C10" s="25" t="s">
        <v>15</v>
      </c>
      <c r="D10" s="43"/>
      <c r="E10" s="46"/>
      <c r="F10" s="53"/>
      <c r="G10" s="43" t="s">
        <v>251</v>
      </c>
      <c r="H10" s="43"/>
      <c r="I10" s="43"/>
      <c r="J10" s="43"/>
      <c r="K10" s="43"/>
      <c r="L10" s="58" t="s">
        <v>181</v>
      </c>
      <c r="M10" s="49"/>
      <c r="N10" s="49" t="s">
        <v>301</v>
      </c>
      <c r="O10" s="49"/>
    </row>
    <row r="11" spans="1:15" x14ac:dyDescent="0.25">
      <c r="A11" s="26" t="s">
        <v>166</v>
      </c>
      <c r="B11" s="27" t="s">
        <v>136</v>
      </c>
      <c r="C11" s="25" t="s">
        <v>15</v>
      </c>
      <c r="D11" s="43"/>
      <c r="E11" s="54"/>
      <c r="F11" s="53"/>
      <c r="G11" s="43" t="s">
        <v>252</v>
      </c>
      <c r="H11" s="43"/>
      <c r="I11" s="43"/>
      <c r="J11" s="43"/>
      <c r="K11" s="43"/>
      <c r="L11" s="58" t="s">
        <v>182</v>
      </c>
      <c r="M11" s="49"/>
      <c r="N11" s="49" t="s">
        <v>297</v>
      </c>
      <c r="O11" s="49"/>
    </row>
    <row r="12" spans="1:15" x14ac:dyDescent="0.25">
      <c r="A12" s="26" t="s">
        <v>161</v>
      </c>
      <c r="B12" s="27" t="s">
        <v>148</v>
      </c>
      <c r="C12" s="25" t="s">
        <v>15</v>
      </c>
      <c r="D12" s="54"/>
      <c r="E12" s="54"/>
      <c r="F12" s="53"/>
      <c r="G12" s="43" t="s">
        <v>253</v>
      </c>
      <c r="H12" s="43"/>
      <c r="I12" s="43"/>
      <c r="J12" s="43"/>
      <c r="K12" s="43"/>
      <c r="L12" s="58" t="s">
        <v>183</v>
      </c>
      <c r="M12" s="49"/>
      <c r="N12" s="49" t="s">
        <v>284</v>
      </c>
      <c r="O12" s="49"/>
    </row>
    <row r="13" spans="1:15" x14ac:dyDescent="0.25">
      <c r="A13" s="26" t="s">
        <v>42</v>
      </c>
      <c r="B13" s="27" t="s">
        <v>147</v>
      </c>
      <c r="C13" s="25" t="s">
        <v>15</v>
      </c>
      <c r="D13" s="46"/>
      <c r="E13" s="54"/>
      <c r="F13" s="53"/>
      <c r="G13" s="43" t="s">
        <v>254</v>
      </c>
      <c r="H13" s="43"/>
      <c r="I13" s="43"/>
      <c r="J13" s="43"/>
      <c r="K13" s="43"/>
      <c r="L13" s="58" t="s">
        <v>184</v>
      </c>
      <c r="M13" s="49"/>
      <c r="N13" s="49" t="s">
        <v>302</v>
      </c>
      <c r="O13" s="49"/>
    </row>
    <row r="14" spans="1:15" x14ac:dyDescent="0.25">
      <c r="A14" s="26" t="s">
        <v>160</v>
      </c>
      <c r="B14" s="27" t="s">
        <v>154</v>
      </c>
      <c r="C14" s="25" t="s">
        <v>22</v>
      </c>
      <c r="D14" s="46"/>
      <c r="E14" s="54"/>
      <c r="F14" s="43"/>
      <c r="G14" s="43" t="s">
        <v>255</v>
      </c>
      <c r="H14" s="43"/>
      <c r="I14" s="43"/>
      <c r="J14" s="43"/>
      <c r="K14" s="43"/>
      <c r="L14" s="58" t="s">
        <v>185</v>
      </c>
      <c r="M14" s="49"/>
      <c r="N14" s="49" t="s">
        <v>289</v>
      </c>
      <c r="O14" s="49"/>
    </row>
    <row r="15" spans="1:15" x14ac:dyDescent="0.25">
      <c r="A15" s="26" t="s">
        <v>43</v>
      </c>
      <c r="B15" s="27" t="s">
        <v>70</v>
      </c>
      <c r="C15" s="25" t="s">
        <v>22</v>
      </c>
      <c r="D15" s="46"/>
      <c r="E15" s="54"/>
      <c r="F15" s="43"/>
      <c r="G15" s="43" t="s">
        <v>256</v>
      </c>
      <c r="H15" s="43"/>
      <c r="I15" s="43"/>
      <c r="J15" s="43"/>
      <c r="K15" s="43"/>
      <c r="L15" s="58" t="s">
        <v>186</v>
      </c>
      <c r="M15" s="49"/>
      <c r="N15" s="49" t="s">
        <v>305</v>
      </c>
      <c r="O15" s="49"/>
    </row>
    <row r="16" spans="1:15" x14ac:dyDescent="0.25">
      <c r="A16" s="26" t="s">
        <v>44</v>
      </c>
      <c r="B16" s="27" t="s">
        <v>138</v>
      </c>
      <c r="C16" s="25" t="s">
        <v>22</v>
      </c>
      <c r="D16" s="46"/>
      <c r="E16" s="54"/>
      <c r="F16" s="53"/>
      <c r="G16" s="43" t="s">
        <v>257</v>
      </c>
      <c r="H16" s="43"/>
      <c r="I16" s="43"/>
      <c r="J16" s="43"/>
      <c r="K16" s="43"/>
      <c r="L16" s="58" t="s">
        <v>187</v>
      </c>
      <c r="M16" s="49"/>
      <c r="N16" s="49" t="s">
        <v>283</v>
      </c>
      <c r="O16" s="49"/>
    </row>
    <row r="17" spans="1:15" x14ac:dyDescent="0.25">
      <c r="A17" s="26" t="s">
        <v>45</v>
      </c>
      <c r="B17" s="27" t="s">
        <v>150</v>
      </c>
      <c r="C17" s="25" t="s">
        <v>15</v>
      </c>
      <c r="D17" s="54"/>
      <c r="E17" s="54"/>
      <c r="F17" s="53"/>
      <c r="G17" s="43" t="s">
        <v>258</v>
      </c>
      <c r="H17" s="43"/>
      <c r="I17" s="43"/>
      <c r="J17" s="43"/>
      <c r="K17" s="43"/>
      <c r="L17" s="58" t="s">
        <v>188</v>
      </c>
      <c r="M17" s="49"/>
      <c r="N17" s="49" t="s">
        <v>295</v>
      </c>
      <c r="O17" s="49"/>
    </row>
    <row r="18" spans="1:15" x14ac:dyDescent="0.25">
      <c r="A18" s="26" t="s">
        <v>46</v>
      </c>
      <c r="B18" s="27" t="s">
        <v>143</v>
      </c>
      <c r="C18" s="25" t="s">
        <v>22</v>
      </c>
      <c r="D18" s="43"/>
      <c r="E18" s="54"/>
      <c r="F18" s="53"/>
      <c r="G18" s="43" t="s">
        <v>259</v>
      </c>
      <c r="H18" s="43"/>
      <c r="I18" s="43"/>
      <c r="J18" s="43"/>
      <c r="K18" s="43"/>
      <c r="L18" s="58" t="s">
        <v>189</v>
      </c>
      <c r="M18" s="49"/>
      <c r="N18" s="49" t="s">
        <v>288</v>
      </c>
      <c r="O18" s="49"/>
    </row>
    <row r="19" spans="1:15" x14ac:dyDescent="0.25">
      <c r="A19" s="26" t="s">
        <v>47</v>
      </c>
      <c r="B19" s="27" t="s">
        <v>145</v>
      </c>
      <c r="C19" s="25" t="s">
        <v>22</v>
      </c>
      <c r="D19" s="43"/>
      <c r="E19" s="54"/>
      <c r="F19" s="53"/>
      <c r="G19" s="43" t="s">
        <v>260</v>
      </c>
      <c r="H19" s="43"/>
      <c r="I19" s="43"/>
      <c r="J19" s="43"/>
      <c r="K19" s="43"/>
      <c r="L19" s="58" t="s">
        <v>190</v>
      </c>
      <c r="M19" s="49"/>
      <c r="N19" s="49" t="s">
        <v>304</v>
      </c>
      <c r="O19" s="49"/>
    </row>
    <row r="20" spans="1:15" x14ac:dyDescent="0.25">
      <c r="A20" s="26" t="s">
        <v>48</v>
      </c>
      <c r="B20" s="27" t="s">
        <v>139</v>
      </c>
      <c r="C20" s="25" t="s">
        <v>15</v>
      </c>
      <c r="D20" s="54"/>
      <c r="E20" s="54"/>
      <c r="F20" s="43"/>
      <c r="G20" s="43" t="s">
        <v>261</v>
      </c>
      <c r="H20" s="43"/>
      <c r="I20" s="43"/>
      <c r="J20" s="43"/>
      <c r="K20" s="43"/>
      <c r="L20" s="58" t="s">
        <v>191</v>
      </c>
      <c r="M20" s="49"/>
      <c r="N20" s="49" t="s">
        <v>300</v>
      </c>
      <c r="O20" s="49"/>
    </row>
    <row r="21" spans="1:15" x14ac:dyDescent="0.25">
      <c r="A21" s="26" t="s">
        <v>49</v>
      </c>
      <c r="B21" s="27" t="s">
        <v>141</v>
      </c>
      <c r="C21" s="25" t="s">
        <v>22</v>
      </c>
      <c r="D21" s="54"/>
      <c r="E21" s="46"/>
      <c r="F21" s="53"/>
      <c r="G21" s="43" t="s">
        <v>262</v>
      </c>
      <c r="H21" s="43"/>
      <c r="I21" s="43"/>
      <c r="J21" s="43"/>
      <c r="K21" s="43"/>
      <c r="L21" s="58" t="s">
        <v>192</v>
      </c>
      <c r="M21" s="49"/>
      <c r="N21" s="49" t="s">
        <v>286</v>
      </c>
      <c r="O21" s="49"/>
    </row>
    <row r="22" spans="1:15" x14ac:dyDescent="0.25">
      <c r="A22" s="26" t="s">
        <v>50</v>
      </c>
      <c r="B22" s="27" t="s">
        <v>146</v>
      </c>
      <c r="C22" s="25" t="s">
        <v>15</v>
      </c>
      <c r="D22" s="43"/>
      <c r="E22" s="46"/>
      <c r="F22" s="43"/>
      <c r="G22" s="43" t="s">
        <v>263</v>
      </c>
      <c r="H22" s="43"/>
      <c r="I22" s="43"/>
      <c r="J22" s="43"/>
      <c r="K22" s="43"/>
      <c r="L22" s="58" t="s">
        <v>193</v>
      </c>
      <c r="M22" s="49"/>
      <c r="N22" s="49" t="s">
        <v>287</v>
      </c>
      <c r="O22" s="49"/>
    </row>
    <row r="23" spans="1:15" x14ac:dyDescent="0.25">
      <c r="A23" s="26" t="s">
        <v>51</v>
      </c>
      <c r="B23" s="27" t="s">
        <v>142</v>
      </c>
      <c r="C23" s="25" t="s">
        <v>15</v>
      </c>
      <c r="D23" s="54"/>
      <c r="E23" s="54"/>
      <c r="F23" s="43"/>
      <c r="G23" s="43" t="s">
        <v>264</v>
      </c>
      <c r="H23" s="43"/>
      <c r="I23" s="43"/>
      <c r="J23" s="43"/>
      <c r="K23" s="43"/>
      <c r="L23" s="58" t="s">
        <v>194</v>
      </c>
      <c r="M23" s="49"/>
      <c r="N23" s="49" t="s">
        <v>285</v>
      </c>
      <c r="O23" s="49"/>
    </row>
    <row r="24" spans="1:15" x14ac:dyDescent="0.25">
      <c r="A24" s="26" t="s">
        <v>52</v>
      </c>
      <c r="B24" s="34" t="s">
        <v>17</v>
      </c>
      <c r="C24" s="25" t="s">
        <v>15</v>
      </c>
      <c r="D24" s="54"/>
      <c r="E24" s="54"/>
      <c r="F24" s="53"/>
      <c r="G24" s="43" t="s">
        <v>265</v>
      </c>
      <c r="H24" s="43"/>
      <c r="I24" s="43"/>
      <c r="J24" s="43"/>
      <c r="K24" s="43"/>
      <c r="L24" s="58" t="s">
        <v>195</v>
      </c>
      <c r="M24" s="49"/>
      <c r="N24" s="49" t="s">
        <v>290</v>
      </c>
      <c r="O24" s="49"/>
    </row>
    <row r="25" spans="1:15" x14ac:dyDescent="0.25">
      <c r="A25" s="26" t="s">
        <v>159</v>
      </c>
      <c r="B25" s="28" t="s">
        <v>19</v>
      </c>
      <c r="C25" s="25" t="s">
        <v>15</v>
      </c>
      <c r="D25" s="46"/>
      <c r="E25" s="46"/>
      <c r="F25" s="43"/>
      <c r="G25" s="43" t="s">
        <v>266</v>
      </c>
      <c r="H25" s="43"/>
      <c r="I25" s="43"/>
      <c r="J25" s="43"/>
      <c r="K25" s="43"/>
      <c r="L25" s="58" t="s">
        <v>196</v>
      </c>
      <c r="M25" s="49"/>
      <c r="N25" s="49" t="s">
        <v>299</v>
      </c>
      <c r="O25" s="49"/>
    </row>
    <row r="26" spans="1:15" x14ac:dyDescent="0.25">
      <c r="A26" s="26" t="s">
        <v>53</v>
      </c>
      <c r="B26" s="28" t="s">
        <v>20</v>
      </c>
      <c r="C26" s="25" t="s">
        <v>15</v>
      </c>
      <c r="D26" s="54"/>
      <c r="E26" s="54"/>
      <c r="F26" s="53"/>
      <c r="G26" s="43" t="s">
        <v>267</v>
      </c>
      <c r="H26" s="43"/>
      <c r="I26" s="43"/>
      <c r="J26" s="43"/>
      <c r="K26" s="43"/>
      <c r="L26" s="58" t="s">
        <v>197</v>
      </c>
      <c r="M26" s="49"/>
      <c r="N26" s="49" t="s">
        <v>311</v>
      </c>
      <c r="O26" s="49"/>
    </row>
    <row r="27" spans="1:15" x14ac:dyDescent="0.25">
      <c r="A27" s="26" t="s">
        <v>54</v>
      </c>
      <c r="B27" s="28" t="s">
        <v>21</v>
      </c>
      <c r="C27" s="25" t="s">
        <v>22</v>
      </c>
      <c r="D27" s="46"/>
      <c r="E27" s="54"/>
      <c r="F27" s="53"/>
      <c r="G27" s="43" t="s">
        <v>268</v>
      </c>
      <c r="H27" s="43"/>
      <c r="I27" s="43"/>
      <c r="J27" s="43"/>
      <c r="K27" s="43"/>
      <c r="L27" s="58" t="s">
        <v>198</v>
      </c>
      <c r="M27" s="49"/>
      <c r="N27" s="49" t="s">
        <v>343</v>
      </c>
      <c r="O27" s="49"/>
    </row>
    <row r="28" spans="1:15" x14ac:dyDescent="0.25">
      <c r="A28" s="26" t="s">
        <v>55</v>
      </c>
      <c r="B28" s="28" t="s">
        <v>23</v>
      </c>
      <c r="C28" s="25" t="s">
        <v>15</v>
      </c>
      <c r="D28" s="54"/>
      <c r="E28" s="54"/>
      <c r="F28" s="43"/>
      <c r="G28" s="43" t="s">
        <v>269</v>
      </c>
      <c r="H28" s="43"/>
      <c r="I28" s="43"/>
      <c r="J28" s="43"/>
      <c r="K28" s="43"/>
      <c r="L28" s="58" t="s">
        <v>199</v>
      </c>
      <c r="M28" s="49"/>
      <c r="N28" s="49" t="s">
        <v>321</v>
      </c>
      <c r="O28" s="49"/>
    </row>
    <row r="29" spans="1:15" x14ac:dyDescent="0.25">
      <c r="A29" s="14" t="s">
        <v>56</v>
      </c>
      <c r="B29" s="15" t="s">
        <v>24</v>
      </c>
      <c r="C29" s="13" t="s">
        <v>15</v>
      </c>
      <c r="D29" s="46"/>
      <c r="E29" s="54"/>
      <c r="F29" s="53"/>
      <c r="G29" s="43" t="s">
        <v>270</v>
      </c>
      <c r="H29" s="43"/>
      <c r="I29" s="43"/>
      <c r="J29" s="43"/>
      <c r="K29" s="43"/>
      <c r="L29" s="58" t="s">
        <v>200</v>
      </c>
      <c r="M29" s="49"/>
      <c r="N29" s="49" t="s">
        <v>317</v>
      </c>
      <c r="O29" s="49"/>
    </row>
    <row r="30" spans="1:15" x14ac:dyDescent="0.25">
      <c r="A30" s="26" t="s">
        <v>57</v>
      </c>
      <c r="B30" s="28" t="s">
        <v>25</v>
      </c>
      <c r="C30" s="25" t="s">
        <v>22</v>
      </c>
      <c r="D30" s="43"/>
      <c r="E30" s="54"/>
      <c r="F30" s="53"/>
      <c r="G30" s="43" t="s">
        <v>271</v>
      </c>
      <c r="H30" s="43"/>
      <c r="I30" s="43"/>
      <c r="J30" s="43"/>
      <c r="K30" s="43"/>
      <c r="L30" s="58" t="s">
        <v>201</v>
      </c>
      <c r="M30" s="49"/>
      <c r="N30" s="49" t="s">
        <v>309</v>
      </c>
      <c r="O30" s="49"/>
    </row>
    <row r="31" spans="1:15" x14ac:dyDescent="0.25">
      <c r="A31" s="26" t="s">
        <v>58</v>
      </c>
      <c r="B31" s="28" t="s">
        <v>26</v>
      </c>
      <c r="C31" s="25" t="s">
        <v>15</v>
      </c>
      <c r="D31" s="46"/>
      <c r="E31" s="54"/>
      <c r="F31" s="53"/>
      <c r="G31" s="43" t="s">
        <v>272</v>
      </c>
      <c r="H31" s="43"/>
      <c r="I31" s="43"/>
      <c r="J31" s="43"/>
      <c r="K31" s="43"/>
      <c r="L31" s="58" t="s">
        <v>202</v>
      </c>
      <c r="M31" s="49"/>
      <c r="N31" s="49" t="s">
        <v>322</v>
      </c>
      <c r="O31" s="49"/>
    </row>
    <row r="32" spans="1:15" x14ac:dyDescent="0.25">
      <c r="A32" s="26" t="s">
        <v>59</v>
      </c>
      <c r="B32" s="28" t="s">
        <v>27</v>
      </c>
      <c r="C32" s="25" t="s">
        <v>22</v>
      </c>
      <c r="D32" s="43"/>
      <c r="E32" s="43"/>
      <c r="F32" s="43"/>
      <c r="G32" s="43" t="s">
        <v>273</v>
      </c>
      <c r="H32" s="43"/>
      <c r="I32" s="43"/>
      <c r="J32" s="43"/>
      <c r="K32" s="43"/>
      <c r="L32" s="58" t="s">
        <v>203</v>
      </c>
      <c r="M32" s="49"/>
      <c r="N32" s="49" t="s">
        <v>313</v>
      </c>
      <c r="O32" s="49"/>
    </row>
    <row r="33" spans="1:15" x14ac:dyDescent="0.25">
      <c r="A33" s="26" t="s">
        <v>60</v>
      </c>
      <c r="B33" s="28" t="s">
        <v>28</v>
      </c>
      <c r="C33" s="25" t="s">
        <v>15</v>
      </c>
      <c r="D33" s="43"/>
      <c r="E33" s="43"/>
      <c r="F33" s="43"/>
      <c r="G33" s="43" t="s">
        <v>274</v>
      </c>
      <c r="H33" s="43"/>
      <c r="I33" s="43"/>
      <c r="J33" s="43"/>
      <c r="K33" s="43"/>
      <c r="L33" s="58" t="s">
        <v>204</v>
      </c>
      <c r="M33" s="49"/>
      <c r="N33" s="49" t="s">
        <v>310</v>
      </c>
      <c r="O33" s="49"/>
    </row>
    <row r="34" spans="1:15" x14ac:dyDescent="0.25">
      <c r="A34" s="26" t="s">
        <v>61</v>
      </c>
      <c r="B34" s="28" t="s">
        <v>29</v>
      </c>
      <c r="C34" s="25" t="s">
        <v>22</v>
      </c>
      <c r="D34" s="43"/>
      <c r="E34" s="43"/>
      <c r="F34" s="43"/>
      <c r="G34" s="43" t="s">
        <v>275</v>
      </c>
      <c r="H34" s="43"/>
      <c r="I34" s="43"/>
      <c r="J34" s="43"/>
      <c r="K34" s="43"/>
      <c r="L34" s="58" t="s">
        <v>205</v>
      </c>
      <c r="M34" s="49"/>
      <c r="N34" s="49" t="s">
        <v>307</v>
      </c>
      <c r="O34" s="49"/>
    </row>
    <row r="35" spans="1:15" x14ac:dyDescent="0.25">
      <c r="A35" s="26" t="s">
        <v>62</v>
      </c>
      <c r="B35" s="28" t="s">
        <v>30</v>
      </c>
      <c r="C35" s="25" t="s">
        <v>15</v>
      </c>
      <c r="D35" s="43"/>
      <c r="E35" s="43"/>
      <c r="F35" s="43"/>
      <c r="G35" s="43" t="s">
        <v>276</v>
      </c>
      <c r="H35" s="43"/>
      <c r="I35" s="43"/>
      <c r="J35" s="43"/>
      <c r="K35" s="43"/>
      <c r="L35" s="58" t="s">
        <v>206</v>
      </c>
      <c r="M35" s="49"/>
      <c r="N35" s="49" t="s">
        <v>315</v>
      </c>
      <c r="O35" s="49"/>
    </row>
    <row r="36" spans="1:15" x14ac:dyDescent="0.25">
      <c r="A36" s="26" t="s">
        <v>63</v>
      </c>
      <c r="B36" s="28" t="s">
        <v>144</v>
      </c>
      <c r="C36" s="25" t="s">
        <v>15</v>
      </c>
      <c r="D36" s="43"/>
      <c r="E36" s="43"/>
      <c r="F36" s="43"/>
      <c r="G36" s="43" t="s">
        <v>277</v>
      </c>
      <c r="H36" s="43"/>
      <c r="I36" s="43"/>
      <c r="J36" s="43"/>
      <c r="K36" s="43"/>
      <c r="L36" s="58" t="s">
        <v>207</v>
      </c>
      <c r="M36" s="49"/>
      <c r="N36" s="49" t="s">
        <v>314</v>
      </c>
      <c r="O36" s="49"/>
    </row>
    <row r="37" spans="1:15" x14ac:dyDescent="0.25">
      <c r="A37" s="26" t="s">
        <v>64</v>
      </c>
      <c r="B37" s="28" t="s">
        <v>31</v>
      </c>
      <c r="C37" s="25" t="s">
        <v>15</v>
      </c>
      <c r="D37" s="43"/>
      <c r="E37" s="43"/>
      <c r="F37" s="43"/>
      <c r="G37" s="43" t="s">
        <v>278</v>
      </c>
      <c r="H37" s="43"/>
      <c r="I37" s="43"/>
      <c r="J37" s="43"/>
      <c r="K37" s="43"/>
      <c r="L37" s="58" t="s">
        <v>208</v>
      </c>
      <c r="M37" s="49"/>
      <c r="N37" s="49" t="s">
        <v>316</v>
      </c>
      <c r="O37" s="49"/>
    </row>
    <row r="38" spans="1:15" x14ac:dyDescent="0.25">
      <c r="A38" s="26" t="s">
        <v>65</v>
      </c>
      <c r="B38" s="28" t="s">
        <v>32</v>
      </c>
      <c r="C38" s="25" t="s">
        <v>15</v>
      </c>
      <c r="D38" s="43"/>
      <c r="E38" s="43"/>
      <c r="F38" s="43"/>
      <c r="G38" s="43" t="s">
        <v>279</v>
      </c>
      <c r="H38" s="43"/>
      <c r="I38" s="43"/>
      <c r="J38" s="43"/>
      <c r="K38" s="43"/>
      <c r="L38" s="58" t="s">
        <v>209</v>
      </c>
      <c r="M38" s="49"/>
      <c r="N38" s="49" t="s">
        <v>312</v>
      </c>
      <c r="O38" s="49"/>
    </row>
    <row r="39" spans="1:15" x14ac:dyDescent="0.25">
      <c r="A39" s="26" t="s">
        <v>66</v>
      </c>
      <c r="B39" s="28" t="s">
        <v>33</v>
      </c>
      <c r="C39" s="25" t="s">
        <v>22</v>
      </c>
      <c r="D39" s="43"/>
      <c r="E39" s="43"/>
      <c r="F39" s="43"/>
      <c r="G39" s="43" t="s">
        <v>280</v>
      </c>
      <c r="H39" s="43"/>
      <c r="I39" s="43"/>
      <c r="J39" s="43"/>
      <c r="K39" s="43"/>
      <c r="L39" s="58" t="s">
        <v>210</v>
      </c>
      <c r="M39" s="49"/>
      <c r="N39" s="49" t="s">
        <v>319</v>
      </c>
      <c r="O39" s="49"/>
    </row>
    <row r="40" spans="1:15" x14ac:dyDescent="0.25">
      <c r="A40" s="26" t="s">
        <v>58</v>
      </c>
      <c r="B40" s="28" t="s">
        <v>340</v>
      </c>
      <c r="C40" s="25" t="s">
        <v>22</v>
      </c>
      <c r="D40" s="43"/>
      <c r="E40" s="43"/>
      <c r="F40" s="43"/>
      <c r="G40" s="43" t="s">
        <v>281</v>
      </c>
      <c r="H40" s="43"/>
      <c r="I40" s="43"/>
      <c r="J40" s="43"/>
      <c r="K40" s="43"/>
      <c r="L40" s="58" t="s">
        <v>211</v>
      </c>
      <c r="M40" s="49"/>
      <c r="N40" s="49" t="s">
        <v>318</v>
      </c>
      <c r="O40" s="49"/>
    </row>
    <row r="41" spans="1:15" x14ac:dyDescent="0.25">
      <c r="A41" s="26" t="s">
        <v>58</v>
      </c>
      <c r="B41" s="28" t="s">
        <v>339</v>
      </c>
      <c r="C41" s="25" t="s">
        <v>15</v>
      </c>
      <c r="D41" s="43"/>
      <c r="E41" s="43"/>
      <c r="F41" s="43"/>
      <c r="G41" s="43" t="s">
        <v>282</v>
      </c>
      <c r="H41" s="43"/>
      <c r="I41" s="43"/>
      <c r="J41" s="43"/>
      <c r="K41" s="43"/>
      <c r="L41" s="58" t="s">
        <v>212</v>
      </c>
      <c r="M41" s="49"/>
      <c r="N41" s="49" t="s">
        <v>308</v>
      </c>
      <c r="O41" s="49"/>
    </row>
    <row r="42" spans="1:15" x14ac:dyDescent="0.25">
      <c r="A42" s="43"/>
      <c r="B42" s="43"/>
      <c r="C42" s="25"/>
      <c r="D42" s="43"/>
      <c r="E42" s="43"/>
      <c r="F42" s="43"/>
      <c r="G42" s="43"/>
      <c r="H42" s="43"/>
      <c r="I42" s="43"/>
      <c r="J42" s="43"/>
      <c r="K42" s="43"/>
      <c r="L42" s="58" t="s">
        <v>213</v>
      </c>
      <c r="M42" s="49"/>
      <c r="N42" s="49"/>
      <c r="O42" s="49"/>
    </row>
    <row r="43" spans="1:15" x14ac:dyDescent="0.25">
      <c r="A43" s="43"/>
      <c r="B43" s="43"/>
      <c r="C43" s="25"/>
      <c r="D43" s="43"/>
      <c r="E43" s="43"/>
      <c r="F43" s="43"/>
      <c r="G43" s="43"/>
      <c r="H43" s="43"/>
      <c r="I43" s="43"/>
      <c r="J43" s="43"/>
      <c r="K43" s="43"/>
      <c r="L43" s="58" t="s">
        <v>214</v>
      </c>
      <c r="M43" s="49"/>
      <c r="N43" s="49"/>
      <c r="O43" s="49"/>
    </row>
    <row r="44" spans="1:15" x14ac:dyDescent="0.25">
      <c r="A44" s="43"/>
      <c r="B44" s="43"/>
      <c r="C44" s="25"/>
      <c r="D44" s="43"/>
      <c r="E44" s="43"/>
      <c r="F44" s="43"/>
      <c r="G44" s="43"/>
      <c r="H44" s="43"/>
      <c r="I44" s="43"/>
      <c r="J44" s="43"/>
      <c r="K44" s="43"/>
      <c r="L44" s="58" t="s">
        <v>215</v>
      </c>
      <c r="M44" s="49"/>
      <c r="N44" s="49"/>
      <c r="O44" s="49"/>
    </row>
    <row r="45" spans="1:15" x14ac:dyDescent="0.25">
      <c r="A45" s="43"/>
      <c r="B45" s="43"/>
      <c r="C45" s="25"/>
      <c r="D45" s="43"/>
      <c r="E45" s="43"/>
      <c r="F45" s="43"/>
      <c r="G45" s="43"/>
      <c r="H45" s="43"/>
      <c r="I45" s="43"/>
      <c r="J45" s="43"/>
      <c r="K45" s="43"/>
      <c r="L45" s="58" t="s">
        <v>216</v>
      </c>
      <c r="M45" s="49"/>
      <c r="N45" s="49"/>
      <c r="O45" s="49"/>
    </row>
    <row r="46" spans="1:15" x14ac:dyDescent="0.25">
      <c r="A46" s="43"/>
      <c r="B46" s="43"/>
      <c r="C46" s="25"/>
      <c r="D46" s="43"/>
      <c r="E46" s="43"/>
      <c r="F46" s="43"/>
      <c r="G46" s="43"/>
      <c r="H46" s="43"/>
      <c r="I46" s="43"/>
      <c r="J46" s="43"/>
      <c r="K46" s="43"/>
      <c r="L46" s="58" t="s">
        <v>217</v>
      </c>
      <c r="M46" s="49"/>
      <c r="N46" s="49"/>
      <c r="O46" s="49"/>
    </row>
    <row r="47" spans="1:15" x14ac:dyDescent="0.25">
      <c r="A47" s="43"/>
      <c r="B47" s="43"/>
      <c r="C47" s="25"/>
      <c r="D47" s="43"/>
      <c r="E47" s="43"/>
      <c r="F47" s="43"/>
      <c r="G47" s="43"/>
      <c r="H47" s="43"/>
      <c r="I47" s="43"/>
      <c r="J47" s="43"/>
      <c r="K47" s="43"/>
      <c r="L47" s="58" t="s">
        <v>218</v>
      </c>
      <c r="M47" s="49"/>
      <c r="N47" s="49"/>
      <c r="O47" s="49"/>
    </row>
    <row r="48" spans="1:15" x14ac:dyDescent="0.25">
      <c r="A48" s="43"/>
      <c r="B48" s="43"/>
      <c r="C48" s="25"/>
      <c r="D48" s="43"/>
      <c r="E48" s="43"/>
      <c r="F48" s="43"/>
      <c r="G48" s="43"/>
      <c r="H48" s="43"/>
      <c r="I48" s="43"/>
      <c r="J48" s="43"/>
      <c r="K48" s="43"/>
      <c r="L48" s="58" t="s">
        <v>219</v>
      </c>
      <c r="M48" s="49"/>
      <c r="N48" s="49"/>
      <c r="O48" s="49"/>
    </row>
    <row r="49" spans="3:15" x14ac:dyDescent="0.25">
      <c r="C49" s="25"/>
      <c r="K49" s="40"/>
      <c r="L49" s="58" t="s">
        <v>220</v>
      </c>
      <c r="M49" s="49"/>
      <c r="N49" s="49"/>
      <c r="O49" s="49"/>
    </row>
    <row r="50" spans="3:15" x14ac:dyDescent="0.25">
      <c r="C50" s="25"/>
      <c r="K50" s="40"/>
      <c r="L50" s="58" t="s">
        <v>221</v>
      </c>
      <c r="M50" s="49"/>
      <c r="N50" s="49"/>
      <c r="O50" s="49"/>
    </row>
    <row r="51" spans="3:15" x14ac:dyDescent="0.25">
      <c r="C51" s="25"/>
      <c r="K51" s="40"/>
      <c r="L51" s="58" t="s">
        <v>222</v>
      </c>
      <c r="M51" s="49"/>
      <c r="N51" s="49"/>
      <c r="O51" s="49"/>
    </row>
    <row r="52" spans="3:15" x14ac:dyDescent="0.25">
      <c r="C52" s="25"/>
      <c r="K52" s="40"/>
      <c r="L52" s="58" t="s">
        <v>223</v>
      </c>
      <c r="M52" s="49"/>
      <c r="N52" s="49"/>
      <c r="O52" s="49"/>
    </row>
    <row r="53" spans="3:15" x14ac:dyDescent="0.25">
      <c r="C53" s="25"/>
    </row>
    <row r="54" spans="3:15" x14ac:dyDescent="0.25">
      <c r="C54" s="25"/>
    </row>
    <row r="55" spans="3:15" x14ac:dyDescent="0.25">
      <c r="C55" s="25"/>
    </row>
    <row r="56" spans="3:15" x14ac:dyDescent="0.25">
      <c r="C56" s="25"/>
    </row>
    <row r="57" spans="3:15" x14ac:dyDescent="0.25">
      <c r="C57" s="25"/>
    </row>
    <row r="58" spans="3:15" x14ac:dyDescent="0.25">
      <c r="C58" s="25"/>
    </row>
    <row r="59" spans="3:15" x14ac:dyDescent="0.25">
      <c r="C59" s="25"/>
    </row>
    <row r="60" spans="3:15" x14ac:dyDescent="0.25">
      <c r="C60" s="25"/>
    </row>
    <row r="61" spans="3:15" x14ac:dyDescent="0.25">
      <c r="C61" s="25"/>
    </row>
    <row r="62" spans="3:15" x14ac:dyDescent="0.25">
      <c r="C62" s="25"/>
    </row>
    <row r="63" spans="3:15" x14ac:dyDescent="0.25">
      <c r="C63" s="25"/>
    </row>
    <row r="64" spans="3:15" x14ac:dyDescent="0.25">
      <c r="C64" s="25"/>
    </row>
    <row r="65" spans="3:3" x14ac:dyDescent="0.25">
      <c r="C65" s="25"/>
    </row>
    <row r="66" spans="3:3" x14ac:dyDescent="0.25">
      <c r="C66" s="25"/>
    </row>
    <row r="67" spans="3:3" x14ac:dyDescent="0.25">
      <c r="C67" s="25"/>
    </row>
    <row r="68" spans="3:3" x14ac:dyDescent="0.25">
      <c r="C68" s="25"/>
    </row>
    <row r="69" spans="3:3" x14ac:dyDescent="0.25">
      <c r="C69" s="25"/>
    </row>
    <row r="70" spans="3:3" x14ac:dyDescent="0.25">
      <c r="C70" s="25"/>
    </row>
  </sheetData>
  <conditionalFormatting sqref="B24:B39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44"/>
  <sheetViews>
    <sheetView topLeftCell="A13" workbookViewId="0">
      <selection activeCell="C5" sqref="C5"/>
    </sheetView>
  </sheetViews>
  <sheetFormatPr baseColWidth="10" defaultRowHeight="15" x14ac:dyDescent="0.25"/>
  <cols>
    <col min="1" max="1" width="11.42578125" style="43"/>
    <col min="2" max="2" width="24.140625" style="43" customWidth="1"/>
    <col min="3" max="3" width="11.42578125" style="43"/>
    <col min="4" max="4" width="4.5703125" style="43" customWidth="1"/>
    <col min="5" max="6" width="11.42578125" style="64"/>
    <col min="7" max="7" width="24.140625" style="43" bestFit="1" customWidth="1"/>
    <col min="8" max="9" width="10" style="43" customWidth="1"/>
    <col min="10" max="11" width="11.42578125" style="43"/>
    <col min="12" max="12" width="24.140625" style="43" bestFit="1" customWidth="1"/>
    <col min="13" max="13" width="11.42578125" style="43" customWidth="1"/>
    <col min="14" max="16384" width="11.42578125" style="43"/>
  </cols>
  <sheetData>
    <row r="1" spans="1:12" ht="21.75" thickBot="1" x14ac:dyDescent="0.4">
      <c r="A1" s="77" t="s">
        <v>157</v>
      </c>
      <c r="B1" s="78"/>
      <c r="E1" s="43"/>
      <c r="F1" s="79" t="s">
        <v>168</v>
      </c>
      <c r="G1" s="80"/>
      <c r="K1" s="81" t="s">
        <v>169</v>
      </c>
      <c r="L1" s="82"/>
    </row>
    <row r="2" spans="1:12" ht="16.5" thickBot="1" x14ac:dyDescent="0.3">
      <c r="A2" s="35" t="s">
        <v>156</v>
      </c>
      <c r="B2" s="36" t="s">
        <v>0</v>
      </c>
      <c r="E2" s="43"/>
      <c r="F2" s="37" t="s">
        <v>156</v>
      </c>
      <c r="G2" s="62" t="s">
        <v>0</v>
      </c>
      <c r="K2" s="38" t="s">
        <v>156</v>
      </c>
      <c r="L2" s="63" t="s">
        <v>0</v>
      </c>
    </row>
    <row r="3" spans="1:12" ht="16.5" thickBot="1" x14ac:dyDescent="0.3">
      <c r="A3" s="39">
        <v>1</v>
      </c>
      <c r="B3" s="61" t="s">
        <v>294</v>
      </c>
      <c r="E3" s="43"/>
      <c r="F3" s="75">
        <v>1</v>
      </c>
      <c r="G3" s="65" t="s">
        <v>306</v>
      </c>
      <c r="K3" s="72">
        <v>1</v>
      </c>
      <c r="L3" s="65" t="s">
        <v>295</v>
      </c>
    </row>
    <row r="4" spans="1:12" ht="16.5" thickBot="1" x14ac:dyDescent="0.3">
      <c r="A4" s="39">
        <f>A3+1</f>
        <v>2</v>
      </c>
      <c r="B4" s="61" t="s">
        <v>292</v>
      </c>
      <c r="E4" s="43"/>
      <c r="F4" s="76"/>
      <c r="G4" s="66" t="s">
        <v>300</v>
      </c>
      <c r="K4" s="73"/>
      <c r="L4" s="67" t="s">
        <v>302</v>
      </c>
    </row>
    <row r="5" spans="1:12" ht="16.5" thickBot="1" x14ac:dyDescent="0.3">
      <c r="A5" s="39">
        <f t="shared" ref="A5:A42" si="0">A4+1</f>
        <v>3</v>
      </c>
      <c r="B5" s="61" t="s">
        <v>306</v>
      </c>
      <c r="E5" s="43"/>
      <c r="F5" s="75">
        <f>F3+1</f>
        <v>2</v>
      </c>
      <c r="G5" s="65" t="s">
        <v>286</v>
      </c>
      <c r="K5" s="74"/>
      <c r="L5" s="66" t="s">
        <v>317</v>
      </c>
    </row>
    <row r="6" spans="1:12" ht="16.5" thickBot="1" x14ac:dyDescent="0.3">
      <c r="A6" s="39">
        <f t="shared" si="0"/>
        <v>4</v>
      </c>
      <c r="B6" s="61" t="s">
        <v>298</v>
      </c>
      <c r="E6" s="43"/>
      <c r="F6" s="76"/>
      <c r="G6" s="66" t="s">
        <v>302</v>
      </c>
      <c r="K6" s="72">
        <f>K3+1</f>
        <v>2</v>
      </c>
      <c r="L6" s="65" t="s">
        <v>296</v>
      </c>
    </row>
    <row r="7" spans="1:12" ht="16.5" thickBot="1" x14ac:dyDescent="0.3">
      <c r="A7" s="39">
        <f t="shared" si="0"/>
        <v>5</v>
      </c>
      <c r="B7" s="61" t="s">
        <v>293</v>
      </c>
      <c r="E7" s="43"/>
      <c r="F7" s="75">
        <f t="shared" ref="F7" si="1">F5+1</f>
        <v>3</v>
      </c>
      <c r="G7" s="65" t="s">
        <v>288</v>
      </c>
      <c r="K7" s="73"/>
      <c r="L7" s="67" t="s">
        <v>292</v>
      </c>
    </row>
    <row r="8" spans="1:12" ht="16.5" thickBot="1" x14ac:dyDescent="0.3">
      <c r="A8" s="39">
        <f t="shared" si="0"/>
        <v>6</v>
      </c>
      <c r="B8" s="61" t="s">
        <v>303</v>
      </c>
      <c r="E8" s="43"/>
      <c r="F8" s="76"/>
      <c r="G8" s="66" t="s">
        <v>298</v>
      </c>
      <c r="K8" s="74"/>
      <c r="L8" s="66" t="s">
        <v>321</v>
      </c>
    </row>
    <row r="9" spans="1:12" ht="16.5" thickBot="1" x14ac:dyDescent="0.3">
      <c r="A9" s="39">
        <f t="shared" si="0"/>
        <v>7</v>
      </c>
      <c r="B9" s="61" t="s">
        <v>342</v>
      </c>
      <c r="E9" s="43"/>
      <c r="F9" s="75">
        <f t="shared" ref="F9" si="2">F7+1</f>
        <v>4</v>
      </c>
      <c r="G9" s="65" t="s">
        <v>301</v>
      </c>
      <c r="K9" s="72">
        <f t="shared" ref="K9" si="3">K6+1</f>
        <v>3</v>
      </c>
      <c r="L9" s="65" t="s">
        <v>284</v>
      </c>
    </row>
    <row r="10" spans="1:12" ht="16.5" thickBot="1" x14ac:dyDescent="0.3">
      <c r="A10" s="39">
        <f t="shared" si="0"/>
        <v>8</v>
      </c>
      <c r="B10" s="61" t="s">
        <v>291</v>
      </c>
      <c r="E10" s="43"/>
      <c r="F10" s="76"/>
      <c r="G10" s="66" t="s">
        <v>299</v>
      </c>
      <c r="K10" s="73"/>
      <c r="L10" s="67" t="s">
        <v>301</v>
      </c>
    </row>
    <row r="11" spans="1:12" ht="16.5" thickBot="1" x14ac:dyDescent="0.3">
      <c r="A11" s="39">
        <f t="shared" si="0"/>
        <v>9</v>
      </c>
      <c r="B11" s="61" t="s">
        <v>301</v>
      </c>
      <c r="E11" s="43"/>
      <c r="F11" s="75">
        <f t="shared" ref="F11" si="4">F9+1</f>
        <v>5</v>
      </c>
      <c r="G11" s="65" t="s">
        <v>290</v>
      </c>
      <c r="K11" s="74"/>
      <c r="L11" s="66" t="s">
        <v>320</v>
      </c>
    </row>
    <row r="12" spans="1:12" ht="16.5" thickBot="1" x14ac:dyDescent="0.3">
      <c r="A12" s="39">
        <f t="shared" si="0"/>
        <v>10</v>
      </c>
      <c r="B12" s="61" t="s">
        <v>297</v>
      </c>
      <c r="E12" s="43"/>
      <c r="F12" s="76"/>
      <c r="G12" s="66" t="s">
        <v>310</v>
      </c>
      <c r="K12" s="72">
        <f t="shared" ref="K12" si="5">K9+1</f>
        <v>4</v>
      </c>
      <c r="L12" s="65" t="s">
        <v>285</v>
      </c>
    </row>
    <row r="13" spans="1:12" ht="16.5" thickBot="1" x14ac:dyDescent="0.3">
      <c r="A13" s="39">
        <f t="shared" si="0"/>
        <v>11</v>
      </c>
      <c r="B13" s="61" t="s">
        <v>284</v>
      </c>
      <c r="E13" s="43"/>
      <c r="F13" s="75">
        <f t="shared" ref="F13" si="6">F11+1</f>
        <v>6</v>
      </c>
      <c r="G13" s="65" t="s">
        <v>305</v>
      </c>
      <c r="K13" s="73"/>
      <c r="L13" s="67" t="s">
        <v>291</v>
      </c>
    </row>
    <row r="14" spans="1:12" ht="16.5" thickBot="1" x14ac:dyDescent="0.3">
      <c r="A14" s="39">
        <f t="shared" si="0"/>
        <v>12</v>
      </c>
      <c r="B14" s="61" t="s">
        <v>302</v>
      </c>
      <c r="E14" s="43"/>
      <c r="F14" s="76"/>
      <c r="G14" s="66" t="s">
        <v>320</v>
      </c>
      <c r="K14" s="74"/>
      <c r="L14" s="66" t="s">
        <v>322</v>
      </c>
    </row>
    <row r="15" spans="1:12" ht="16.5" thickBot="1" x14ac:dyDescent="0.3">
      <c r="A15" s="39">
        <f t="shared" si="0"/>
        <v>13</v>
      </c>
      <c r="B15" s="61" t="s">
        <v>289</v>
      </c>
      <c r="E15" s="43"/>
      <c r="F15" s="75">
        <f t="shared" ref="F15" si="7">F13+1</f>
        <v>7</v>
      </c>
      <c r="G15" s="65" t="s">
        <v>303</v>
      </c>
      <c r="K15" s="72">
        <f t="shared" ref="K15" si="8">K12+1</f>
        <v>5</v>
      </c>
      <c r="L15" s="65" t="s">
        <v>299</v>
      </c>
    </row>
    <row r="16" spans="1:12" ht="16.5" thickBot="1" x14ac:dyDescent="0.3">
      <c r="A16" s="39">
        <f t="shared" si="0"/>
        <v>14</v>
      </c>
      <c r="B16" s="61" t="s">
        <v>305</v>
      </c>
      <c r="E16" s="43"/>
      <c r="F16" s="76"/>
      <c r="G16" s="66" t="s">
        <v>322</v>
      </c>
      <c r="K16" s="73"/>
      <c r="L16" s="67" t="s">
        <v>288</v>
      </c>
    </row>
    <row r="17" spans="1:12" ht="16.5" thickBot="1" x14ac:dyDescent="0.3">
      <c r="A17" s="39">
        <f t="shared" si="0"/>
        <v>15</v>
      </c>
      <c r="B17" s="61" t="s">
        <v>283</v>
      </c>
      <c r="E17" s="43"/>
      <c r="F17" s="75">
        <f t="shared" ref="F17" si="9">F15+1</f>
        <v>8</v>
      </c>
      <c r="G17" s="65" t="s">
        <v>289</v>
      </c>
      <c r="K17" s="74"/>
      <c r="L17" s="66" t="s">
        <v>312</v>
      </c>
    </row>
    <row r="18" spans="1:12" ht="16.5" thickBot="1" x14ac:dyDescent="0.3">
      <c r="A18" s="39">
        <f t="shared" si="0"/>
        <v>16</v>
      </c>
      <c r="B18" s="61" t="s">
        <v>295</v>
      </c>
      <c r="E18" s="43"/>
      <c r="F18" s="76"/>
      <c r="G18" s="66" t="s">
        <v>313</v>
      </c>
      <c r="K18" s="72">
        <f t="shared" ref="K18" si="10">K15+1</f>
        <v>6</v>
      </c>
      <c r="L18" s="65" t="s">
        <v>289</v>
      </c>
    </row>
    <row r="19" spans="1:12" ht="16.5" thickBot="1" x14ac:dyDescent="0.3">
      <c r="A19" s="39">
        <f t="shared" si="0"/>
        <v>17</v>
      </c>
      <c r="B19" s="61" t="s">
        <v>288</v>
      </c>
      <c r="E19" s="43"/>
      <c r="F19" s="75">
        <f t="shared" ref="F19" si="11">F17+1</f>
        <v>9</v>
      </c>
      <c r="G19" s="65" t="s">
        <v>304</v>
      </c>
      <c r="K19" s="73"/>
      <c r="L19" s="67" t="s">
        <v>290</v>
      </c>
    </row>
    <row r="20" spans="1:12" ht="16.5" thickBot="1" x14ac:dyDescent="0.3">
      <c r="A20" s="39">
        <f t="shared" si="0"/>
        <v>18</v>
      </c>
      <c r="B20" s="61" t="s">
        <v>304</v>
      </c>
      <c r="E20" s="43"/>
      <c r="F20" s="76"/>
      <c r="G20" s="66" t="s">
        <v>312</v>
      </c>
      <c r="K20" s="74"/>
      <c r="L20" s="66" t="s">
        <v>314</v>
      </c>
    </row>
    <row r="21" spans="1:12" ht="16.5" thickBot="1" x14ac:dyDescent="0.3">
      <c r="A21" s="39">
        <f t="shared" si="0"/>
        <v>19</v>
      </c>
      <c r="B21" s="61" t="s">
        <v>300</v>
      </c>
      <c r="E21" s="43"/>
      <c r="F21" s="75">
        <f t="shared" ref="F21" si="12">F19+1</f>
        <v>10</v>
      </c>
      <c r="G21" s="65" t="s">
        <v>293</v>
      </c>
      <c r="K21" s="72">
        <f t="shared" ref="K21" si="13">K18+1</f>
        <v>7</v>
      </c>
      <c r="L21" s="65" t="s">
        <v>293</v>
      </c>
    </row>
    <row r="22" spans="1:12" ht="16.5" thickBot="1" x14ac:dyDescent="0.3">
      <c r="A22" s="39">
        <f t="shared" si="0"/>
        <v>20</v>
      </c>
      <c r="B22" s="61" t="s">
        <v>286</v>
      </c>
      <c r="E22" s="43"/>
      <c r="F22" s="76"/>
      <c r="G22" s="66" t="s">
        <v>321</v>
      </c>
      <c r="K22" s="73"/>
      <c r="L22" s="67" t="s">
        <v>294</v>
      </c>
    </row>
    <row r="23" spans="1:12" ht="16.5" thickBot="1" x14ac:dyDescent="0.3">
      <c r="A23" s="39">
        <f t="shared" si="0"/>
        <v>21</v>
      </c>
      <c r="B23" s="61" t="s">
        <v>287</v>
      </c>
      <c r="E23" s="43"/>
      <c r="F23" s="75">
        <f t="shared" ref="F23" si="14">F21+1</f>
        <v>11</v>
      </c>
      <c r="G23" s="65" t="s">
        <v>296</v>
      </c>
      <c r="K23" s="74"/>
      <c r="L23" s="66" t="s">
        <v>316</v>
      </c>
    </row>
    <row r="24" spans="1:12" ht="16.5" thickBot="1" x14ac:dyDescent="0.3">
      <c r="A24" s="39">
        <f t="shared" si="0"/>
        <v>22</v>
      </c>
      <c r="B24" s="61" t="s">
        <v>285</v>
      </c>
      <c r="E24" s="43"/>
      <c r="F24" s="76"/>
      <c r="G24" s="66" t="s">
        <v>308</v>
      </c>
      <c r="K24" s="72">
        <f t="shared" ref="K24" si="15">K21+1</f>
        <v>8</v>
      </c>
      <c r="L24" s="65" t="s">
        <v>304</v>
      </c>
    </row>
    <row r="25" spans="1:12" ht="16.5" thickBot="1" x14ac:dyDescent="0.3">
      <c r="A25" s="39">
        <f t="shared" si="0"/>
        <v>23</v>
      </c>
      <c r="B25" s="61" t="s">
        <v>290</v>
      </c>
      <c r="E25" s="43"/>
      <c r="F25" s="75">
        <f t="shared" ref="F25" si="16">F23+1</f>
        <v>12</v>
      </c>
      <c r="G25" s="65" t="s">
        <v>294</v>
      </c>
      <c r="K25" s="73"/>
      <c r="L25" s="67" t="s">
        <v>286</v>
      </c>
    </row>
    <row r="26" spans="1:12" ht="16.5" thickBot="1" x14ac:dyDescent="0.3">
      <c r="A26" s="39">
        <f t="shared" si="0"/>
        <v>24</v>
      </c>
      <c r="B26" s="61" t="s">
        <v>299</v>
      </c>
      <c r="E26" s="43"/>
      <c r="F26" s="76"/>
      <c r="G26" s="66" t="s">
        <v>316</v>
      </c>
      <c r="K26" s="74"/>
      <c r="L26" s="66" t="s">
        <v>318</v>
      </c>
    </row>
    <row r="27" spans="1:12" ht="16.5" thickBot="1" x14ac:dyDescent="0.3">
      <c r="A27" s="39">
        <f t="shared" si="0"/>
        <v>25</v>
      </c>
      <c r="B27" s="61" t="s">
        <v>311</v>
      </c>
      <c r="E27" s="43"/>
      <c r="F27" s="75">
        <f t="shared" ref="F27" si="17">F25+1</f>
        <v>13</v>
      </c>
      <c r="G27" s="65" t="s">
        <v>285</v>
      </c>
      <c r="K27" s="72">
        <f t="shared" ref="K27" si="18">K24+1</f>
        <v>9</v>
      </c>
      <c r="L27" s="65" t="s">
        <v>300</v>
      </c>
    </row>
    <row r="28" spans="1:12" ht="16.5" thickBot="1" x14ac:dyDescent="0.3">
      <c r="A28" s="39">
        <f t="shared" si="0"/>
        <v>26</v>
      </c>
      <c r="B28" s="61" t="s">
        <v>343</v>
      </c>
      <c r="E28" s="43"/>
      <c r="F28" s="76"/>
      <c r="G28" s="66" t="s">
        <v>309</v>
      </c>
      <c r="K28" s="73"/>
      <c r="L28" s="67" t="s">
        <v>287</v>
      </c>
    </row>
    <row r="29" spans="1:12" ht="16.5" thickBot="1" x14ac:dyDescent="0.3">
      <c r="A29" s="39">
        <f t="shared" si="0"/>
        <v>27</v>
      </c>
      <c r="B29" s="61" t="s">
        <v>321</v>
      </c>
      <c r="E29" s="43"/>
      <c r="F29" s="75">
        <f t="shared" ref="F29" si="19">F27+1</f>
        <v>14</v>
      </c>
      <c r="G29" s="65" t="s">
        <v>291</v>
      </c>
      <c r="K29" s="74"/>
      <c r="L29" s="66" t="s">
        <v>308</v>
      </c>
    </row>
    <row r="30" spans="1:12" ht="16.5" thickBot="1" x14ac:dyDescent="0.3">
      <c r="A30" s="39">
        <f t="shared" si="0"/>
        <v>28</v>
      </c>
      <c r="B30" s="61" t="s">
        <v>317</v>
      </c>
      <c r="E30" s="43"/>
      <c r="F30" s="76"/>
      <c r="G30" s="66" t="s">
        <v>318</v>
      </c>
      <c r="K30" s="72">
        <f t="shared" ref="K30" si="20">K27+1</f>
        <v>10</v>
      </c>
      <c r="L30" s="65" t="s">
        <v>305</v>
      </c>
    </row>
    <row r="31" spans="1:12" ht="16.5" thickBot="1" x14ac:dyDescent="0.3">
      <c r="A31" s="39">
        <f t="shared" si="0"/>
        <v>29</v>
      </c>
      <c r="B31" s="61" t="s">
        <v>309</v>
      </c>
      <c r="E31" s="43"/>
      <c r="F31" s="75">
        <f t="shared" ref="F31" si="21">F29+1</f>
        <v>15</v>
      </c>
      <c r="G31" s="65" t="s">
        <v>287</v>
      </c>
      <c r="K31" s="73"/>
      <c r="L31" s="67" t="s">
        <v>297</v>
      </c>
    </row>
    <row r="32" spans="1:12" ht="16.5" thickBot="1" x14ac:dyDescent="0.3">
      <c r="A32" s="39">
        <f t="shared" si="0"/>
        <v>30</v>
      </c>
      <c r="B32" s="61" t="s">
        <v>322</v>
      </c>
      <c r="E32" s="43"/>
      <c r="F32" s="76"/>
      <c r="G32" s="66" t="s">
        <v>307</v>
      </c>
      <c r="K32" s="74"/>
      <c r="L32" s="66" t="s">
        <v>313</v>
      </c>
    </row>
    <row r="33" spans="1:12" ht="16.5" thickBot="1" x14ac:dyDescent="0.3">
      <c r="A33" s="39">
        <f t="shared" si="0"/>
        <v>31</v>
      </c>
      <c r="B33" s="61" t="s">
        <v>313</v>
      </c>
      <c r="E33" s="43"/>
      <c r="F33" s="75">
        <f t="shared" ref="F33" si="22">F31+1</f>
        <v>16</v>
      </c>
      <c r="G33" s="65" t="s">
        <v>295</v>
      </c>
      <c r="K33" s="72">
        <f t="shared" ref="K33" si="23">K30+1</f>
        <v>11</v>
      </c>
      <c r="L33" s="65" t="s">
        <v>303</v>
      </c>
    </row>
    <row r="34" spans="1:12" ht="16.5" thickBot="1" x14ac:dyDescent="0.3">
      <c r="A34" s="39">
        <f t="shared" si="0"/>
        <v>32</v>
      </c>
      <c r="B34" s="61" t="s">
        <v>310</v>
      </c>
      <c r="E34" s="43"/>
      <c r="F34" s="76"/>
      <c r="G34" s="66" t="s">
        <v>314</v>
      </c>
      <c r="K34" s="73"/>
      <c r="L34" s="67" t="s">
        <v>319</v>
      </c>
    </row>
    <row r="35" spans="1:12" ht="16.5" thickBot="1" x14ac:dyDescent="0.3">
      <c r="A35" s="39">
        <f t="shared" si="0"/>
        <v>33</v>
      </c>
      <c r="B35" s="61" t="s">
        <v>307</v>
      </c>
      <c r="E35" s="43"/>
      <c r="F35" s="75">
        <f t="shared" ref="F35" si="24">F33+1</f>
        <v>17</v>
      </c>
      <c r="G35" s="65" t="s">
        <v>284</v>
      </c>
      <c r="K35" s="74"/>
      <c r="L35" s="66" t="s">
        <v>307</v>
      </c>
    </row>
    <row r="36" spans="1:12" ht="16.5" thickBot="1" x14ac:dyDescent="0.3">
      <c r="A36" s="39">
        <f t="shared" si="0"/>
        <v>34</v>
      </c>
      <c r="B36" s="61" t="s">
        <v>315</v>
      </c>
      <c r="E36" s="43"/>
      <c r="F36" s="76"/>
      <c r="G36" s="66" t="s">
        <v>319</v>
      </c>
      <c r="K36" s="72">
        <f t="shared" ref="K36" si="25">K33+1</f>
        <v>12</v>
      </c>
      <c r="L36" s="65" t="s">
        <v>298</v>
      </c>
    </row>
    <row r="37" spans="1:12" ht="16.5" thickBot="1" x14ac:dyDescent="0.3">
      <c r="A37" s="39">
        <f t="shared" si="0"/>
        <v>35</v>
      </c>
      <c r="B37" s="61" t="s">
        <v>314</v>
      </c>
      <c r="E37" s="43"/>
      <c r="F37" s="75">
        <f t="shared" ref="F37" si="26">F35+1</f>
        <v>18</v>
      </c>
      <c r="G37" s="65" t="s">
        <v>292</v>
      </c>
      <c r="K37" s="73"/>
      <c r="L37" s="67" t="s">
        <v>309</v>
      </c>
    </row>
    <row r="38" spans="1:12" ht="16.5" thickBot="1" x14ac:dyDescent="0.3">
      <c r="A38" s="39">
        <f t="shared" si="0"/>
        <v>36</v>
      </c>
      <c r="B38" s="61" t="s">
        <v>316</v>
      </c>
      <c r="E38" s="43"/>
      <c r="F38" s="76"/>
      <c r="G38" s="66" t="s">
        <v>311</v>
      </c>
      <c r="K38" s="74"/>
      <c r="L38" s="66" t="s">
        <v>315</v>
      </c>
    </row>
    <row r="39" spans="1:12" ht="16.5" thickBot="1" x14ac:dyDescent="0.3">
      <c r="A39" s="39">
        <f t="shared" si="0"/>
        <v>37</v>
      </c>
      <c r="B39" s="61" t="s">
        <v>312</v>
      </c>
      <c r="E39" s="43"/>
      <c r="F39" s="75">
        <f t="shared" ref="F39" si="27">F37+1</f>
        <v>19</v>
      </c>
      <c r="G39" s="65" t="s">
        <v>297</v>
      </c>
      <c r="K39" s="72">
        <f t="shared" ref="K39" si="28">K36+1</f>
        <v>13</v>
      </c>
      <c r="L39" s="65" t="s">
        <v>283</v>
      </c>
    </row>
    <row r="40" spans="1:12" ht="16.5" thickBot="1" x14ac:dyDescent="0.3">
      <c r="A40" s="39">
        <f t="shared" si="0"/>
        <v>38</v>
      </c>
      <c r="B40" s="61" t="s">
        <v>319</v>
      </c>
      <c r="E40" s="43"/>
      <c r="F40" s="76"/>
      <c r="G40" s="66" t="s">
        <v>317</v>
      </c>
      <c r="K40" s="73"/>
      <c r="L40" s="67" t="s">
        <v>310</v>
      </c>
    </row>
    <row r="41" spans="1:12" ht="16.5" thickBot="1" x14ac:dyDescent="0.3">
      <c r="A41" s="39">
        <f t="shared" si="0"/>
        <v>39</v>
      </c>
      <c r="B41" s="61" t="s">
        <v>318</v>
      </c>
      <c r="E41" s="43"/>
      <c r="F41" s="75">
        <f t="shared" ref="F41" si="29">F39+1</f>
        <v>20</v>
      </c>
      <c r="G41" s="65" t="s">
        <v>283</v>
      </c>
      <c r="K41" s="74"/>
      <c r="L41" s="66"/>
    </row>
    <row r="42" spans="1:12" ht="16.5" thickBot="1" x14ac:dyDescent="0.3">
      <c r="A42" s="39">
        <f t="shared" si="0"/>
        <v>40</v>
      </c>
      <c r="B42" s="61" t="s">
        <v>308</v>
      </c>
      <c r="E42" s="43"/>
      <c r="F42" s="76"/>
      <c r="G42" s="66" t="s">
        <v>315</v>
      </c>
      <c r="K42" s="72">
        <f t="shared" ref="K42" si="30">K39+1</f>
        <v>14</v>
      </c>
      <c r="L42" s="65" t="s">
        <v>306</v>
      </c>
    </row>
    <row r="43" spans="1:12" ht="15.75" x14ac:dyDescent="0.25">
      <c r="K43" s="73"/>
      <c r="L43" s="67" t="s">
        <v>311</v>
      </c>
    </row>
    <row r="44" spans="1:12" ht="16.5" thickBot="1" x14ac:dyDescent="0.3">
      <c r="K44" s="74"/>
      <c r="L44" s="66"/>
    </row>
  </sheetData>
  <mergeCells count="37">
    <mergeCell ref="K1:L1"/>
    <mergeCell ref="K3:K5"/>
    <mergeCell ref="K6:K8"/>
    <mergeCell ref="F19:F20"/>
    <mergeCell ref="F15:F16"/>
    <mergeCell ref="F17:F18"/>
    <mergeCell ref="F11:F12"/>
    <mergeCell ref="F13:F14"/>
    <mergeCell ref="F7:F8"/>
    <mergeCell ref="K9:K11"/>
    <mergeCell ref="K12:K14"/>
    <mergeCell ref="K15:K17"/>
    <mergeCell ref="K18:K20"/>
    <mergeCell ref="A1:B1"/>
    <mergeCell ref="F9:F10"/>
    <mergeCell ref="F39:F40"/>
    <mergeCell ref="F1:G1"/>
    <mergeCell ref="F3:F4"/>
    <mergeCell ref="F5:F6"/>
    <mergeCell ref="F31:F32"/>
    <mergeCell ref="F27:F28"/>
    <mergeCell ref="F29:F30"/>
    <mergeCell ref="F25:F26"/>
    <mergeCell ref="F21:F22"/>
    <mergeCell ref="F23:F24"/>
    <mergeCell ref="F37:F38"/>
    <mergeCell ref="F33:F34"/>
    <mergeCell ref="F35:F36"/>
    <mergeCell ref="K36:K38"/>
    <mergeCell ref="K39:K41"/>
    <mergeCell ref="K42:K44"/>
    <mergeCell ref="F41:F42"/>
    <mergeCell ref="K21:K23"/>
    <mergeCell ref="K24:K26"/>
    <mergeCell ref="K27:K29"/>
    <mergeCell ref="K30:K32"/>
    <mergeCell ref="K33:K35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êteÀtête">
                <anchor moveWithCells="1" sizeWithCells="1">
                  <from>
                    <xdr:col>2</xdr:col>
                    <xdr:colOff>28575</xdr:colOff>
                    <xdr:row>0</xdr:row>
                    <xdr:rowOff>28575</xdr:rowOff>
                  </from>
                  <to>
                    <xdr:col>2</xdr:col>
                    <xdr:colOff>733425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oublettes">
                <anchor moveWithCells="1" sizeWithCells="1">
                  <from>
                    <xdr:col>7</xdr:col>
                    <xdr:colOff>28575</xdr:colOff>
                    <xdr:row>0</xdr:row>
                    <xdr:rowOff>28575</xdr:rowOff>
                  </from>
                  <to>
                    <xdr:col>7</xdr:col>
                    <xdr:colOff>733425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Triplettes">
                <anchor moveWithCells="1" sizeWithCells="1">
                  <from>
                    <xdr:col>12</xdr:col>
                    <xdr:colOff>9525</xdr:colOff>
                    <xdr:row>0</xdr:row>
                    <xdr:rowOff>19050</xdr:rowOff>
                  </from>
                  <to>
                    <xdr:col>12</xdr:col>
                    <xdr:colOff>714375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TêteÀtête">
                <anchor moveWithCells="1" sizeWithCells="1">
                  <from>
                    <xdr:col>2</xdr:col>
                    <xdr:colOff>9525</xdr:colOff>
                    <xdr:row>0</xdr:row>
                    <xdr:rowOff>9525</xdr:rowOff>
                  </from>
                  <to>
                    <xdr:col>2</xdr:col>
                    <xdr:colOff>752475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1]!Doublettes">
                <anchor moveWithCells="1" sizeWithCells="1">
                  <from>
                    <xdr:col>7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Button 6">
              <controlPr defaultSize="0" print="0" autoFill="0" autoPict="0" macro="[1]!Triplettes">
                <anchor moveWithCells="1" sizeWithCells="1">
                  <from>
                    <xdr:col>12</xdr:col>
                    <xdr:colOff>0</xdr:colOff>
                    <xdr:row>0</xdr:row>
                    <xdr:rowOff>9525</xdr:rowOff>
                  </from>
                  <to>
                    <xdr:col>12</xdr:col>
                    <xdr:colOff>0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P74"/>
  <sheetViews>
    <sheetView showGridLines="0" tabSelected="1" zoomScale="80" zoomScaleNormal="80" workbookViewId="0">
      <selection activeCell="L6" sqref="L6"/>
    </sheetView>
  </sheetViews>
  <sheetFormatPr baseColWidth="10" defaultRowHeight="15" x14ac:dyDescent="0.25"/>
  <cols>
    <col min="1" max="1" width="4.140625" customWidth="1"/>
    <col min="2" max="2" width="22.7109375" customWidth="1"/>
    <col min="3" max="3" width="4.28515625" customWidth="1"/>
    <col min="5" max="5" width="4.28515625" customWidth="1"/>
    <col min="6" max="6" width="22.85546875" customWidth="1"/>
    <col min="7" max="7" width="4.28515625" customWidth="1"/>
  </cols>
  <sheetData>
    <row r="1" spans="1:16" ht="37.5" customHeight="1" x14ac:dyDescent="0.25"/>
    <row r="2" spans="1:16" ht="15.75" thickBot="1" x14ac:dyDescent="0.3"/>
    <row r="3" spans="1:16" ht="15.75" thickBot="1" x14ac:dyDescent="0.3">
      <c r="A3" s="84" t="s">
        <v>329</v>
      </c>
      <c r="B3" s="84"/>
      <c r="C3" s="84"/>
      <c r="D3" s="84"/>
      <c r="E3" s="84"/>
      <c r="F3" s="84"/>
      <c r="G3" s="84"/>
    </row>
    <row r="4" spans="1:16" ht="15.75" thickBot="1" x14ac:dyDescent="0.3">
      <c r="A4" s="84"/>
      <c r="B4" s="84"/>
      <c r="C4" s="84"/>
      <c r="D4" s="85"/>
      <c r="E4" s="84"/>
      <c r="F4" s="84"/>
      <c r="G4" s="84"/>
    </row>
    <row r="5" spans="1:16" ht="15.75" thickBot="1" x14ac:dyDescent="0.3">
      <c r="A5" s="86" t="s">
        <v>330</v>
      </c>
      <c r="B5" s="86"/>
      <c r="C5" s="86"/>
      <c r="D5" s="68"/>
      <c r="E5" s="86" t="s">
        <v>330</v>
      </c>
      <c r="F5" s="86"/>
      <c r="G5" s="86"/>
      <c r="O5" s="43"/>
      <c r="P5" s="43"/>
    </row>
    <row r="6" spans="1:16" ht="15.75" thickBot="1" x14ac:dyDescent="0.3">
      <c r="K6" s="88" t="s">
        <v>341</v>
      </c>
      <c r="L6" s="89">
        <f>SUM(K:K)</f>
        <v>1</v>
      </c>
      <c r="O6" s="43"/>
      <c r="P6" s="43"/>
    </row>
    <row r="7" spans="1:16" ht="16.5" thickBot="1" x14ac:dyDescent="0.3">
      <c r="A7" s="83" t="s">
        <v>331</v>
      </c>
      <c r="B7" s="83"/>
      <c r="C7" s="83"/>
      <c r="D7" s="83"/>
      <c r="E7" s="83"/>
      <c r="F7" s="83"/>
      <c r="G7" s="83"/>
      <c r="O7" s="43"/>
      <c r="P7" s="43"/>
    </row>
    <row r="8" spans="1:16" ht="34.5" customHeight="1" thickBot="1" x14ac:dyDescent="0.3">
      <c r="A8" s="70">
        <v>1</v>
      </c>
      <c r="B8" s="61" t="str">
        <f>IFERROR(INDEX('Tirages Equipes'!$B:$B,MATCH(A8,'Tirages Equipes'!$A:$A,0)),"")</f>
        <v>FRANCOIS-Jean-Marc</v>
      </c>
      <c r="C8" s="69"/>
      <c r="D8" s="71" t="s">
        <v>332</v>
      </c>
      <c r="E8" s="70">
        <v>2</v>
      </c>
      <c r="F8" s="61" t="str">
        <f>IFERROR(INDEX('Tirages Equipes'!$B:$B,MATCH(E8,'Tirages Equipes'!$A:$A,0)),"")</f>
        <v>PETITO-Enzo</v>
      </c>
      <c r="G8" s="69"/>
      <c r="J8" s="43"/>
      <c r="K8" s="87" t="str">
        <f>IF(AND(ISNUMBER(A8),B8&lt;&gt;""),IF(LEFT(B8,SEARCH("-",B8)-1)=LEFT(F8,SEARCH("-",F8)-1),1,""),"")</f>
        <v/>
      </c>
      <c r="O8" s="43"/>
      <c r="P8" s="43"/>
    </row>
    <row r="9" spans="1:16" ht="15.75" customHeight="1" thickBot="1" x14ac:dyDescent="0.3">
      <c r="J9" s="43"/>
      <c r="K9" s="87" t="str">
        <f t="shared" ref="K9:K72" si="0">IF(AND(ISNUMBER(A9),B9&lt;&gt;""),IF(LEFT(B9,SEARCH("-",B9)-1)=LEFT(F9,SEARCH("-",F9)-1),1,""),"")</f>
        <v/>
      </c>
      <c r="O9" s="43"/>
      <c r="P9" s="43"/>
    </row>
    <row r="10" spans="1:16" ht="15.75" customHeight="1" thickBot="1" x14ac:dyDescent="0.3">
      <c r="A10" s="83" t="s">
        <v>331</v>
      </c>
      <c r="B10" s="83"/>
      <c r="C10" s="83"/>
      <c r="D10" s="83"/>
      <c r="E10" s="83"/>
      <c r="F10" s="83"/>
      <c r="G10" s="83"/>
      <c r="J10" s="43"/>
      <c r="K10" s="87" t="str">
        <f t="shared" si="0"/>
        <v/>
      </c>
      <c r="O10" s="43"/>
      <c r="P10" s="43"/>
    </row>
    <row r="11" spans="1:16" ht="32.25" thickBot="1" x14ac:dyDescent="0.3">
      <c r="A11" s="70">
        <f>E8+1</f>
        <v>3</v>
      </c>
      <c r="B11" s="61" t="str">
        <f>IFERROR(INDEX('Tirages Equipes'!$B:$B,MATCH(A11,'Tirages Equipes'!$A:$A,0)),"")</f>
        <v>LAMBERT-Dylan</v>
      </c>
      <c r="C11" s="69"/>
      <c r="D11" s="71" t="s">
        <v>332</v>
      </c>
      <c r="E11" s="70">
        <f>A11+1</f>
        <v>4</v>
      </c>
      <c r="F11" s="61" t="str">
        <f>IFERROR(INDEX('Tirages Equipes'!$B:$B,MATCH(E11,'Tirages Equipes'!$A:$A,0)),"")</f>
        <v>MULLER-Antoine</v>
      </c>
      <c r="G11" s="69"/>
      <c r="J11" s="43"/>
      <c r="K11" s="87" t="str">
        <f t="shared" si="0"/>
        <v/>
      </c>
      <c r="O11" s="43"/>
      <c r="P11" s="43"/>
    </row>
    <row r="12" spans="1:16" ht="15.75" thickBot="1" x14ac:dyDescent="0.3">
      <c r="J12" s="43"/>
      <c r="K12" s="87" t="str">
        <f t="shared" si="0"/>
        <v/>
      </c>
      <c r="O12" s="43"/>
      <c r="P12" s="43"/>
    </row>
    <row r="13" spans="1:16" ht="16.5" thickBot="1" x14ac:dyDescent="0.3">
      <c r="A13" s="83" t="s">
        <v>331</v>
      </c>
      <c r="B13" s="83"/>
      <c r="C13" s="83"/>
      <c r="D13" s="83"/>
      <c r="E13" s="83"/>
      <c r="F13" s="83"/>
      <c r="G13" s="83"/>
      <c r="J13" s="43"/>
      <c r="K13" s="87" t="str">
        <f t="shared" si="0"/>
        <v/>
      </c>
      <c r="O13" s="43"/>
      <c r="P13" s="43"/>
    </row>
    <row r="14" spans="1:16" s="43" customFormat="1" ht="32.25" thickBot="1" x14ac:dyDescent="0.3">
      <c r="A14" s="70">
        <f>E11+1</f>
        <v>5</v>
      </c>
      <c r="B14" s="61" t="str">
        <f>IFERROR(INDEX('Tirages Equipes'!$B:$B,MATCH(A14,'Tirages Equipes'!$A:$A,0)),"")</f>
        <v>BONNET-Maxime</v>
      </c>
      <c r="C14" s="69"/>
      <c r="D14" s="71" t="s">
        <v>332</v>
      </c>
      <c r="E14" s="70">
        <f>A14+1</f>
        <v>6</v>
      </c>
      <c r="F14" s="61" t="str">
        <f>IFERROR(INDEX('Tirages Equipes'!$B:$B,MATCH(E14,'Tirages Equipes'!$A:$A,0)),"")</f>
        <v>ROBERTO-Benjamin</v>
      </c>
      <c r="G14" s="69"/>
      <c r="K14" s="87" t="str">
        <f t="shared" si="0"/>
        <v/>
      </c>
    </row>
    <row r="15" spans="1:16" s="43" customFormat="1" ht="16.5" thickBot="1" x14ac:dyDescent="0.3">
      <c r="A15" s="83" t="s">
        <v>331</v>
      </c>
      <c r="B15" s="83"/>
      <c r="C15" s="83"/>
      <c r="D15" s="83"/>
      <c r="E15" s="83"/>
      <c r="F15" s="83"/>
      <c r="G15" s="83"/>
      <c r="K15" s="87" t="str">
        <f t="shared" si="0"/>
        <v/>
      </c>
    </row>
    <row r="16" spans="1:16" s="43" customFormat="1" ht="32.25" thickBot="1" x14ac:dyDescent="0.3">
      <c r="A16" s="70">
        <f>E14+1</f>
        <v>7</v>
      </c>
      <c r="B16" s="61" t="str">
        <f>IFERROR(INDEX('Tirages Equipes'!$B:$B,MATCH(A16,'Tirages Equipes'!$A:$A,0)),"")</f>
        <v>BLANC-Monsieur</v>
      </c>
      <c r="C16" s="69"/>
      <c r="D16" s="71" t="s">
        <v>332</v>
      </c>
      <c r="E16" s="70">
        <f>A16+1</f>
        <v>8</v>
      </c>
      <c r="F16" s="61" t="str">
        <f>IFERROR(INDEX('Tirages Equipes'!$B:$B,MATCH(E16,'Tirages Equipes'!$A:$A,0)),"")</f>
        <v>BLANC-David</v>
      </c>
      <c r="G16" s="69"/>
      <c r="K16" s="87">
        <f t="shared" si="0"/>
        <v>1</v>
      </c>
    </row>
    <row r="17" spans="1:11" s="43" customFormat="1" ht="15.75" customHeight="1" thickBot="1" x14ac:dyDescent="0.3">
      <c r="K17" s="87" t="str">
        <f t="shared" si="0"/>
        <v/>
      </c>
    </row>
    <row r="18" spans="1:11" s="43" customFormat="1" ht="15.75" customHeight="1" thickBot="1" x14ac:dyDescent="0.3">
      <c r="A18" s="83" t="s">
        <v>331</v>
      </c>
      <c r="B18" s="83"/>
      <c r="C18" s="83"/>
      <c r="D18" s="83"/>
      <c r="E18" s="83"/>
      <c r="F18" s="83"/>
      <c r="G18" s="83"/>
      <c r="K18" s="87" t="str">
        <f t="shared" si="0"/>
        <v/>
      </c>
    </row>
    <row r="19" spans="1:11" s="43" customFormat="1" ht="32.25" thickBot="1" x14ac:dyDescent="0.3">
      <c r="A19" s="70">
        <f>E16+1</f>
        <v>9</v>
      </c>
      <c r="B19" s="61" t="str">
        <f>IFERROR(INDEX('Tirages Equipes'!$B:$B,MATCH(A19,'Tirages Equipes'!$A:$A,0)),"")</f>
        <v>LEGRAND-Gérard</v>
      </c>
      <c r="C19" s="69"/>
      <c r="D19" s="71" t="s">
        <v>332</v>
      </c>
      <c r="E19" s="70">
        <f>A19+1</f>
        <v>10</v>
      </c>
      <c r="F19" s="61" t="str">
        <f>IFERROR(INDEX('Tirages Equipes'!$B:$B,MATCH(E19,'Tirages Equipes'!$A:$A,0)),"")</f>
        <v>GAUTHIER-Nicolas</v>
      </c>
      <c r="G19" s="69"/>
      <c r="K19" s="87" t="str">
        <f t="shared" si="0"/>
        <v/>
      </c>
    </row>
    <row r="20" spans="1:11" s="43" customFormat="1" ht="15.75" thickBot="1" x14ac:dyDescent="0.3">
      <c r="K20" s="87" t="str">
        <f t="shared" si="0"/>
        <v/>
      </c>
    </row>
    <row r="21" spans="1:11" s="43" customFormat="1" ht="16.5" thickBot="1" x14ac:dyDescent="0.3">
      <c r="A21" s="83" t="s">
        <v>331</v>
      </c>
      <c r="B21" s="83"/>
      <c r="C21" s="83"/>
      <c r="D21" s="83"/>
      <c r="E21" s="83"/>
      <c r="F21" s="83"/>
      <c r="G21" s="83"/>
      <c r="K21" s="87" t="str">
        <f t="shared" si="0"/>
        <v/>
      </c>
    </row>
    <row r="22" spans="1:11" s="43" customFormat="1" ht="32.25" thickBot="1" x14ac:dyDescent="0.3">
      <c r="A22" s="70">
        <f>E19+1</f>
        <v>11</v>
      </c>
      <c r="B22" s="61" t="str">
        <f>IFERROR(INDEX('Tirages Equipes'!$B:$B,MATCH(A22,'Tirages Equipes'!$A:$A,0)),"")</f>
        <v>ROUSSEAU-Richard</v>
      </c>
      <c r="C22" s="69"/>
      <c r="D22" s="71" t="s">
        <v>332</v>
      </c>
      <c r="E22" s="70">
        <f>A22+1</f>
        <v>12</v>
      </c>
      <c r="F22" s="61" t="str">
        <f>IFERROR(INDEX('Tirages Equipes'!$B:$B,MATCH(E22,'Tirages Equipes'!$A:$A,0)),"")</f>
        <v>SIMONI-Nathan</v>
      </c>
      <c r="G22" s="69"/>
      <c r="K22" s="87" t="str">
        <f t="shared" si="0"/>
        <v/>
      </c>
    </row>
    <row r="23" spans="1:11" s="43" customFormat="1" ht="16.5" thickBot="1" x14ac:dyDescent="0.3">
      <c r="A23" s="83" t="s">
        <v>331</v>
      </c>
      <c r="B23" s="83"/>
      <c r="C23" s="83"/>
      <c r="D23" s="83"/>
      <c r="E23" s="83"/>
      <c r="F23" s="83"/>
      <c r="G23" s="83"/>
      <c r="K23" s="87" t="str">
        <f t="shared" si="0"/>
        <v/>
      </c>
    </row>
    <row r="24" spans="1:11" s="43" customFormat="1" ht="32.25" thickBot="1" x14ac:dyDescent="0.3">
      <c r="A24" s="70">
        <f>E22+1</f>
        <v>13</v>
      </c>
      <c r="B24" s="61" t="str">
        <f>IFERROR(INDEX('Tirages Equipes'!$B:$B,MATCH(A24,'Tirages Equipes'!$A:$A,0)),"")</f>
        <v>BERNARD-Lucas</v>
      </c>
      <c r="C24" s="69"/>
      <c r="D24" s="71" t="s">
        <v>332</v>
      </c>
      <c r="E24" s="70">
        <f>A24+1</f>
        <v>14</v>
      </c>
      <c r="F24" s="61" t="str">
        <f>IFERROR(INDEX('Tirages Equipes'!$B:$B,MATCH(E24,'Tirages Equipes'!$A:$A,0)),"")</f>
        <v>MOREAU-Julien</v>
      </c>
      <c r="G24" s="69"/>
      <c r="K24" s="87" t="str">
        <f t="shared" si="0"/>
        <v/>
      </c>
    </row>
    <row r="25" spans="1:11" s="43" customFormat="1" ht="15.75" customHeight="1" thickBot="1" x14ac:dyDescent="0.3">
      <c r="K25" s="87" t="str">
        <f t="shared" si="0"/>
        <v/>
      </c>
    </row>
    <row r="26" spans="1:11" s="43" customFormat="1" ht="15.75" customHeight="1" thickBot="1" x14ac:dyDescent="0.3">
      <c r="A26" s="83" t="s">
        <v>331</v>
      </c>
      <c r="B26" s="83"/>
      <c r="C26" s="83"/>
      <c r="D26" s="83"/>
      <c r="E26" s="83"/>
      <c r="F26" s="83"/>
      <c r="G26" s="83"/>
      <c r="K26" s="87" t="str">
        <f t="shared" si="0"/>
        <v/>
      </c>
    </row>
    <row r="27" spans="1:11" s="43" customFormat="1" ht="32.25" thickBot="1" x14ac:dyDescent="0.3">
      <c r="A27" s="70">
        <f>E24+1</f>
        <v>15</v>
      </c>
      <c r="B27" s="61" t="str">
        <f>IFERROR(INDEX('Tirages Equipes'!$B:$B,MATCH(A27,'Tirages Equipes'!$A:$A,0)),"")</f>
        <v>ANDRE-Armand</v>
      </c>
      <c r="C27" s="69"/>
      <c r="D27" s="71" t="s">
        <v>332</v>
      </c>
      <c r="E27" s="70">
        <f>A27+1</f>
        <v>16</v>
      </c>
      <c r="F27" s="61" t="str">
        <f>IFERROR(INDEX('Tirages Equipes'!$B:$B,MATCH(E27,'Tirages Equipes'!$A:$A,0)),"")</f>
        <v>MOREL-Yanis</v>
      </c>
      <c r="G27" s="69"/>
      <c r="K27" s="87" t="str">
        <f t="shared" si="0"/>
        <v/>
      </c>
    </row>
    <row r="28" spans="1:11" s="43" customFormat="1" ht="15.75" thickBot="1" x14ac:dyDescent="0.3">
      <c r="K28" s="87" t="str">
        <f t="shared" si="0"/>
        <v/>
      </c>
    </row>
    <row r="29" spans="1:11" s="43" customFormat="1" ht="16.5" thickBot="1" x14ac:dyDescent="0.3">
      <c r="A29" s="83" t="s">
        <v>331</v>
      </c>
      <c r="B29" s="83"/>
      <c r="C29" s="83"/>
      <c r="D29" s="83"/>
      <c r="E29" s="83"/>
      <c r="F29" s="83"/>
      <c r="G29" s="83"/>
      <c r="K29" s="87" t="str">
        <f t="shared" si="0"/>
        <v/>
      </c>
    </row>
    <row r="30" spans="1:11" s="43" customFormat="1" ht="32.25" thickBot="1" x14ac:dyDescent="0.3">
      <c r="A30" s="70">
        <f>E27+1</f>
        <v>17</v>
      </c>
      <c r="B30" s="61" t="str">
        <f>IFERROR(INDEX('Tirages Equipes'!$B:$B,MATCH(A30,'Tirages Equipes'!$A:$A,0)),"")</f>
        <v>BOYER-Marcel</v>
      </c>
      <c r="C30" s="69"/>
      <c r="D30" s="71" t="s">
        <v>332</v>
      </c>
      <c r="E30" s="70">
        <f>A30+1</f>
        <v>18</v>
      </c>
      <c r="F30" s="61" t="str">
        <f>IFERROR(INDEX('Tirages Equipes'!$B:$B,MATCH(E30,'Tirages Equipes'!$A:$A,0)),"")</f>
        <v>DURAND-Sayan</v>
      </c>
      <c r="G30" s="69"/>
      <c r="K30" s="87" t="str">
        <f t="shared" si="0"/>
        <v/>
      </c>
    </row>
    <row r="31" spans="1:11" s="43" customFormat="1" ht="15.75" customHeight="1" thickBot="1" x14ac:dyDescent="0.3">
      <c r="A31" s="83" t="s">
        <v>331</v>
      </c>
      <c r="B31" s="83"/>
      <c r="C31" s="83"/>
      <c r="D31" s="83"/>
      <c r="E31" s="83"/>
      <c r="F31" s="83"/>
      <c r="G31" s="83"/>
      <c r="K31" s="87" t="str">
        <f t="shared" si="0"/>
        <v/>
      </c>
    </row>
    <row r="32" spans="1:11" s="43" customFormat="1" ht="32.25" thickBot="1" x14ac:dyDescent="0.3">
      <c r="A32" s="70">
        <f>E30+1</f>
        <v>19</v>
      </c>
      <c r="B32" s="61" t="str">
        <f>IFERROR(INDEX('Tirages Equipes'!$B:$B,MATCH(A32,'Tirages Equipes'!$A:$A,0)),"")</f>
        <v>FAURE-Joel</v>
      </c>
      <c r="C32" s="69"/>
      <c r="D32" s="71" t="s">
        <v>332</v>
      </c>
      <c r="E32" s="70">
        <f>A32+1</f>
        <v>20</v>
      </c>
      <c r="F32" s="61" t="str">
        <f>IFERROR(INDEX('Tirages Equipes'!$B:$B,MATCH(E32,'Tirages Equipes'!$A:$A,0)),"")</f>
        <v>MICHELI-Alexandre</v>
      </c>
      <c r="G32" s="69"/>
      <c r="K32" s="87" t="str">
        <f t="shared" si="0"/>
        <v/>
      </c>
    </row>
    <row r="33" spans="1:11" s="43" customFormat="1" ht="15.75" thickBot="1" x14ac:dyDescent="0.3">
      <c r="K33" s="87" t="str">
        <f t="shared" si="0"/>
        <v/>
      </c>
    </row>
    <row r="34" spans="1:11" s="43" customFormat="1" ht="16.5" thickBot="1" x14ac:dyDescent="0.3">
      <c r="A34" s="83" t="s">
        <v>331</v>
      </c>
      <c r="B34" s="83"/>
      <c r="C34" s="83"/>
      <c r="D34" s="83"/>
      <c r="E34" s="83"/>
      <c r="F34" s="83"/>
      <c r="G34" s="83"/>
      <c r="K34" s="87" t="str">
        <f t="shared" si="0"/>
        <v/>
      </c>
    </row>
    <row r="35" spans="1:11" s="43" customFormat="1" ht="32.25" thickBot="1" x14ac:dyDescent="0.3">
      <c r="A35" s="70">
        <f>E32+1</f>
        <v>21</v>
      </c>
      <c r="B35" s="61" t="str">
        <f>IFERROR(INDEX('Tirages Equipes'!$B:$B,MATCH(A35,'Tirages Equipes'!$A:$A,0)),"")</f>
        <v>LEROY-Adolphe</v>
      </c>
      <c r="C35" s="69"/>
      <c r="D35" s="71" t="s">
        <v>332</v>
      </c>
      <c r="E35" s="70">
        <f>A35+1</f>
        <v>22</v>
      </c>
      <c r="F35" s="61" t="str">
        <f>IFERROR(INDEX('Tirages Equipes'!$B:$B,MATCH(E35,'Tirages Equipes'!$A:$A,0)),"")</f>
        <v>VINCENTI-Philippe</v>
      </c>
      <c r="G35" s="69"/>
      <c r="K35" s="87" t="str">
        <f t="shared" si="0"/>
        <v/>
      </c>
    </row>
    <row r="36" spans="1:11" s="43" customFormat="1" ht="16.5" thickBot="1" x14ac:dyDescent="0.3">
      <c r="A36" s="83" t="s">
        <v>331</v>
      </c>
      <c r="B36" s="83"/>
      <c r="C36" s="83"/>
      <c r="D36" s="83"/>
      <c r="E36" s="83"/>
      <c r="F36" s="83"/>
      <c r="G36" s="83"/>
      <c r="K36" s="87" t="str">
        <f t="shared" si="0"/>
        <v/>
      </c>
    </row>
    <row r="37" spans="1:11" s="43" customFormat="1" ht="32.25" thickBot="1" x14ac:dyDescent="0.3">
      <c r="A37" s="70">
        <f>E35+1</f>
        <v>23</v>
      </c>
      <c r="B37" s="61" t="str">
        <f>IFERROR(INDEX('Tirages Equipes'!$B:$B,MATCH(A37,'Tirages Equipes'!$A:$A,0)),"")</f>
        <v>CHEVALIER-Robert</v>
      </c>
      <c r="C37" s="69"/>
      <c r="D37" s="71" t="s">
        <v>332</v>
      </c>
      <c r="E37" s="70">
        <f>A37+1</f>
        <v>24</v>
      </c>
      <c r="F37" s="61" t="str">
        <f>IFERROR(INDEX('Tirages Equipes'!$B:$B,MATCH(E37,'Tirages Equipes'!$A:$A,0)),"")</f>
        <v>FONTAINE-Samuel</v>
      </c>
      <c r="G37" s="69"/>
      <c r="K37" s="87" t="str">
        <f t="shared" si="0"/>
        <v/>
      </c>
    </row>
    <row r="38" spans="1:11" s="43" customFormat="1" ht="15.75" customHeight="1" thickBot="1" x14ac:dyDescent="0.3">
      <c r="K38" s="87" t="str">
        <f t="shared" si="0"/>
        <v/>
      </c>
    </row>
    <row r="39" spans="1:11" s="43" customFormat="1" ht="15.75" customHeight="1" thickBot="1" x14ac:dyDescent="0.3">
      <c r="A39" s="83" t="s">
        <v>331</v>
      </c>
      <c r="B39" s="83"/>
      <c r="C39" s="83"/>
      <c r="D39" s="83"/>
      <c r="E39" s="83"/>
      <c r="F39" s="83"/>
      <c r="G39" s="83"/>
      <c r="K39" s="87" t="str">
        <f t="shared" si="0"/>
        <v/>
      </c>
    </row>
    <row r="40" spans="1:11" s="43" customFormat="1" ht="32.25" thickBot="1" x14ac:dyDescent="0.3">
      <c r="A40" s="70">
        <f>E37+1</f>
        <v>25</v>
      </c>
      <c r="B40" s="61" t="str">
        <f>IFERROR(INDEX('Tirages Equipes'!$B:$B,MATCH(A40,'Tirages Equipes'!$A:$A,0)),"")</f>
        <v>LEFEVRE-Yolande</v>
      </c>
      <c r="C40" s="69"/>
      <c r="D40" s="71" t="s">
        <v>332</v>
      </c>
      <c r="E40" s="70">
        <f>A40+1</f>
        <v>26</v>
      </c>
      <c r="F40" s="61" t="str">
        <f>IFERROR(INDEX('Tirages Equipes'!$B:$B,MATCH(E40,'Tirages Equipes'!$A:$A,0)),"")</f>
        <v>BLANC-Madame</v>
      </c>
      <c r="G40" s="69"/>
      <c r="K40" s="87" t="str">
        <f t="shared" si="0"/>
        <v/>
      </c>
    </row>
    <row r="41" spans="1:11" s="43" customFormat="1" ht="15.75" thickBot="1" x14ac:dyDescent="0.3">
      <c r="K41" s="87" t="str">
        <f t="shared" si="0"/>
        <v/>
      </c>
    </row>
    <row r="42" spans="1:11" s="43" customFormat="1" ht="16.5" thickBot="1" x14ac:dyDescent="0.3">
      <c r="A42" s="83" t="s">
        <v>331</v>
      </c>
      <c r="B42" s="83"/>
      <c r="C42" s="83"/>
      <c r="D42" s="83"/>
      <c r="E42" s="83"/>
      <c r="F42" s="83"/>
      <c r="G42" s="83"/>
      <c r="K42" s="87" t="str">
        <f t="shared" si="0"/>
        <v/>
      </c>
    </row>
    <row r="43" spans="1:11" s="43" customFormat="1" ht="32.25" thickBot="1" x14ac:dyDescent="0.3">
      <c r="A43" s="70">
        <f>E40+1</f>
        <v>27</v>
      </c>
      <c r="B43" s="61" t="str">
        <f>IFERROR(INDEX('Tirages Equipes'!$B:$B,MATCH(A43,'Tirages Equipes'!$A:$A,0)),"")</f>
        <v>RICHARD-Raphaelle</v>
      </c>
      <c r="C43" s="69"/>
      <c r="D43" s="71" t="s">
        <v>332</v>
      </c>
      <c r="E43" s="70">
        <f>A43+1</f>
        <v>28</v>
      </c>
      <c r="F43" s="61" t="str">
        <f>IFERROR(INDEX('Tirages Equipes'!$B:$B,MATCH(E43,'Tirages Equipes'!$A:$A,0)),"")</f>
        <v>FOURNIER-Sofia</v>
      </c>
      <c r="G43" s="69"/>
      <c r="K43" s="87" t="str">
        <f t="shared" si="0"/>
        <v/>
      </c>
    </row>
    <row r="44" spans="1:11" s="43" customFormat="1" ht="16.5" thickBot="1" x14ac:dyDescent="0.3">
      <c r="A44" s="83" t="s">
        <v>331</v>
      </c>
      <c r="B44" s="83"/>
      <c r="C44" s="83"/>
      <c r="D44" s="83"/>
      <c r="E44" s="83"/>
      <c r="F44" s="83"/>
      <c r="G44" s="83"/>
      <c r="K44" s="87" t="str">
        <f t="shared" si="0"/>
        <v/>
      </c>
    </row>
    <row r="45" spans="1:11" s="43" customFormat="1" ht="32.25" thickBot="1" x14ac:dyDescent="0.3">
      <c r="A45" s="70">
        <f>E43+1</f>
        <v>29</v>
      </c>
      <c r="B45" s="61" t="str">
        <f>IFERROR(INDEX('Tirages Equipes'!$B:$B,MATCH(A45,'Tirages Equipes'!$A:$A,0)),"")</f>
        <v>GUERIN-Mireille</v>
      </c>
      <c r="C45" s="69"/>
      <c r="D45" s="71" t="s">
        <v>332</v>
      </c>
      <c r="E45" s="70">
        <f>A45+1</f>
        <v>30</v>
      </c>
      <c r="F45" s="61" t="str">
        <f>IFERROR(INDEX('Tirages Equipes'!$B:$B,MATCH(E45,'Tirages Equipes'!$A:$A,0)),"")</f>
        <v>DUPONT-Kevina</v>
      </c>
      <c r="G45" s="69"/>
      <c r="K45" s="87" t="str">
        <f t="shared" si="0"/>
        <v/>
      </c>
    </row>
    <row r="46" spans="1:11" s="43" customFormat="1" ht="15.75" customHeight="1" thickBot="1" x14ac:dyDescent="0.3">
      <c r="K46" s="87" t="str">
        <f t="shared" si="0"/>
        <v/>
      </c>
    </row>
    <row r="47" spans="1:11" s="43" customFormat="1" ht="15.75" customHeight="1" thickBot="1" x14ac:dyDescent="0.3">
      <c r="A47" s="83" t="s">
        <v>331</v>
      </c>
      <c r="B47" s="83"/>
      <c r="C47" s="83"/>
      <c r="D47" s="83"/>
      <c r="E47" s="83"/>
      <c r="F47" s="83"/>
      <c r="G47" s="83"/>
      <c r="K47" s="87" t="str">
        <f t="shared" si="0"/>
        <v/>
      </c>
    </row>
    <row r="48" spans="1:11" s="43" customFormat="1" ht="32.25" thickBot="1" x14ac:dyDescent="0.3">
      <c r="A48" s="70">
        <f>E45+1</f>
        <v>31</v>
      </c>
      <c r="B48" s="61" t="str">
        <f>IFERROR(INDEX('Tirages Equipes'!$B:$B,MATCH(A48,'Tirages Equipes'!$A:$A,0)),"")</f>
        <v>GIRARD-Alix</v>
      </c>
      <c r="C48" s="69"/>
      <c r="D48" s="71" t="s">
        <v>332</v>
      </c>
      <c r="E48" s="70">
        <f>A48+1</f>
        <v>32</v>
      </c>
      <c r="F48" s="61" t="str">
        <f>IFERROR(INDEX('Tirages Equipes'!$B:$B,MATCH(E48,'Tirages Equipes'!$A:$A,0)),"")</f>
        <v>BERTRAND-Alexandra</v>
      </c>
      <c r="G48" s="69"/>
      <c r="K48" s="87" t="str">
        <f t="shared" si="0"/>
        <v/>
      </c>
    </row>
    <row r="49" spans="1:11" s="43" customFormat="1" ht="15.75" thickBot="1" x14ac:dyDescent="0.3">
      <c r="K49" s="87" t="str">
        <f t="shared" si="0"/>
        <v/>
      </c>
    </row>
    <row r="50" spans="1:11" s="43" customFormat="1" ht="16.5" thickBot="1" x14ac:dyDescent="0.3">
      <c r="A50" s="83" t="s">
        <v>331</v>
      </c>
      <c r="B50" s="83"/>
      <c r="C50" s="83"/>
      <c r="D50" s="83"/>
      <c r="E50" s="83"/>
      <c r="F50" s="83"/>
      <c r="G50" s="83"/>
      <c r="K50" s="87" t="str">
        <f t="shared" si="0"/>
        <v/>
      </c>
    </row>
    <row r="51" spans="1:11" s="43" customFormat="1" ht="32.25" thickBot="1" x14ac:dyDescent="0.3">
      <c r="A51" s="70">
        <f>E48+1</f>
        <v>33</v>
      </c>
      <c r="B51" s="61" t="str">
        <f>IFERROR(INDEX('Tirages Equipes'!$B:$B,MATCH(A51,'Tirages Equipes'!$A:$A,0)),"")</f>
        <v>PERRIN-Nicole</v>
      </c>
      <c r="C51" s="69"/>
      <c r="D51" s="71" t="s">
        <v>332</v>
      </c>
      <c r="E51" s="70">
        <f>A51+1</f>
        <v>34</v>
      </c>
      <c r="F51" s="61" t="str">
        <f>IFERROR(INDEX('Tirages Equipes'!$B:$B,MATCH(E51,'Tirages Equipes'!$A:$A,0)),"")</f>
        <v>GARNIER-Claudine</v>
      </c>
      <c r="G51" s="69"/>
      <c r="K51" s="87" t="str">
        <f t="shared" si="0"/>
        <v/>
      </c>
    </row>
    <row r="52" spans="1:11" s="43" customFormat="1" ht="16.5" thickBot="1" x14ac:dyDescent="0.3">
      <c r="A52" s="83" t="s">
        <v>331</v>
      </c>
      <c r="B52" s="83"/>
      <c r="C52" s="83"/>
      <c r="D52" s="83"/>
      <c r="E52" s="83"/>
      <c r="F52" s="83"/>
      <c r="G52" s="83"/>
      <c r="K52" s="87" t="str">
        <f t="shared" si="0"/>
        <v/>
      </c>
    </row>
    <row r="53" spans="1:11" s="43" customFormat="1" ht="32.25" thickBot="1" x14ac:dyDescent="0.3">
      <c r="A53" s="70">
        <f>E51+1</f>
        <v>35</v>
      </c>
      <c r="B53" s="61" t="str">
        <f>IFERROR(INDEX('Tirages Equipes'!$B:$B,MATCH(A53,'Tirages Equipes'!$A:$A,0)),"")</f>
        <v>MERCIER-Annie</v>
      </c>
      <c r="C53" s="69"/>
      <c r="D53" s="71" t="s">
        <v>332</v>
      </c>
      <c r="E53" s="70">
        <f>A53+1</f>
        <v>36</v>
      </c>
      <c r="F53" s="61" t="str">
        <f>IFERROR(INDEX('Tirages Equipes'!$B:$B,MATCH(E53,'Tirages Equipes'!$A:$A,0)),"")</f>
        <v>MARTINI-Antoinette</v>
      </c>
      <c r="G53" s="69"/>
      <c r="K53" s="87" t="str">
        <f t="shared" si="0"/>
        <v/>
      </c>
    </row>
    <row r="54" spans="1:11" s="43" customFormat="1" ht="15.75" customHeight="1" thickBot="1" x14ac:dyDescent="0.3">
      <c r="K54" s="87" t="str">
        <f t="shared" si="0"/>
        <v/>
      </c>
    </row>
    <row r="55" spans="1:11" s="43" customFormat="1" ht="15.75" customHeight="1" thickBot="1" x14ac:dyDescent="0.3">
      <c r="A55" s="83" t="s">
        <v>331</v>
      </c>
      <c r="B55" s="83"/>
      <c r="C55" s="83"/>
      <c r="D55" s="83"/>
      <c r="E55" s="83"/>
      <c r="F55" s="83"/>
      <c r="G55" s="83"/>
      <c r="K55" s="87" t="str">
        <f t="shared" si="0"/>
        <v/>
      </c>
    </row>
    <row r="56" spans="1:11" s="43" customFormat="1" ht="32.25" thickBot="1" x14ac:dyDescent="0.3">
      <c r="A56" s="70">
        <f>E53+1</f>
        <v>37</v>
      </c>
      <c r="B56" s="61" t="str">
        <f>IFERROR(INDEX('Tirages Equipes'!$B:$B,MATCH(A56,'Tirages Equipes'!$A:$A,0)),"")</f>
        <v>THOMASI-Sophie</v>
      </c>
      <c r="C56" s="69"/>
      <c r="D56" s="71" t="s">
        <v>332</v>
      </c>
      <c r="E56" s="70">
        <f>A56+1</f>
        <v>38</v>
      </c>
      <c r="F56" s="61" t="str">
        <f>IFERROR(INDEX('Tirages Equipes'!$B:$B,MATCH(E56,'Tirages Equipes'!$A:$A,0)),"")</f>
        <v>DUBOIS-Helene</v>
      </c>
      <c r="G56" s="69"/>
      <c r="K56" s="87" t="str">
        <f t="shared" si="0"/>
        <v/>
      </c>
    </row>
    <row r="57" spans="1:11" s="43" customFormat="1" ht="15.75" thickBot="1" x14ac:dyDescent="0.3">
      <c r="K57" s="87" t="str">
        <f t="shared" si="0"/>
        <v/>
      </c>
    </row>
    <row r="58" spans="1:11" s="43" customFormat="1" ht="16.5" thickBot="1" x14ac:dyDescent="0.3">
      <c r="A58" s="83" t="s">
        <v>331</v>
      </c>
      <c r="B58" s="83"/>
      <c r="C58" s="83"/>
      <c r="D58" s="83"/>
      <c r="E58" s="83"/>
      <c r="F58" s="83"/>
      <c r="G58" s="83"/>
      <c r="K58" s="87" t="str">
        <f t="shared" si="0"/>
        <v/>
      </c>
    </row>
    <row r="59" spans="1:11" s="43" customFormat="1" ht="32.25" thickBot="1" x14ac:dyDescent="0.3">
      <c r="A59" s="70">
        <f>E56+1</f>
        <v>39</v>
      </c>
      <c r="B59" s="61" t="str">
        <f>IFERROR(INDEX('Tirages Equipes'!$B:$B,MATCH(A59,'Tirages Equipes'!$A:$A,0)),"")</f>
        <v>DAVID-Henriette</v>
      </c>
      <c r="C59" s="69"/>
      <c r="D59" s="71" t="s">
        <v>332</v>
      </c>
      <c r="E59" s="70">
        <f>A59+1</f>
        <v>40</v>
      </c>
      <c r="F59" s="61" t="str">
        <f>IFERROR(INDEX('Tirages Equipes'!$B:$B,MATCH(E59,'Tirages Equipes'!$A:$A,0)),"")</f>
        <v>ROUXI-Valerie</v>
      </c>
      <c r="G59" s="69"/>
      <c r="K59" s="87" t="str">
        <f t="shared" si="0"/>
        <v/>
      </c>
    </row>
    <row r="60" spans="1:11" s="43" customFormat="1" ht="15.75" customHeight="1" thickBot="1" x14ac:dyDescent="0.3">
      <c r="A60" s="83" t="s">
        <v>331</v>
      </c>
      <c r="B60" s="83"/>
      <c r="C60" s="83"/>
      <c r="D60" s="83"/>
      <c r="E60" s="83"/>
      <c r="F60" s="83"/>
      <c r="G60" s="83"/>
      <c r="K60" s="87" t="str">
        <f t="shared" si="0"/>
        <v/>
      </c>
    </row>
    <row r="61" spans="1:11" s="43" customFormat="1" ht="32.25" thickBot="1" x14ac:dyDescent="0.3">
      <c r="A61" s="70">
        <f>E59+1</f>
        <v>41</v>
      </c>
      <c r="B61" s="61" t="str">
        <f>IFERROR(INDEX('Tirages Equipes'!$B:$B,MATCH(A61,'Tirages Equipes'!$A:$A,0)),"")</f>
        <v/>
      </c>
      <c r="C61" s="69"/>
      <c r="D61" s="71" t="s">
        <v>332</v>
      </c>
      <c r="E61" s="70">
        <f>A61+1</f>
        <v>42</v>
      </c>
      <c r="F61" s="61" t="str">
        <f>IFERROR(INDEX('Tirages Equipes'!$B:$B,MATCH(E61,'Tirages Equipes'!$A:$A,0)),"")</f>
        <v/>
      </c>
      <c r="G61" s="69"/>
      <c r="K61" s="87" t="str">
        <f t="shared" si="0"/>
        <v/>
      </c>
    </row>
    <row r="62" spans="1:11" s="43" customFormat="1" ht="15.75" thickBot="1" x14ac:dyDescent="0.3">
      <c r="K62" s="87" t="str">
        <f t="shared" si="0"/>
        <v/>
      </c>
    </row>
    <row r="63" spans="1:11" s="43" customFormat="1" ht="16.5" thickBot="1" x14ac:dyDescent="0.3">
      <c r="A63" s="83" t="s">
        <v>331</v>
      </c>
      <c r="B63" s="83"/>
      <c r="C63" s="83"/>
      <c r="D63" s="83"/>
      <c r="E63" s="83"/>
      <c r="F63" s="83"/>
      <c r="G63" s="83"/>
      <c r="K63" s="87" t="str">
        <f t="shared" si="0"/>
        <v/>
      </c>
    </row>
    <row r="64" spans="1:11" s="43" customFormat="1" ht="32.25" thickBot="1" x14ac:dyDescent="0.3">
      <c r="A64" s="70">
        <f>E61+1</f>
        <v>43</v>
      </c>
      <c r="B64" s="61" t="str">
        <f>IFERROR(INDEX('Tirages Equipes'!$B:$B,MATCH(A64,'Tirages Equipes'!$A:$A,0)),"")</f>
        <v/>
      </c>
      <c r="C64" s="69"/>
      <c r="D64" s="71" t="s">
        <v>332</v>
      </c>
      <c r="E64" s="70">
        <f>A64+1</f>
        <v>44</v>
      </c>
      <c r="F64" s="61" t="str">
        <f>IFERROR(INDEX('Tirages Equipes'!$B:$B,MATCH(E64,'Tirages Equipes'!$A:$A,0)),"")</f>
        <v/>
      </c>
      <c r="G64" s="69"/>
      <c r="K64" s="87" t="str">
        <f t="shared" si="0"/>
        <v/>
      </c>
    </row>
    <row r="65" spans="1:16" s="43" customFormat="1" ht="16.5" thickBot="1" x14ac:dyDescent="0.3">
      <c r="A65" s="83" t="s">
        <v>331</v>
      </c>
      <c r="B65" s="83"/>
      <c r="C65" s="83"/>
      <c r="D65" s="83"/>
      <c r="E65" s="83"/>
      <c r="F65" s="83"/>
      <c r="G65" s="83"/>
      <c r="K65" s="87" t="str">
        <f t="shared" si="0"/>
        <v/>
      </c>
    </row>
    <row r="66" spans="1:16" s="43" customFormat="1" ht="32.25" thickBot="1" x14ac:dyDescent="0.3">
      <c r="A66" s="70">
        <f>E64+1</f>
        <v>45</v>
      </c>
      <c r="B66" s="61" t="str">
        <f>IFERROR(INDEX('Tirages Equipes'!$B:$B,MATCH(A66,'Tirages Equipes'!$A:$A,0)),"")</f>
        <v/>
      </c>
      <c r="C66" s="69"/>
      <c r="D66" s="71" t="s">
        <v>332</v>
      </c>
      <c r="E66" s="70">
        <f>A66+1</f>
        <v>46</v>
      </c>
      <c r="F66" s="61" t="str">
        <f>IFERROR(INDEX('Tirages Equipes'!$B:$B,MATCH(E66,'Tirages Equipes'!$A:$A,0)),"")</f>
        <v/>
      </c>
      <c r="G66" s="69"/>
      <c r="K66" s="87" t="str">
        <f t="shared" si="0"/>
        <v/>
      </c>
    </row>
    <row r="67" spans="1:16" s="43" customFormat="1" ht="15.75" customHeight="1" thickBot="1" x14ac:dyDescent="0.3">
      <c r="K67" s="87" t="str">
        <f t="shared" si="0"/>
        <v/>
      </c>
    </row>
    <row r="68" spans="1:16" s="43" customFormat="1" ht="15.75" customHeight="1" thickBot="1" x14ac:dyDescent="0.3">
      <c r="A68" s="83" t="s">
        <v>331</v>
      </c>
      <c r="B68" s="83"/>
      <c r="C68" s="83"/>
      <c r="D68" s="83"/>
      <c r="E68" s="83"/>
      <c r="F68" s="83"/>
      <c r="G68" s="83"/>
      <c r="K68" s="87" t="str">
        <f t="shared" si="0"/>
        <v/>
      </c>
    </row>
    <row r="69" spans="1:16" s="43" customFormat="1" ht="32.25" thickBot="1" x14ac:dyDescent="0.3">
      <c r="A69" s="70">
        <f>E66+1</f>
        <v>47</v>
      </c>
      <c r="B69" s="61" t="str">
        <f>IFERROR(INDEX('Tirages Equipes'!$B:$B,MATCH(A69,'Tirages Equipes'!$A:$A,0)),"")</f>
        <v/>
      </c>
      <c r="C69" s="69"/>
      <c r="D69" s="71" t="s">
        <v>332</v>
      </c>
      <c r="E69" s="70">
        <f>A69+1</f>
        <v>48</v>
      </c>
      <c r="F69" s="61" t="str">
        <f>IFERROR(INDEX('Tirages Equipes'!$B:$B,MATCH(E69,'Tirages Equipes'!$A:$A,0)),"")</f>
        <v/>
      </c>
      <c r="G69" s="69"/>
      <c r="K69" s="87" t="str">
        <f t="shared" si="0"/>
        <v/>
      </c>
    </row>
    <row r="70" spans="1:16" s="43" customFormat="1" ht="15.75" thickBot="1" x14ac:dyDescent="0.3">
      <c r="K70" s="87" t="str">
        <f t="shared" si="0"/>
        <v/>
      </c>
    </row>
    <row r="71" spans="1:16" s="43" customFormat="1" ht="16.5" thickBot="1" x14ac:dyDescent="0.3">
      <c r="A71" s="83" t="s">
        <v>331</v>
      </c>
      <c r="B71" s="83"/>
      <c r="C71" s="83"/>
      <c r="D71" s="83"/>
      <c r="E71" s="83"/>
      <c r="F71" s="83"/>
      <c r="G71" s="83"/>
      <c r="K71" s="87" t="str">
        <f t="shared" si="0"/>
        <v/>
      </c>
    </row>
    <row r="72" spans="1:16" s="43" customFormat="1" ht="32.25" thickBot="1" x14ac:dyDescent="0.3">
      <c r="A72" s="70">
        <f>E69+1</f>
        <v>49</v>
      </c>
      <c r="B72" s="61" t="str">
        <f>IFERROR(INDEX('Tirages Equipes'!$B:$B,MATCH(A72,'Tirages Equipes'!$A:$A,0)),"")</f>
        <v/>
      </c>
      <c r="C72" s="69"/>
      <c r="D72" s="71" t="s">
        <v>332</v>
      </c>
      <c r="E72" s="70">
        <f>A72+1</f>
        <v>50</v>
      </c>
      <c r="F72" s="61" t="str">
        <f>IFERROR(INDEX('Tirages Equipes'!$B:$B,MATCH(E72,'Tirages Equipes'!$A:$A,0)),"")</f>
        <v/>
      </c>
      <c r="G72" s="69"/>
      <c r="K72" s="87" t="str">
        <f t="shared" si="0"/>
        <v/>
      </c>
    </row>
    <row r="73" spans="1:16" x14ac:dyDescent="0.25">
      <c r="O73" s="43"/>
      <c r="P73" s="43"/>
    </row>
    <row r="74" spans="1:16" x14ac:dyDescent="0.25">
      <c r="O74" s="43"/>
      <c r="P74" s="43"/>
    </row>
  </sheetData>
  <mergeCells count="28">
    <mergeCell ref="A13:G13"/>
    <mergeCell ref="A10:G10"/>
    <mergeCell ref="A3:G4"/>
    <mergeCell ref="A5:C5"/>
    <mergeCell ref="E5:G5"/>
    <mergeCell ref="A7:G7"/>
    <mergeCell ref="A15:G15"/>
    <mergeCell ref="A18:G18"/>
    <mergeCell ref="A21:G21"/>
    <mergeCell ref="A23:G23"/>
    <mergeCell ref="A26:G26"/>
    <mergeCell ref="A29:G29"/>
    <mergeCell ref="A31:G31"/>
    <mergeCell ref="A34:G34"/>
    <mergeCell ref="A36:G36"/>
    <mergeCell ref="A39:G39"/>
    <mergeCell ref="A42:G42"/>
    <mergeCell ref="A44:G44"/>
    <mergeCell ref="A47:G47"/>
    <mergeCell ref="A50:G50"/>
    <mergeCell ref="A52:G52"/>
    <mergeCell ref="A68:G68"/>
    <mergeCell ref="A71:G71"/>
    <mergeCell ref="A55:G55"/>
    <mergeCell ref="A58:G58"/>
    <mergeCell ref="A60:G60"/>
    <mergeCell ref="A63:G63"/>
    <mergeCell ref="A65:G6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TêteÀtête">
                <anchor moveWithCells="1" sizeWithCells="1">
                  <from>
                    <xdr:col>7</xdr:col>
                    <xdr:colOff>742950</xdr:colOff>
                    <xdr:row>1</xdr:row>
                    <xdr:rowOff>190500</xdr:rowOff>
                  </from>
                  <to>
                    <xdr:col>8</xdr:col>
                    <xdr:colOff>723900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8"/>
  <sheetViews>
    <sheetView workbookViewId="0">
      <selection activeCell="G35" sqref="G35"/>
    </sheetView>
  </sheetViews>
  <sheetFormatPr baseColWidth="10" defaultRowHeight="15" x14ac:dyDescent="0.25"/>
  <sheetData>
    <row r="2" spans="1:2" x14ac:dyDescent="0.25">
      <c r="A2" s="43" t="s">
        <v>327</v>
      </c>
    </row>
    <row r="3" spans="1:2" s="43" customFormat="1" x14ac:dyDescent="0.25">
      <c r="B3" s="43" t="s">
        <v>328</v>
      </c>
    </row>
    <row r="4" spans="1:2" s="43" customFormat="1" x14ac:dyDescent="0.25"/>
    <row r="5" spans="1:2" x14ac:dyDescent="0.25">
      <c r="A5" s="43" t="s">
        <v>323</v>
      </c>
    </row>
    <row r="6" spans="1:2" x14ac:dyDescent="0.25">
      <c r="A6" s="43" t="s">
        <v>324</v>
      </c>
    </row>
    <row r="7" spans="1:2" x14ac:dyDescent="0.25">
      <c r="A7" s="43" t="s">
        <v>325</v>
      </c>
    </row>
    <row r="8" spans="1:2" x14ac:dyDescent="0.25">
      <c r="B8" s="43" t="s">
        <v>326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6:G28"/>
  <sheetViews>
    <sheetView workbookViewId="0">
      <selection activeCell="E26" sqref="E26"/>
    </sheetView>
  </sheetViews>
  <sheetFormatPr baseColWidth="10" defaultRowHeight="15" x14ac:dyDescent="0.25"/>
  <sheetData>
    <row r="16" spans="2:2" x14ac:dyDescent="0.25">
      <c r="B16" s="43"/>
    </row>
    <row r="18" spans="7:7" x14ac:dyDescent="0.25">
      <c r="G18" t="s">
        <v>333</v>
      </c>
    </row>
    <row r="20" spans="7:7" x14ac:dyDescent="0.25">
      <c r="G20" t="s">
        <v>334</v>
      </c>
    </row>
    <row r="22" spans="7:7" x14ac:dyDescent="0.25">
      <c r="G22" t="s">
        <v>335</v>
      </c>
    </row>
    <row r="24" spans="7:7" x14ac:dyDescent="0.25">
      <c r="G24" t="s">
        <v>336</v>
      </c>
    </row>
    <row r="26" spans="7:7" x14ac:dyDescent="0.25">
      <c r="G26" t="s">
        <v>337</v>
      </c>
    </row>
    <row r="28" spans="7:7" x14ac:dyDescent="0.25">
      <c r="G28" t="s">
        <v>338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24"/>
  <sheetViews>
    <sheetView workbookViewId="0">
      <selection activeCell="F28" sqref="F28"/>
    </sheetView>
  </sheetViews>
  <sheetFormatPr baseColWidth="10" defaultRowHeight="15" x14ac:dyDescent="0.25"/>
  <sheetData>
    <row r="1" spans="2:3" s="43" customFormat="1" x14ac:dyDescent="0.25">
      <c r="B1" s="43" t="s">
        <v>239</v>
      </c>
    </row>
    <row r="2" spans="2:3" s="43" customFormat="1" x14ac:dyDescent="0.25">
      <c r="C2" s="43" t="s">
        <v>236</v>
      </c>
    </row>
    <row r="3" spans="2:3" s="43" customFormat="1" x14ac:dyDescent="0.25">
      <c r="C3" s="43" t="s">
        <v>240</v>
      </c>
    </row>
    <row r="4" spans="2:3" x14ac:dyDescent="0.25">
      <c r="C4" s="43" t="s">
        <v>237</v>
      </c>
    </row>
    <row r="6" spans="2:3" x14ac:dyDescent="0.25">
      <c r="B6" s="43" t="s">
        <v>238</v>
      </c>
    </row>
    <row r="7" spans="2:3" x14ac:dyDescent="0.25">
      <c r="C7" s="43" t="s">
        <v>235</v>
      </c>
    </row>
    <row r="9" spans="2:3" x14ac:dyDescent="0.25">
      <c r="B9" s="43" t="s">
        <v>226</v>
      </c>
    </row>
    <row r="10" spans="2:3" x14ac:dyDescent="0.25">
      <c r="C10" s="43" t="s">
        <v>227</v>
      </c>
    </row>
    <row r="12" spans="2:3" x14ac:dyDescent="0.25">
      <c r="B12" s="43" t="s">
        <v>229</v>
      </c>
    </row>
    <row r="13" spans="2:3" x14ac:dyDescent="0.25">
      <c r="C13" s="43" t="s">
        <v>228</v>
      </c>
    </row>
    <row r="15" spans="2:3" x14ac:dyDescent="0.25">
      <c r="B15" s="43" t="s">
        <v>230</v>
      </c>
    </row>
    <row r="16" spans="2:3" x14ac:dyDescent="0.25">
      <c r="C16" s="43" t="s">
        <v>228</v>
      </c>
    </row>
    <row r="18" spans="2:4" x14ac:dyDescent="0.25">
      <c r="B18" s="43" t="s">
        <v>231</v>
      </c>
    </row>
    <row r="19" spans="2:4" x14ac:dyDescent="0.25">
      <c r="C19" s="43" t="s">
        <v>232</v>
      </c>
    </row>
    <row r="20" spans="2:4" x14ac:dyDescent="0.25">
      <c r="C20" s="43" t="s">
        <v>241</v>
      </c>
    </row>
    <row r="21" spans="2:4" s="43" customFormat="1" x14ac:dyDescent="0.25">
      <c r="D21" s="43" t="s">
        <v>242</v>
      </c>
    </row>
    <row r="22" spans="2:4" s="43" customFormat="1" x14ac:dyDescent="0.25"/>
    <row r="23" spans="2:4" x14ac:dyDescent="0.25">
      <c r="B23" s="43" t="s">
        <v>233</v>
      </c>
    </row>
    <row r="24" spans="2:4" x14ac:dyDescent="0.25">
      <c r="C24" s="43" t="s">
        <v>234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Data</vt:lpstr>
      <vt:lpstr>Menu</vt:lpstr>
      <vt:lpstr>Membres</vt:lpstr>
      <vt:lpstr>Inscriptions</vt:lpstr>
      <vt:lpstr>Tirages Equipes</vt:lpstr>
      <vt:lpstr>Partie 1</vt:lpstr>
      <vt:lpstr>Projet</vt:lpstr>
      <vt:lpstr>INFO</vt:lpstr>
      <vt:lpstr>Problèmes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isabelle</cp:lastModifiedBy>
  <cp:lastPrinted>2017-06-24T15:36:09Z</cp:lastPrinted>
  <dcterms:created xsi:type="dcterms:W3CDTF">2017-05-26T06:19:10Z</dcterms:created>
  <dcterms:modified xsi:type="dcterms:W3CDTF">2017-07-20T05:16:25Z</dcterms:modified>
</cp:coreProperties>
</file>