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2515" windowHeight="11070"/>
  </bookViews>
  <sheets>
    <sheet name="données brutes" sheetId="1" r:id="rId1"/>
    <sheet name="résultat attendu" sheetId="2" r:id="rId2"/>
  </sheets>
  <calcPr calcId="145621"/>
</workbook>
</file>

<file path=xl/calcChain.xml><?xml version="1.0" encoding="utf-8"?>
<calcChain xmlns="http://schemas.openxmlformats.org/spreadsheetml/2006/main">
  <c r="B26" i="2" l="1"/>
  <c r="G26" i="2" s="1"/>
  <c r="E26" i="2"/>
  <c r="E27" i="1"/>
  <c r="B27" i="1"/>
  <c r="H27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3" i="1"/>
  <c r="G22" i="1"/>
  <c r="G23" i="1"/>
  <c r="G24" i="1"/>
  <c r="G27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3" i="1"/>
  <c r="G5" i="2" l="1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4" i="2"/>
</calcChain>
</file>

<file path=xl/sharedStrings.xml><?xml version="1.0" encoding="utf-8"?>
<sst xmlns="http://schemas.openxmlformats.org/spreadsheetml/2006/main" count="103" uniqueCount="31">
  <si>
    <t>total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</si>
  <si>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</si>
  <si>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</si>
  <si>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</si>
  <si>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</si>
  <si>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</si>
  <si>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</si>
  <si>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</si>
  <si>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</si>
  <si>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</si>
  <si>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</si>
  <si>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</si>
  <si>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12</t>
  </si>
  <si>
    <t>fournisseur 13</t>
  </si>
  <si>
    <t>fournisseur 14</t>
  </si>
  <si>
    <t>fournisseur 15</t>
  </si>
  <si>
    <t>fournisseur 16</t>
  </si>
  <si>
    <t>fournisseur 17</t>
  </si>
  <si>
    <t>fournisseur 18</t>
  </si>
  <si>
    <t>fournisseur 19</t>
  </si>
  <si>
    <t>fournisseur 20</t>
  </si>
  <si>
    <t>fournisseur 21</t>
  </si>
  <si>
    <t>fournisseur 22</t>
  </si>
  <si>
    <t>montant</t>
  </si>
  <si>
    <t>fournisseur</t>
  </si>
  <si>
    <t>jour 2</t>
  </si>
  <si>
    <t>jour 1</t>
  </si>
  <si>
    <t>montant journée</t>
  </si>
  <si>
    <t>solde</t>
  </si>
  <si>
    <t>Résumé Jour 2</t>
  </si>
  <si>
    <t>erreur sur la plage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</si>
</sst>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)\ _$_ ;_ * \(#,##0.00\)\ _$_ ;_ * &quot;-&quot;??_)\ _$_ ;_ @_ "/>
    <numFmt numFmtId="16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">
    <xf numFmtId="0" fontId="0" fillId="0" borderId="0" xfId="0"/>
    <xf numFmtId="164" fontId="0" fillId="0" borderId="0" xfId="1" applyFont="1"/>
    <xf numFmtId="0" fontId="0" fillId="0" borderId="1" xfId="0" applyBorder="1" applyAlignment="1">
      <alignment horizontal="center" vertical="center"/>
    </xf>
    <xf numFmtId="164" fontId="0" fillId="0" borderId="1" xfId="1" applyFont="1" applyBorder="1" applyAlignment="1">
      <alignment horizontal="center" vertical="center"/>
    </xf>
    <xf numFmtId="164" fontId="0" fillId="0" borderId="0" xfId="0" applyNumberFormat="1"/>
    <xf numFmtId="0" fontId="0" fillId="0" borderId="2" xfId="0" applyBorder="1" applyAlignment="1">
      <alignment horizontal="center"/>
    </xf>
    <xf numFmtId="43" fontId="0" fillId="0" borderId="0" xfId="0" applyNumberFormat="1"/>
    <xf numFmtId="164" fontId="2" fillId="0" borderId="0" xfId="1" applyFont="1"/>
    <xf numFmtId="43" fontId="3" fillId="0" borderId="0" xfId="0" applyNumberFormat="1" applyFont="1"/>
    <xf numFmtId="0" fontId="2" fillId="0" borderId="1" xfId="0" applyFont="1" applyBorder="1" applyAlignment="1">
      <alignment horizontal="right"/>
    </xf>
    <xf numFmtId="0" fontId="4" fillId="0" borderId="0" xfId="0" applyFont="1"/>
    <xf numFmtId="0" fontId="2" fillId="0" borderId="1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1143000</xdr:colOff>
      <xdr:row>27</xdr:row>
      <xdr:rowOff>142875</xdr:rowOff>
    </xdr:from>
    <xdr:to>
      <xdr:col>6</xdr:col>
      <xdr:colOff>685800</xdr:colOff>
      <xdr:row>30</xdr:row>
      <xdr:rowOff>161925</xdr:rowOff>
    </xdr:to>
    <xdr:sp macro="" textlink="">
      <xdr:nvSpPr>
        <xdr:cNvPr id="2" name="Flèche courbée vers le haut 1"/>
        <xdr:cNvSpPr/>
      </xdr:nvSpPr>
      <xdr:spPr>
        <a:xfrm>
          <a:off x="2390775" y="5286375"/>
          <a:ext cx="5505450" cy="590550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723900</xdr:colOff>
      <xdr:row>26</xdr:row>
      <xdr:rowOff>9525</xdr:rowOff>
    </xdr:from>
    <xdr:to>
      <xdr:col>1</xdr:col>
      <xdr:colOff>800100</xdr:colOff>
      <xdr:row>27</xdr:row>
      <xdr:rowOff>104775</xdr:rowOff>
    </xdr:to>
    <xdr:cxnSp macro="">
      <xdr:nvCxnSpPr>
        <xdr:cNvPr id="2" name="Connecteur droit avec flèche 1"/>
        <xdr:cNvCxnSpPr/>
      </xdr:nvCxnSpPr>
      <xdr:spPr>
        <a:xfrm flipH="1" flipV="1">
          <a:off x="1628775" y="4962525"/>
          <a:ext cx="76200" cy="285750"/>
        </a:xfrm>
        <a:prstGeom prst="straightConnector1">
          <a:avLst/>
        </a:prstGeom>
        <a:ln w="19050" cap="flat" cmpd="sng" algn="ctr">
          <a:solidFill>
            <a:srgbClr val="FF0000"/>
          </a:solidFill>
          <a:prstDash val="solid"/>
          <a:round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workbookViewId="0">
      <selection activeCell="H34" sqref="H34"/>
    </sheetView>
  </sheetViews>
  <sheetFormatPr baseColWidth="10" defaultRowHeight="15" x14ac:dyDescent="0.25"/>
  <cols>
    <col min="1" max="1" width="18.7109375" bestFit="1" customWidth="1"/>
    <col min="2" max="2" width="23.42578125" style="1" customWidth="1"/>
    <col min="3" max="3" width="6" customWidth="1"/>
    <col min="4" max="4" width="18.7109375" bestFit="1" customWidth="1"/>
    <col min="5" max="5" width="22.140625" style="1" bestFit="1" customWidth="1"/>
    <col min="6" max="6" width="19.140625" customWidth="1"/>
    <col min="7" max="7" width="15.5703125" customWidth="1"/>
    <col min="8" max="8" width="16.7109375" customWidth="1"/>
    <col min="9" max="9" width="17.5703125" customWidth="1"/>
    <col min="11" max="11" width="20.28515625" customWidth="1"/>
  </cols>
  <sheetData>
    <row r="1" spans="1:9" x14ac:dyDescent="0.25">
      <c r="A1" s="5" t="s">
        <v>25</v>
      </c>
      <c r="B1" s="5"/>
      <c r="D1" s="5" t="s">
        <v>26</v>
      </c>
      <c r="E1" s="5"/>
    </row>
    <row r="2" spans="1:9" x14ac:dyDescent="0.25">
      <c r="A2" s="2" t="s">
        <v>24</v>
      </c>
      <c r="B2" s="3" t="s">
        <v>23</v>
      </c>
      <c r="D2" s="2" t="s">
        <v>24</v>
      </c>
      <c r="E2" s="3" t="s">
        <v>23</v>
      </c>
      <c r="G2" s="9" t="s">
        <v>29</v>
      </c>
      <c r="H2" s="11" t="s">
        <v>28</v>
      </c>
    </row>
    <row r="3" spans="1:9" x14ac:dyDescent="0.25">
      <c r="A3" t="s">
        <v>1</v>
      </c>
      <c r="B3" s="1">
        <v>900</v>
      </c>
      <c r="D3" t="s">
        <v>1</v>
      </c>
      <c r="E3" s="1">
        <v>900</v>
      </c>
      <c r="G3" s="1">
        <f>SUMPRODUCT(($A$3:$A$24=D3)*($B$3:$B$24))</f>
        <v>900</v>
      </c>
      <c r="H3" s="6">
        <f>E3-G3</f>
        <v>0</v>
      </c>
      <c r="I3" s="6"/>
    </row>
    <row r="4" spans="1:9" x14ac:dyDescent="0.25">
      <c r="A4" t="s">
        <v>2</v>
      </c>
      <c r="B4" s="1">
        <v>399.35</v>
      </c>
      <c r="D4" t="s">
        <v>2</v>
      </c>
      <c r="E4" s="1">
        <v>399.35</v>
      </c>
      <c r="G4" s="1">
        <f t="shared" ref="G4:G25" si="0">SUMPRODUCT(($A$3:$A$24=D4)*($B$3:$B$24))</f>
        <v>399.35</v>
      </c>
      <c r="H4" s="6">
        <f t="shared" ref="H4:H24" si="1">E4-G4</f>
        <v>0</v>
      </c>
      <c r="I4" s="6"/>
    </row>
    <row r="5" spans="1:9" x14ac:dyDescent="0.25">
      <c r="A5" t="s">
        <v>21</v>
      </c>
      <c r="B5" s="1">
        <v>4550.4000000000015</v>
      </c>
      <c r="D5" t="s">
        <v>3</v>
      </c>
      <c r="E5" s="1">
        <v>4550.4000000000015</v>
      </c>
      <c r="G5" s="1">
        <f t="shared" si="0"/>
        <v>257.75</v>
      </c>
      <c r="H5" s="6">
        <f t="shared" si="1"/>
        <v>4292.6500000000015</v>
      </c>
      <c r="I5" s="6"/>
    </row>
    <row r="6" spans="1:9" x14ac:dyDescent="0.25">
      <c r="A6" t="s">
        <v>3</v>
      </c>
      <c r="B6" s="1">
        <v>257.75</v>
      </c>
      <c r="D6" t="s">
        <v>4</v>
      </c>
      <c r="E6" s="1">
        <v>257.75</v>
      </c>
      <c r="G6" s="1">
        <f t="shared" si="0"/>
        <v>37248.67</v>
      </c>
      <c r="H6" s="6">
        <f t="shared" si="1"/>
        <v>-36990.92</v>
      </c>
      <c r="I6" s="6"/>
    </row>
    <row r="7" spans="1:9" x14ac:dyDescent="0.25">
      <c r="A7" t="s">
        <v>4</v>
      </c>
      <c r="B7" s="1">
        <v>37248.67</v>
      </c>
      <c r="D7" t="s">
        <v>5</v>
      </c>
      <c r="E7" s="1">
        <v>37248.67</v>
      </c>
      <c r="G7" s="1">
        <f t="shared" si="0"/>
        <v>36.700000000000003</v>
      </c>
      <c r="H7" s="6">
        <f t="shared" si="1"/>
        <v>37211.97</v>
      </c>
      <c r="I7" s="6"/>
    </row>
    <row r="8" spans="1:9" x14ac:dyDescent="0.25">
      <c r="A8" t="s">
        <v>5</v>
      </c>
      <c r="B8" s="1">
        <v>36.700000000000003</v>
      </c>
      <c r="D8" t="s">
        <v>6</v>
      </c>
      <c r="E8" s="1">
        <v>36.700000000000003</v>
      </c>
      <c r="G8" s="1">
        <f t="shared" si="0"/>
        <v>66286.100000000006</v>
      </c>
      <c r="H8" s="6">
        <f t="shared" si="1"/>
        <v>-66249.400000000009</v>
      </c>
      <c r="I8" s="6"/>
    </row>
    <row r="9" spans="1:9" x14ac:dyDescent="0.25">
      <c r="A9" t="s">
        <v>6</v>
      </c>
      <c r="B9" s="1">
        <v>66286.100000000006</v>
      </c>
      <c r="D9" t="s">
        <v>7</v>
      </c>
      <c r="E9" s="1">
        <v>5872.2999999999993</v>
      </c>
      <c r="G9" s="1">
        <f t="shared" si="0"/>
        <v>5872.2999999999993</v>
      </c>
      <c r="H9" s="6">
        <f t="shared" si="1"/>
        <v>0</v>
      </c>
      <c r="I9" s="6"/>
    </row>
    <row r="10" spans="1:9" x14ac:dyDescent="0.25">
      <c r="A10" t="s">
        <v>7</v>
      </c>
      <c r="B10" s="1">
        <v>5872.2999999999993</v>
      </c>
      <c r="D10" t="s">
        <v>8</v>
      </c>
      <c r="E10" s="1">
        <v>1317.6</v>
      </c>
      <c r="G10" s="1">
        <f t="shared" si="0"/>
        <v>1317.6</v>
      </c>
      <c r="H10" s="6">
        <f t="shared" si="1"/>
        <v>0</v>
      </c>
      <c r="I10" s="6"/>
    </row>
    <row r="11" spans="1:9" x14ac:dyDescent="0.25">
      <c r="A11" t="s">
        <v>8</v>
      </c>
      <c r="B11" s="1">
        <v>1317.6</v>
      </c>
      <c r="D11" t="s">
        <v>9</v>
      </c>
      <c r="E11" s="1">
        <v>394.45</v>
      </c>
      <c r="G11" s="1">
        <f t="shared" si="0"/>
        <v>28800</v>
      </c>
      <c r="H11" s="6">
        <f t="shared" si="1"/>
        <v>-28405.55</v>
      </c>
      <c r="I11" s="6"/>
    </row>
    <row r="12" spans="1:9" x14ac:dyDescent="0.25">
      <c r="A12" t="s">
        <v>22</v>
      </c>
      <c r="B12" s="1">
        <v>394.45</v>
      </c>
      <c r="D12" t="s">
        <v>10</v>
      </c>
      <c r="E12" s="1">
        <v>28800</v>
      </c>
      <c r="G12" s="1">
        <f t="shared" si="0"/>
        <v>136493.93</v>
      </c>
      <c r="H12" s="6">
        <f t="shared" si="1"/>
        <v>-107693.93</v>
      </c>
      <c r="I12" s="6"/>
    </row>
    <row r="13" spans="1:9" x14ac:dyDescent="0.25">
      <c r="A13" t="s">
        <v>9</v>
      </c>
      <c r="B13" s="1">
        <v>28800</v>
      </c>
      <c r="D13" t="s">
        <v>11</v>
      </c>
      <c r="E13" s="1">
        <v>136493.93</v>
      </c>
      <c r="G13" s="1">
        <f t="shared" si="0"/>
        <v>4169.08</v>
      </c>
      <c r="H13" s="6">
        <f t="shared" si="1"/>
        <v>132324.85</v>
      </c>
      <c r="I13" s="6"/>
    </row>
    <row r="14" spans="1:9" x14ac:dyDescent="0.25">
      <c r="A14" t="s">
        <v>10</v>
      </c>
      <c r="B14" s="1">
        <v>136493.93</v>
      </c>
      <c r="D14" t="s">
        <v>12</v>
      </c>
      <c r="E14" s="1">
        <v>4169.08</v>
      </c>
      <c r="G14" s="1">
        <f t="shared" si="0"/>
        <v>41.090000000000146</v>
      </c>
      <c r="H14" s="6">
        <f t="shared" si="1"/>
        <v>4127.99</v>
      </c>
      <c r="I14" s="6"/>
    </row>
    <row r="15" spans="1:9" x14ac:dyDescent="0.25">
      <c r="A15" t="s">
        <v>11</v>
      </c>
      <c r="B15" s="1">
        <v>4169.08</v>
      </c>
      <c r="D15" t="s">
        <v>13</v>
      </c>
      <c r="E15" s="1">
        <v>5124.2100000000009</v>
      </c>
      <c r="G15" s="1">
        <f t="shared" si="0"/>
        <v>5124.2100000000009</v>
      </c>
      <c r="H15" s="6">
        <f t="shared" si="1"/>
        <v>0</v>
      </c>
      <c r="I15" s="6"/>
    </row>
    <row r="16" spans="1:9" x14ac:dyDescent="0.25">
      <c r="A16" t="s">
        <v>12</v>
      </c>
      <c r="B16" s="1">
        <v>41.090000000000146</v>
      </c>
      <c r="D16" t="s">
        <v>14</v>
      </c>
      <c r="E16" s="1">
        <v>0</v>
      </c>
      <c r="G16" s="1">
        <f t="shared" si="0"/>
        <v>0</v>
      </c>
      <c r="H16" s="6">
        <f t="shared" si="1"/>
        <v>0</v>
      </c>
      <c r="I16" s="6"/>
    </row>
    <row r="17" spans="1:11" x14ac:dyDescent="0.25">
      <c r="A17" t="s">
        <v>13</v>
      </c>
      <c r="B17" s="1">
        <v>5124.2100000000009</v>
      </c>
      <c r="D17" t="s">
        <v>15</v>
      </c>
      <c r="E17" s="1">
        <v>6445.9400000000005</v>
      </c>
      <c r="G17" s="1">
        <f t="shared" si="0"/>
        <v>96.34</v>
      </c>
      <c r="H17" s="6">
        <f t="shared" si="1"/>
        <v>6349.6</v>
      </c>
      <c r="I17" s="6"/>
    </row>
    <row r="18" spans="1:11" x14ac:dyDescent="0.25">
      <c r="A18" t="s">
        <v>14</v>
      </c>
      <c r="B18" s="1">
        <v>0</v>
      </c>
      <c r="D18" t="s">
        <v>16</v>
      </c>
      <c r="E18" s="1">
        <v>96.34</v>
      </c>
      <c r="G18" s="1">
        <f t="shared" si="0"/>
        <v>133170.1</v>
      </c>
      <c r="H18" s="6">
        <f t="shared" si="1"/>
        <v>-133073.76</v>
      </c>
      <c r="I18" s="6"/>
    </row>
    <row r="19" spans="1:11" x14ac:dyDescent="0.25">
      <c r="A19" t="s">
        <v>20</v>
      </c>
      <c r="B19" s="1">
        <v>6445.9400000000005</v>
      </c>
      <c r="D19" t="s">
        <v>17</v>
      </c>
      <c r="E19" s="1">
        <v>51861.819999999985</v>
      </c>
      <c r="G19" s="1">
        <f t="shared" si="0"/>
        <v>51861.819999999985</v>
      </c>
      <c r="H19" s="6">
        <f t="shared" si="1"/>
        <v>0</v>
      </c>
      <c r="I19" s="6"/>
    </row>
    <row r="20" spans="1:11" x14ac:dyDescent="0.25">
      <c r="A20" t="s">
        <v>15</v>
      </c>
      <c r="B20" s="1">
        <v>96.34</v>
      </c>
      <c r="D20" t="s">
        <v>18</v>
      </c>
      <c r="E20" s="1">
        <v>1404</v>
      </c>
      <c r="G20" s="1">
        <f t="shared" si="0"/>
        <v>1404</v>
      </c>
      <c r="H20" s="6">
        <f t="shared" si="1"/>
        <v>0</v>
      </c>
      <c r="I20" s="6"/>
    </row>
    <row r="21" spans="1:11" x14ac:dyDescent="0.25">
      <c r="A21" t="s">
        <v>16</v>
      </c>
      <c r="B21" s="1">
        <v>133170.1</v>
      </c>
      <c r="D21" t="s">
        <v>19</v>
      </c>
      <c r="E21" s="1">
        <v>2280</v>
      </c>
      <c r="G21" s="1">
        <f t="shared" si="0"/>
        <v>2280</v>
      </c>
      <c r="H21" s="6">
        <f t="shared" si="1"/>
        <v>0</v>
      </c>
      <c r="I21" s="6"/>
    </row>
    <row r="22" spans="1:11" x14ac:dyDescent="0.25">
      <c r="A22" t="s">
        <v>17</v>
      </c>
      <c r="B22" s="1">
        <v>51861.819999999985</v>
      </c>
      <c r="D22" t="s">
        <v>20</v>
      </c>
      <c r="E22"/>
      <c r="G22" s="1">
        <f t="shared" si="0"/>
        <v>6445.9400000000005</v>
      </c>
      <c r="H22" s="6">
        <f t="shared" si="1"/>
        <v>-6445.9400000000005</v>
      </c>
      <c r="K22" s="6"/>
    </row>
    <row r="23" spans="1:11" x14ac:dyDescent="0.25">
      <c r="A23" t="s">
        <v>18</v>
      </c>
      <c r="B23" s="1">
        <v>1404</v>
      </c>
      <c r="D23" t="s">
        <v>21</v>
      </c>
      <c r="G23" s="1">
        <f t="shared" si="0"/>
        <v>4550.4000000000015</v>
      </c>
      <c r="H23" s="6">
        <f t="shared" si="1"/>
        <v>-4550.4000000000015</v>
      </c>
    </row>
    <row r="24" spans="1:11" x14ac:dyDescent="0.25">
      <c r="A24" t="s">
        <v>19</v>
      </c>
      <c r="B24" s="1">
        <v>2280</v>
      </c>
      <c r="D24" t="s">
        <v>22</v>
      </c>
      <c r="G24" s="1">
        <f t="shared" si="0"/>
        <v>394.45</v>
      </c>
      <c r="H24" s="6">
        <f t="shared" si="1"/>
        <v>-394.45</v>
      </c>
    </row>
    <row r="25" spans="1:11" x14ac:dyDescent="0.25">
      <c r="A25" s="1"/>
      <c r="G25" s="1"/>
    </row>
    <row r="27" spans="1:11" x14ac:dyDescent="0.25">
      <c r="B27" s="7">
        <f>SUM(B3:B26)</f>
        <v>487149.83000000013</v>
      </c>
      <c r="E27" s="7">
        <f>SUM(E3:E26)</f>
        <v>287652.53999999998</v>
      </c>
      <c r="G27" s="7">
        <f>SUM(G3:G26)</f>
        <v>487149.83000000013</v>
      </c>
      <c r="H27" s="8">
        <f>SUM(H3:H26)</f>
        <v>-199497.29</v>
      </c>
      <c r="I27" s="7"/>
    </row>
  </sheetData>
  <mergeCells count="2">
    <mergeCell ref="A1:B1"/>
    <mergeCell ref="D1:E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28"/>
  <sheetViews>
    <sheetView workbookViewId="0">
      <selection activeCell="B26" sqref="B26"/>
    </sheetView>
  </sheetViews>
  <sheetFormatPr baseColWidth="10" defaultRowHeight="15" x14ac:dyDescent="0.25"/>
  <cols>
    <col min="1" max="1" width="13.5703125" bestFit="1" customWidth="1"/>
    <col min="2" max="2" width="12.85546875" bestFit="1" customWidth="1"/>
    <col min="4" max="4" width="13.5703125" bestFit="1" customWidth="1"/>
    <col min="5" max="5" width="12.85546875" bestFit="1" customWidth="1"/>
    <col min="6" max="6" width="6.42578125" customWidth="1"/>
    <col min="7" max="7" width="16.28515625" customWidth="1"/>
    <col min="9" max="9" width="24.42578125" customWidth="1"/>
  </cols>
  <sheetData>
    <row r="2" spans="1:7" x14ac:dyDescent="0.25">
      <c r="A2" s="5" t="s">
        <v>25</v>
      </c>
      <c r="B2" s="5"/>
      <c r="D2" s="5" t="s">
        <v>26</v>
      </c>
      <c r="E2" s="5"/>
    </row>
    <row r="3" spans="1:7" x14ac:dyDescent="0.25">
      <c r="A3" s="2" t="s">
        <v>24</v>
      </c>
      <c r="B3" s="3" t="s">
        <v>23</v>
      </c>
      <c r="D3" s="2" t="s">
        <v>24</v>
      </c>
      <c r="E3" s="3" t="s">
        <v>23</v>
      </c>
      <c r="G3" t="s">
        <v>27</v>
      </c>
    </row>
    <row r="4" spans="1:7" x14ac:dyDescent="0.25">
      <c r="A4" t="s">
        <v>1</v>
      </c>
      <c r="B4" s="1">
        <v>900</v>
      </c>
      <c r="D4" t="s">
        <v>1</v>
      </c>
      <c r="E4" s="1">
        <v>900</v>
      </c>
      <c r="G4" s="4">
        <f>+B4-E4</f>
        <v>0</v>
      </c>
    </row>
    <row r="5" spans="1:7" x14ac:dyDescent="0.25">
      <c r="A5" t="s">
        <v>2</v>
      </c>
      <c r="B5" s="1">
        <v>399.35</v>
      </c>
      <c r="D5" t="s">
        <v>2</v>
      </c>
      <c r="E5" s="1">
        <v>399.35</v>
      </c>
      <c r="G5" s="4">
        <f t="shared" ref="G5:G26" si="0">+B5-E5</f>
        <v>0</v>
      </c>
    </row>
    <row r="6" spans="1:7" x14ac:dyDescent="0.25">
      <c r="A6" t="s">
        <v>21</v>
      </c>
      <c r="B6" s="1">
        <v>4550.4000000000015</v>
      </c>
      <c r="G6" s="4">
        <f t="shared" si="0"/>
        <v>4550.4000000000015</v>
      </c>
    </row>
    <row r="7" spans="1:7" x14ac:dyDescent="0.25">
      <c r="A7" t="s">
        <v>3</v>
      </c>
      <c r="B7" s="1">
        <v>257.75</v>
      </c>
      <c r="D7" t="s">
        <v>3</v>
      </c>
      <c r="E7" s="1">
        <v>4550.4000000000015</v>
      </c>
      <c r="G7" s="4">
        <f t="shared" si="0"/>
        <v>-4292.6500000000015</v>
      </c>
    </row>
    <row r="8" spans="1:7" x14ac:dyDescent="0.25">
      <c r="A8" t="s">
        <v>4</v>
      </c>
      <c r="B8" s="1">
        <v>37248.67</v>
      </c>
      <c r="D8" t="s">
        <v>4</v>
      </c>
      <c r="E8" s="1">
        <v>257.75</v>
      </c>
      <c r="G8" s="4">
        <f t="shared" si="0"/>
        <v>36990.92</v>
      </c>
    </row>
    <row r="9" spans="1:7" x14ac:dyDescent="0.25">
      <c r="A9" t="s">
        <v>5</v>
      </c>
      <c r="B9" s="1">
        <v>36.700000000000003</v>
      </c>
      <c r="D9" t="s">
        <v>5</v>
      </c>
      <c r="E9" s="1">
        <v>37248.67</v>
      </c>
      <c r="G9" s="4">
        <f t="shared" si="0"/>
        <v>-37211.97</v>
      </c>
    </row>
    <row r="10" spans="1:7" x14ac:dyDescent="0.25">
      <c r="A10" t="s">
        <v>6</v>
      </c>
      <c r="B10" s="1">
        <v>66286.100000000006</v>
      </c>
      <c r="D10" t="s">
        <v>6</v>
      </c>
      <c r="E10" s="1">
        <v>36.700000000000003</v>
      </c>
      <c r="G10" s="4">
        <f t="shared" si="0"/>
        <v>66249.400000000009</v>
      </c>
    </row>
    <row r="11" spans="1:7" x14ac:dyDescent="0.25">
      <c r="A11" t="s">
        <v>7</v>
      </c>
      <c r="B11" s="1">
        <v>5872.2999999999993</v>
      </c>
      <c r="D11" t="s">
        <v>7</v>
      </c>
      <c r="E11" s="1">
        <v>5872.2999999999993</v>
      </c>
      <c r="G11" s="4">
        <f t="shared" si="0"/>
        <v>0</v>
      </c>
    </row>
    <row r="12" spans="1:7" x14ac:dyDescent="0.25">
      <c r="A12" t="s">
        <v>8</v>
      </c>
      <c r="B12" s="1">
        <v>1317.6</v>
      </c>
      <c r="D12" t="s">
        <v>8</v>
      </c>
      <c r="E12" s="1">
        <v>1317.6</v>
      </c>
      <c r="G12" s="4">
        <f t="shared" si="0"/>
        <v>0</v>
      </c>
    </row>
    <row r="13" spans="1:7" x14ac:dyDescent="0.25">
      <c r="A13" t="s">
        <v>22</v>
      </c>
      <c r="B13" s="1">
        <v>394.45</v>
      </c>
      <c r="G13" s="4">
        <f t="shared" si="0"/>
        <v>394.45</v>
      </c>
    </row>
    <row r="14" spans="1:7" x14ac:dyDescent="0.25">
      <c r="A14" t="s">
        <v>9</v>
      </c>
      <c r="B14" s="1">
        <v>28800</v>
      </c>
      <c r="D14" t="s">
        <v>9</v>
      </c>
      <c r="E14" s="1">
        <v>394.45</v>
      </c>
      <c r="G14" s="4">
        <f t="shared" si="0"/>
        <v>28405.55</v>
      </c>
    </row>
    <row r="15" spans="1:7" x14ac:dyDescent="0.25">
      <c r="A15" t="s">
        <v>10</v>
      </c>
      <c r="B15" s="1">
        <v>136493.93</v>
      </c>
      <c r="D15" t="s">
        <v>10</v>
      </c>
      <c r="E15" s="1">
        <v>28800</v>
      </c>
      <c r="G15" s="4">
        <f t="shared" si="0"/>
        <v>107693.93</v>
      </c>
    </row>
    <row r="16" spans="1:7" x14ac:dyDescent="0.25">
      <c r="A16" t="s">
        <v>11</v>
      </c>
      <c r="B16" s="1">
        <v>4169.08</v>
      </c>
      <c r="D16" t="s">
        <v>11</v>
      </c>
      <c r="E16" s="1">
        <v>136493.93</v>
      </c>
      <c r="G16" s="4">
        <f t="shared" si="0"/>
        <v>-132324.85</v>
      </c>
    </row>
    <row r="17" spans="1:9" x14ac:dyDescent="0.25">
      <c r="A17" t="s">
        <v>12</v>
      </c>
      <c r="B17" s="1">
        <v>41.090000000000146</v>
      </c>
      <c r="D17" t="s">
        <v>12</v>
      </c>
      <c r="E17" s="1">
        <v>4169.08</v>
      </c>
      <c r="G17" s="4">
        <f t="shared" si="0"/>
        <v>-4127.99</v>
      </c>
    </row>
    <row r="18" spans="1:9" x14ac:dyDescent="0.25">
      <c r="A18" t="s">
        <v>13</v>
      </c>
      <c r="B18" s="1">
        <v>5124.2100000000009</v>
      </c>
      <c r="D18" t="s">
        <v>13</v>
      </c>
      <c r="E18" s="1">
        <v>5124.2100000000009</v>
      </c>
      <c r="G18" s="4">
        <f t="shared" si="0"/>
        <v>0</v>
      </c>
    </row>
    <row r="19" spans="1:9" x14ac:dyDescent="0.25">
      <c r="A19" t="s">
        <v>14</v>
      </c>
      <c r="B19" s="1">
        <v>0</v>
      </c>
      <c r="D19" t="s">
        <v>14</v>
      </c>
      <c r="E19" s="1">
        <v>0</v>
      </c>
      <c r="G19" s="4">
        <f t="shared" si="0"/>
        <v>0</v>
      </c>
    </row>
    <row r="20" spans="1:9" x14ac:dyDescent="0.25">
      <c r="A20" t="s">
        <v>20</v>
      </c>
      <c r="B20" s="1">
        <v>6445.9400000000005</v>
      </c>
      <c r="G20" s="4">
        <f t="shared" si="0"/>
        <v>6445.9400000000005</v>
      </c>
    </row>
    <row r="21" spans="1:9" x14ac:dyDescent="0.25">
      <c r="A21" t="s">
        <v>15</v>
      </c>
      <c r="B21" s="1">
        <v>96.34</v>
      </c>
      <c r="D21" t="s">
        <v>15</v>
      </c>
      <c r="E21" s="1">
        <v>6445.9400000000005</v>
      </c>
      <c r="G21" s="4">
        <f t="shared" si="0"/>
        <v>-6349.6</v>
      </c>
    </row>
    <row r="22" spans="1:9" x14ac:dyDescent="0.25">
      <c r="A22" t="s">
        <v>16</v>
      </c>
      <c r="B22" s="1">
        <v>133170.1</v>
      </c>
      <c r="D22" t="s">
        <v>16</v>
      </c>
      <c r="E22" s="1">
        <v>96.34</v>
      </c>
      <c r="G22" s="4">
        <f t="shared" si="0"/>
        <v>133073.76</v>
      </c>
    </row>
    <row r="23" spans="1:9" x14ac:dyDescent="0.25">
      <c r="A23" t="s">
        <v>17</v>
      </c>
      <c r="B23" s="1">
        <v>51861.819999999985</v>
      </c>
      <c r="D23" t="s">
        <v>17</v>
      </c>
      <c r="E23" s="1">
        <v>51861.819999999985</v>
      </c>
      <c r="G23" s="4">
        <f t="shared" si="0"/>
        <v>0</v>
      </c>
    </row>
    <row r="24" spans="1:9" x14ac:dyDescent="0.25">
      <c r="A24" t="s">
        <v>18</v>
      </c>
      <c r="B24" s="1">
        <v>1404</v>
      </c>
      <c r="D24" t="s">
        <v>18</v>
      </c>
      <c r="E24" s="1">
        <v>1404</v>
      </c>
      <c r="G24" s="4">
        <f t="shared" si="0"/>
        <v>0</v>
      </c>
    </row>
    <row r="25" spans="1:9" x14ac:dyDescent="0.25">
      <c r="A25" t="s">
        <v>19</v>
      </c>
      <c r="B25" s="1">
        <v>2280</v>
      </c>
      <c r="D25" t="s">
        <v>19</v>
      </c>
      <c r="E25" s="1">
        <v>2280</v>
      </c>
      <c r="G25" s="4">
        <f t="shared" si="0"/>
        <v>0</v>
      </c>
    </row>
    <row r="26" spans="1:9" x14ac:dyDescent="0.25">
      <c r="A26" t="s">
        <v>0</v>
      </c>
      <c r="B26" s="1">
        <f>SUM(B3:B24)</f>
        <v>484869.83000000013</v>
      </c>
      <c r="D26" t="s">
        <v>0</v>
      </c>
      <c r="E26" s="1">
        <f>SUM(E4:E25)</f>
        <v>287652.53999999998</v>
      </c>
      <c r="G26" s="4">
        <f>+B26-E26</f>
        <v>197217.29000000015</v>
      </c>
    </row>
    <row r="28" spans="1:9" x14ac:dyDescent="0.25">
      <c r="C28" s="10" t="s">
        <v>30</v>
      </c>
      <c r="I28" s="4"/>
    </row>
  </sheetData>
  <mergeCells count="2">
    <mergeCell ref="A2:B2"/>
    <mergeCell ref="D2:E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brutes</vt:lpstr>
      <vt:lpstr>résultat attendu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isabelle</cp:lastModifiedBy>
  <dcterms:created xsi:type="dcterms:W3CDTF">2020-04-17T22:37:58Z</dcterms:created>
  <dcterms:modified xsi:type="dcterms:W3CDTF">2020-04-17T23:46:41Z</dcterms:modified>
</cp:coreProperties>
</file>