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autoCompressPictures="0"/>
  <bookViews>
    <workbookView xWindow="20115" yWindow="975" windowWidth="24240" windowHeight="16440" activeTab="5"/>
  </bookViews>
  <sheets>
    <sheet name="JL503 C-MOH 023" sheetId="41" r:id="rId1"/>
    <sheet name="JL526 C-MOH 024" sheetId="40" r:id="rId2"/>
    <sheet name="JL567 C-MOH 025" sheetId="37" r:id="rId3"/>
    <sheet name="JL579 C-MOH 026" sheetId="38" r:id="rId4"/>
    <sheet name="JL612 C-MOH 027" sheetId="39" r:id="rId5"/>
    <sheet name="TOTAL COMMANDES" sheetId="42" r:id="rId6"/>
  </sheets>
  <definedNames>
    <definedName name="A">'JL503 C-MOH 023'!$B:$B</definedName>
    <definedName name="_xlnm.Print_Area" localSheetId="0">'JL503 C-MOH 023'!$B$1:$I$98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660" i="42" l="1"/>
  <c r="M659" i="42"/>
  <c r="O657" i="42"/>
  <c r="L656" i="42"/>
  <c r="N654" i="42"/>
  <c r="P652" i="42"/>
  <c r="M651" i="42"/>
  <c r="O649" i="42"/>
  <c r="L648" i="42"/>
  <c r="N646" i="42"/>
  <c r="P644" i="42"/>
  <c r="M643" i="42"/>
  <c r="O641" i="42"/>
  <c r="L640" i="42"/>
  <c r="N638" i="42"/>
  <c r="P636" i="42"/>
  <c r="M635" i="42"/>
  <c r="O633" i="42"/>
  <c r="L632" i="42"/>
  <c r="N630" i="42"/>
  <c r="P628" i="42"/>
  <c r="M627" i="42"/>
  <c r="O625" i="42"/>
  <c r="L624" i="42"/>
  <c r="N622" i="42"/>
  <c r="P620" i="42"/>
  <c r="M619" i="42"/>
  <c r="O617" i="42"/>
  <c r="L616" i="42"/>
  <c r="N614" i="42"/>
  <c r="P612" i="42"/>
  <c r="M611" i="42"/>
  <c r="O609" i="42"/>
  <c r="L608" i="42"/>
  <c r="N606" i="42"/>
  <c r="P604" i="42"/>
  <c r="M603" i="42"/>
  <c r="O601" i="42"/>
  <c r="L600" i="42"/>
  <c r="N598" i="42"/>
  <c r="P596" i="42"/>
  <c r="M595" i="42"/>
  <c r="O593" i="42"/>
  <c r="L592" i="42"/>
  <c r="N590" i="42"/>
  <c r="P588" i="42"/>
  <c r="M587" i="42"/>
  <c r="O585" i="42"/>
  <c r="L584" i="42"/>
  <c r="N582" i="42"/>
  <c r="P580" i="42"/>
  <c r="M579" i="42"/>
  <c r="O577" i="42"/>
  <c r="L576" i="42"/>
  <c r="N574" i="42"/>
  <c r="P572" i="42"/>
  <c r="M571" i="42"/>
  <c r="O569" i="42"/>
  <c r="L568" i="42"/>
  <c r="N566" i="42"/>
  <c r="P564" i="42"/>
  <c r="M563" i="42"/>
  <c r="O561" i="42"/>
  <c r="L560" i="42"/>
  <c r="N558" i="42"/>
  <c r="P556" i="42"/>
  <c r="M555" i="42"/>
  <c r="O553" i="42"/>
  <c r="L552" i="42"/>
  <c r="N550" i="42"/>
  <c r="P548" i="42"/>
  <c r="M547" i="42"/>
  <c r="O545" i="42"/>
  <c r="L544" i="42"/>
  <c r="N542" i="42"/>
  <c r="P540" i="42"/>
  <c r="M539" i="42"/>
  <c r="O537" i="42"/>
  <c r="L536" i="42"/>
  <c r="N534" i="42"/>
  <c r="P532" i="42"/>
  <c r="M531" i="42"/>
  <c r="O529" i="42"/>
  <c r="O660" i="42"/>
  <c r="L659" i="42"/>
  <c r="N657" i="42"/>
  <c r="P655" i="42"/>
  <c r="M654" i="42"/>
  <c r="O652" i="42"/>
  <c r="L651" i="42"/>
  <c r="N649" i="42"/>
  <c r="P647" i="42"/>
  <c r="M646" i="42"/>
  <c r="O644" i="42"/>
  <c r="L643" i="42"/>
  <c r="N641" i="42"/>
  <c r="P639" i="42"/>
  <c r="M638" i="42"/>
  <c r="O636" i="42"/>
  <c r="L635" i="42"/>
  <c r="N633" i="42"/>
  <c r="P631" i="42"/>
  <c r="M630" i="42"/>
  <c r="O628" i="42"/>
  <c r="L627" i="42"/>
  <c r="N625" i="42"/>
  <c r="P623" i="42"/>
  <c r="M622" i="42"/>
  <c r="O620" i="42"/>
  <c r="L619" i="42"/>
  <c r="N617" i="42"/>
  <c r="P615" i="42"/>
  <c r="M614" i="42"/>
  <c r="O612" i="42"/>
  <c r="L611" i="42"/>
  <c r="N609" i="42"/>
  <c r="P607" i="42"/>
  <c r="M606" i="42"/>
  <c r="O604" i="42"/>
  <c r="L603" i="42"/>
  <c r="N601" i="42"/>
  <c r="P599" i="42"/>
  <c r="M598" i="42"/>
  <c r="O596" i="42"/>
  <c r="L595" i="42"/>
  <c r="N593" i="42"/>
  <c r="P591" i="42"/>
  <c r="M590" i="42"/>
  <c r="O588" i="42"/>
  <c r="L587" i="42"/>
  <c r="N585" i="42"/>
  <c r="P583" i="42"/>
  <c r="M582" i="42"/>
  <c r="O580" i="42"/>
  <c r="L579" i="42"/>
  <c r="N577" i="42"/>
  <c r="P575" i="42"/>
  <c r="M574" i="42"/>
  <c r="O572" i="42"/>
  <c r="L571" i="42"/>
  <c r="N569" i="42"/>
  <c r="P567" i="42"/>
  <c r="M566" i="42"/>
  <c r="O564" i="42"/>
  <c r="L563" i="42"/>
  <c r="N561" i="42"/>
  <c r="P559" i="42"/>
  <c r="M558" i="42"/>
  <c r="O556" i="42"/>
  <c r="L555" i="42"/>
  <c r="N553" i="42"/>
  <c r="P551" i="42"/>
  <c r="M550" i="42"/>
  <c r="O548" i="42"/>
  <c r="L547" i="42"/>
  <c r="N545" i="42"/>
  <c r="P543" i="42"/>
  <c r="M542" i="42"/>
  <c r="O540" i="42"/>
  <c r="L539" i="42"/>
  <c r="N537" i="42"/>
  <c r="P535" i="42"/>
  <c r="M534" i="42"/>
  <c r="O532" i="42"/>
  <c r="L531" i="42"/>
  <c r="N529" i="42"/>
  <c r="P527" i="42"/>
  <c r="N660" i="42"/>
  <c r="P658" i="42"/>
  <c r="M657" i="42"/>
  <c r="O655" i="42"/>
  <c r="L654" i="42"/>
  <c r="N652" i="42"/>
  <c r="P650" i="42"/>
  <c r="M649" i="42"/>
  <c r="O647" i="42"/>
  <c r="L646" i="42"/>
  <c r="N644" i="42"/>
  <c r="P642" i="42"/>
  <c r="M641" i="42"/>
  <c r="O639" i="42"/>
  <c r="L638" i="42"/>
  <c r="N636" i="42"/>
  <c r="P634" i="42"/>
  <c r="M633" i="42"/>
  <c r="O631" i="42"/>
  <c r="L630" i="42"/>
  <c r="N628" i="42"/>
  <c r="P626" i="42"/>
  <c r="M625" i="42"/>
  <c r="O623" i="42"/>
  <c r="L622" i="42"/>
  <c r="N620" i="42"/>
  <c r="P618" i="42"/>
  <c r="M617" i="42"/>
  <c r="O615" i="42"/>
  <c r="L614" i="42"/>
  <c r="N612" i="42"/>
  <c r="P610" i="42"/>
  <c r="M609" i="42"/>
  <c r="O607" i="42"/>
  <c r="L606" i="42"/>
  <c r="N604" i="42"/>
  <c r="P602" i="42"/>
  <c r="M601" i="42"/>
  <c r="O599" i="42"/>
  <c r="L598" i="42"/>
  <c r="N596" i="42"/>
  <c r="P594" i="42"/>
  <c r="M593" i="42"/>
  <c r="O591" i="42"/>
  <c r="L590" i="42"/>
  <c r="N588" i="42"/>
  <c r="P586" i="42"/>
  <c r="M585" i="42"/>
  <c r="O583" i="42"/>
  <c r="L582" i="42"/>
  <c r="N580" i="42"/>
  <c r="P578" i="42"/>
  <c r="M577" i="42"/>
  <c r="O575" i="42"/>
  <c r="L574" i="42"/>
  <c r="N572" i="42"/>
  <c r="P570" i="42"/>
  <c r="M569" i="42"/>
  <c r="O567" i="42"/>
  <c r="L566" i="42"/>
  <c r="N564" i="42"/>
  <c r="P562" i="42"/>
  <c r="M561" i="42"/>
  <c r="O559" i="42"/>
  <c r="L558" i="42"/>
  <c r="N556" i="42"/>
  <c r="P554" i="42"/>
  <c r="M553" i="42"/>
  <c r="O551" i="42"/>
  <c r="L550" i="42"/>
  <c r="N548" i="42"/>
  <c r="P546" i="42"/>
  <c r="M545" i="42"/>
  <c r="O543" i="42"/>
  <c r="L542" i="42"/>
  <c r="N540" i="42"/>
  <c r="P538" i="42"/>
  <c r="M537" i="42"/>
  <c r="O535" i="42"/>
  <c r="L534" i="42"/>
  <c r="N532" i="42"/>
  <c r="P530" i="42"/>
  <c r="M529" i="42"/>
  <c r="O527" i="42"/>
  <c r="L526" i="42"/>
  <c r="O659" i="42"/>
  <c r="L658" i="42"/>
  <c r="N656" i="42"/>
  <c r="P654" i="42"/>
  <c r="M653" i="42"/>
  <c r="O651" i="42"/>
  <c r="L650" i="42"/>
  <c r="N648" i="42"/>
  <c r="P646" i="42"/>
  <c r="M645" i="42"/>
  <c r="O643" i="42"/>
  <c r="L642" i="42"/>
  <c r="N640" i="42"/>
  <c r="P638" i="42"/>
  <c r="M637" i="42"/>
  <c r="O635" i="42"/>
  <c r="L634" i="42"/>
  <c r="N632" i="42"/>
  <c r="P630" i="42"/>
  <c r="M629" i="42"/>
  <c r="O627" i="42"/>
  <c r="L626" i="42"/>
  <c r="N624" i="42"/>
  <c r="P622" i="42"/>
  <c r="M621" i="42"/>
  <c r="O619" i="42"/>
  <c r="L618" i="42"/>
  <c r="N616" i="42"/>
  <c r="P614" i="42"/>
  <c r="M613" i="42"/>
  <c r="O611" i="42"/>
  <c r="L610" i="42"/>
  <c r="N608" i="42"/>
  <c r="P606" i="42"/>
  <c r="M605" i="42"/>
  <c r="O603" i="42"/>
  <c r="L602" i="42"/>
  <c r="N600" i="42"/>
  <c r="P598" i="42"/>
  <c r="M597" i="42"/>
  <c r="O595" i="42"/>
  <c r="L594" i="42"/>
  <c r="N592" i="42"/>
  <c r="P590" i="42"/>
  <c r="M589" i="42"/>
  <c r="O587" i="42"/>
  <c r="L586" i="42"/>
  <c r="N584" i="42"/>
  <c r="P582" i="42"/>
  <c r="M581" i="42"/>
  <c r="O579" i="42"/>
  <c r="L578" i="42"/>
  <c r="N576" i="42"/>
  <c r="P574" i="42"/>
  <c r="M573" i="42"/>
  <c r="O571" i="42"/>
  <c r="L570" i="42"/>
  <c r="N568" i="42"/>
  <c r="P566" i="42"/>
  <c r="M565" i="42"/>
  <c r="O563" i="42"/>
  <c r="L562" i="42"/>
  <c r="N560" i="42"/>
  <c r="P558" i="42"/>
  <c r="M557" i="42"/>
  <c r="O555" i="42"/>
  <c r="L554" i="42"/>
  <c r="N552" i="42"/>
  <c r="P550" i="42"/>
  <c r="M549" i="42"/>
  <c r="O547" i="42"/>
  <c r="L546" i="42"/>
  <c r="N544" i="42"/>
  <c r="P542" i="42"/>
  <c r="M541" i="42"/>
  <c r="O539" i="42"/>
  <c r="L538" i="42"/>
  <c r="N536" i="42"/>
  <c r="P534" i="42"/>
  <c r="M533" i="42"/>
  <c r="O531" i="42"/>
  <c r="L530" i="42"/>
  <c r="N528" i="42"/>
  <c r="P526" i="42"/>
  <c r="M525" i="42"/>
  <c r="O523" i="42"/>
  <c r="L522" i="42"/>
  <c r="N520" i="42"/>
  <c r="P518" i="42"/>
  <c r="M517" i="42"/>
  <c r="O515" i="42"/>
  <c r="L514" i="42"/>
  <c r="N512" i="42"/>
  <c r="P510" i="42"/>
  <c r="M509" i="42"/>
  <c r="O507" i="42"/>
  <c r="L506" i="42"/>
  <c r="N504" i="42"/>
  <c r="P502" i="42"/>
  <c r="M501" i="42"/>
  <c r="O499" i="42"/>
  <c r="L498" i="42"/>
  <c r="N496" i="42"/>
  <c r="P494" i="42"/>
  <c r="M493" i="42"/>
  <c r="O491" i="42"/>
  <c r="L490" i="42"/>
  <c r="N488" i="42"/>
  <c r="P486" i="42"/>
  <c r="M485" i="42"/>
  <c r="O483" i="42"/>
  <c r="L482" i="42"/>
  <c r="N480" i="42"/>
  <c r="P478" i="42"/>
  <c r="M477" i="42"/>
  <c r="O475" i="42"/>
  <c r="L474" i="42"/>
  <c r="N472" i="42"/>
  <c r="P470" i="42"/>
  <c r="M469" i="42"/>
  <c r="O467" i="42"/>
  <c r="L466" i="42"/>
  <c r="N464" i="42"/>
  <c r="P462" i="42"/>
  <c r="M461" i="42"/>
  <c r="O459" i="42"/>
  <c r="L458" i="42"/>
  <c r="M660" i="42"/>
  <c r="L657" i="42"/>
  <c r="P653" i="42"/>
  <c r="O650" i="42"/>
  <c r="N647" i="42"/>
  <c r="M644" i="42"/>
  <c r="L641" i="42"/>
  <c r="P637" i="42"/>
  <c r="O634" i="42"/>
  <c r="N631" i="42"/>
  <c r="M628" i="42"/>
  <c r="L625" i="42"/>
  <c r="P621" i="42"/>
  <c r="O618" i="42"/>
  <c r="N615" i="42"/>
  <c r="M612" i="42"/>
  <c r="L609" i="42"/>
  <c r="P605" i="42"/>
  <c r="O602" i="42"/>
  <c r="N599" i="42"/>
  <c r="M596" i="42"/>
  <c r="L593" i="42"/>
  <c r="P589" i="42"/>
  <c r="O586" i="42"/>
  <c r="N583" i="42"/>
  <c r="M580" i="42"/>
  <c r="L577" i="42"/>
  <c r="P573" i="42"/>
  <c r="O570" i="42"/>
  <c r="N567" i="42"/>
  <c r="M564" i="42"/>
  <c r="L561" i="42"/>
  <c r="P557" i="42"/>
  <c r="O554" i="42"/>
  <c r="N551" i="42"/>
  <c r="M548" i="42"/>
  <c r="L545" i="42"/>
  <c r="P541" i="42"/>
  <c r="O538" i="42"/>
  <c r="N535" i="42"/>
  <c r="M532" i="42"/>
  <c r="L529" i="42"/>
  <c r="O526" i="42"/>
  <c r="O524" i="42"/>
  <c r="P522" i="42"/>
  <c r="L521" i="42"/>
  <c r="M519" i="42"/>
  <c r="N517" i="42"/>
  <c r="N515" i="42"/>
  <c r="O513" i="42"/>
  <c r="P511" i="42"/>
  <c r="L510" i="42"/>
  <c r="M508" i="42"/>
  <c r="N506" i="42"/>
  <c r="O504" i="42"/>
  <c r="O502" i="42"/>
  <c r="P500" i="42"/>
  <c r="L499" i="42"/>
  <c r="M497" i="42"/>
  <c r="N495" i="42"/>
  <c r="O493" i="42"/>
  <c r="P491" i="42"/>
  <c r="P489" i="42"/>
  <c r="L488" i="42"/>
  <c r="M486" i="42"/>
  <c r="N484" i="42"/>
  <c r="O482" i="42"/>
  <c r="P480" i="42"/>
  <c r="L479" i="42"/>
  <c r="L477" i="42"/>
  <c r="M475" i="42"/>
  <c r="N473" i="42"/>
  <c r="O471" i="42"/>
  <c r="P469" i="42"/>
  <c r="L468" i="42"/>
  <c r="M466" i="42"/>
  <c r="M464" i="42"/>
  <c r="N462" i="42"/>
  <c r="O460" i="42"/>
  <c r="P458" i="42"/>
  <c r="L457" i="42"/>
  <c r="N455" i="42"/>
  <c r="P453" i="42"/>
  <c r="M452" i="42"/>
  <c r="O450" i="42"/>
  <c r="L449" i="42"/>
  <c r="N447" i="42"/>
  <c r="P445" i="42"/>
  <c r="L660" i="42"/>
  <c r="P656" i="42"/>
  <c r="O653" i="42"/>
  <c r="N650" i="42"/>
  <c r="M647" i="42"/>
  <c r="L644" i="42"/>
  <c r="P640" i="42"/>
  <c r="O637" i="42"/>
  <c r="N634" i="42"/>
  <c r="M631" i="42"/>
  <c r="L628" i="42"/>
  <c r="P624" i="42"/>
  <c r="O621" i="42"/>
  <c r="N618" i="42"/>
  <c r="M615" i="42"/>
  <c r="L612" i="42"/>
  <c r="P608" i="42"/>
  <c r="O605" i="42"/>
  <c r="N602" i="42"/>
  <c r="M599" i="42"/>
  <c r="L596" i="42"/>
  <c r="P592" i="42"/>
  <c r="O589" i="42"/>
  <c r="N586" i="42"/>
  <c r="M583" i="42"/>
  <c r="L580" i="42"/>
  <c r="P576" i="42"/>
  <c r="O573" i="42"/>
  <c r="N570" i="42"/>
  <c r="M567" i="42"/>
  <c r="L564" i="42"/>
  <c r="P560" i="42"/>
  <c r="O557" i="42"/>
  <c r="N554" i="42"/>
  <c r="M551" i="42"/>
  <c r="L548" i="42"/>
  <c r="P544" i="42"/>
  <c r="O541" i="42"/>
  <c r="N538" i="42"/>
  <c r="M535" i="42"/>
  <c r="L532" i="42"/>
  <c r="P528" i="42"/>
  <c r="N526" i="42"/>
  <c r="N524" i="42"/>
  <c r="O522" i="42"/>
  <c r="P520" i="42"/>
  <c r="L519" i="42"/>
  <c r="L517" i="42"/>
  <c r="M515" i="42"/>
  <c r="N513" i="42"/>
  <c r="O511" i="42"/>
  <c r="P509" i="42"/>
  <c r="L508" i="42"/>
  <c r="M506" i="42"/>
  <c r="M504" i="42"/>
  <c r="N502" i="42"/>
  <c r="O500" i="42"/>
  <c r="P498" i="42"/>
  <c r="L497" i="42"/>
  <c r="M495" i="42"/>
  <c r="N493" i="42"/>
  <c r="N491" i="42"/>
  <c r="O489" i="42"/>
  <c r="P487" i="42"/>
  <c r="L486" i="42"/>
  <c r="M484" i="42"/>
  <c r="N482" i="42"/>
  <c r="O480" i="42"/>
  <c r="O478" i="42"/>
  <c r="P476" i="42"/>
  <c r="L475" i="42"/>
  <c r="M473" i="42"/>
  <c r="N471" i="42"/>
  <c r="O469" i="42"/>
  <c r="P467" i="42"/>
  <c r="P465" i="42"/>
  <c r="L464" i="42"/>
  <c r="M462" i="42"/>
  <c r="N460" i="42"/>
  <c r="O458" i="42"/>
  <c r="P456" i="42"/>
  <c r="M455" i="42"/>
  <c r="O453" i="42"/>
  <c r="L452" i="42"/>
  <c r="N450" i="42"/>
  <c r="P448" i="42"/>
  <c r="P659" i="42"/>
  <c r="O656" i="42"/>
  <c r="N653" i="42"/>
  <c r="M650" i="42"/>
  <c r="L647" i="42"/>
  <c r="P643" i="42"/>
  <c r="O640" i="42"/>
  <c r="N637" i="42"/>
  <c r="M634" i="42"/>
  <c r="L631" i="42"/>
  <c r="P627" i="42"/>
  <c r="O624" i="42"/>
  <c r="N621" i="42"/>
  <c r="M618" i="42"/>
  <c r="L615" i="42"/>
  <c r="P611" i="42"/>
  <c r="O608" i="42"/>
  <c r="N605" i="42"/>
  <c r="M602" i="42"/>
  <c r="L599" i="42"/>
  <c r="P595" i="42"/>
  <c r="O592" i="42"/>
  <c r="N589" i="42"/>
  <c r="M586" i="42"/>
  <c r="L583" i="42"/>
  <c r="P579" i="42"/>
  <c r="O576" i="42"/>
  <c r="N573" i="42"/>
  <c r="M570" i="42"/>
  <c r="L567" i="42"/>
  <c r="P563" i="42"/>
  <c r="O560" i="42"/>
  <c r="N557" i="42"/>
  <c r="M554" i="42"/>
  <c r="L551" i="42"/>
  <c r="P547" i="42"/>
  <c r="O544" i="42"/>
  <c r="N541" i="42"/>
  <c r="M538" i="42"/>
  <c r="L535" i="42"/>
  <c r="P531" i="42"/>
  <c r="O528" i="42"/>
  <c r="M526" i="42"/>
  <c r="M524" i="42"/>
  <c r="N522" i="42"/>
  <c r="O520" i="42"/>
  <c r="O518" i="42"/>
  <c r="P516" i="42"/>
  <c r="L515" i="42"/>
  <c r="M513" i="42"/>
  <c r="N511" i="42"/>
  <c r="O509" i="42"/>
  <c r="P507" i="42"/>
  <c r="P505" i="42"/>
  <c r="L504" i="42"/>
  <c r="M502" i="42"/>
  <c r="N500" i="42"/>
  <c r="O498" i="42"/>
  <c r="P496" i="42"/>
  <c r="L495" i="42"/>
  <c r="L493" i="42"/>
  <c r="M491" i="42"/>
  <c r="N489" i="42"/>
  <c r="O487" i="42"/>
  <c r="P485" i="42"/>
  <c r="L484" i="42"/>
  <c r="M482" i="42"/>
  <c r="M480" i="42"/>
  <c r="N478" i="42"/>
  <c r="O476" i="42"/>
  <c r="P474" i="42"/>
  <c r="L473" i="42"/>
  <c r="M471" i="42"/>
  <c r="N469" i="42"/>
  <c r="N467" i="42"/>
  <c r="O465" i="42"/>
  <c r="P463" i="42"/>
  <c r="L462" i="42"/>
  <c r="M460" i="42"/>
  <c r="N458" i="42"/>
  <c r="O456" i="42"/>
  <c r="L455" i="42"/>
  <c r="N453" i="42"/>
  <c r="P451" i="42"/>
  <c r="M450" i="42"/>
  <c r="O448" i="42"/>
  <c r="L447" i="42"/>
  <c r="N445" i="42"/>
  <c r="P443" i="42"/>
  <c r="M442" i="42"/>
  <c r="O440" i="42"/>
  <c r="L439" i="42"/>
  <c r="N437" i="42"/>
  <c r="P434" i="42"/>
  <c r="M433" i="42"/>
  <c r="O431" i="42"/>
  <c r="L430" i="42"/>
  <c r="N428" i="42"/>
  <c r="P426" i="42"/>
  <c r="M425" i="42"/>
  <c r="O423" i="42"/>
  <c r="L422" i="42"/>
  <c r="N420" i="42"/>
  <c r="P418" i="42"/>
  <c r="M417" i="42"/>
  <c r="O415" i="42"/>
  <c r="L414" i="42"/>
  <c r="N412" i="42"/>
  <c r="P410" i="42"/>
  <c r="M409" i="42"/>
  <c r="O407" i="42"/>
  <c r="L406" i="42"/>
  <c r="N404" i="42"/>
  <c r="P402" i="42"/>
  <c r="M401" i="42"/>
  <c r="O399" i="42"/>
  <c r="L398" i="42"/>
  <c r="N396" i="42"/>
  <c r="P394" i="42"/>
  <c r="M393" i="42"/>
  <c r="O391" i="42"/>
  <c r="L390" i="42"/>
  <c r="O658" i="42"/>
  <c r="N655" i="42"/>
  <c r="M652" i="42"/>
  <c r="L649" i="42"/>
  <c r="P645" i="42"/>
  <c r="O642" i="42"/>
  <c r="N639" i="42"/>
  <c r="M636" i="42"/>
  <c r="L633" i="42"/>
  <c r="P629" i="42"/>
  <c r="O626" i="42"/>
  <c r="N623" i="42"/>
  <c r="M620" i="42"/>
  <c r="L617" i="42"/>
  <c r="P613" i="42"/>
  <c r="O610" i="42"/>
  <c r="N607" i="42"/>
  <c r="M604" i="42"/>
  <c r="L601" i="42"/>
  <c r="P597" i="42"/>
  <c r="O594" i="42"/>
  <c r="N591" i="42"/>
  <c r="M588" i="42"/>
  <c r="L585" i="42"/>
  <c r="P581" i="42"/>
  <c r="O578" i="42"/>
  <c r="N575" i="42"/>
  <c r="M572" i="42"/>
  <c r="L569" i="42"/>
  <c r="P565" i="42"/>
  <c r="O562" i="42"/>
  <c r="N559" i="42"/>
  <c r="M556" i="42"/>
  <c r="L553" i="42"/>
  <c r="P549" i="42"/>
  <c r="O546" i="42"/>
  <c r="N543" i="42"/>
  <c r="M540" i="42"/>
  <c r="L537" i="42"/>
  <c r="P533" i="42"/>
  <c r="O530" i="42"/>
  <c r="L528" i="42"/>
  <c r="O525" i="42"/>
  <c r="P523" i="42"/>
  <c r="P521" i="42"/>
  <c r="L520" i="42"/>
  <c r="M518" i="42"/>
  <c r="N516" i="42"/>
  <c r="O514" i="42"/>
  <c r="P512" i="42"/>
  <c r="L511" i="42"/>
  <c r="L509" i="42"/>
  <c r="M507" i="42"/>
  <c r="N505" i="42"/>
  <c r="O503" i="42"/>
  <c r="P501" i="42"/>
  <c r="L500" i="42"/>
  <c r="M498" i="42"/>
  <c r="M496" i="42"/>
  <c r="N494" i="42"/>
  <c r="O492" i="42"/>
  <c r="P490" i="42"/>
  <c r="L489" i="42"/>
  <c r="M487" i="42"/>
  <c r="N485" i="42"/>
  <c r="N483" i="42"/>
  <c r="O481" i="42"/>
  <c r="P479" i="42"/>
  <c r="L478" i="42"/>
  <c r="M476" i="42"/>
  <c r="N474" i="42"/>
  <c r="O472" i="42"/>
  <c r="O470" i="42"/>
  <c r="P468" i="42"/>
  <c r="L467" i="42"/>
  <c r="M465" i="42"/>
  <c r="N463" i="42"/>
  <c r="O461" i="42"/>
  <c r="P459" i="42"/>
  <c r="P457" i="42"/>
  <c r="M456" i="42"/>
  <c r="O454" i="42"/>
  <c r="L453" i="42"/>
  <c r="N451" i="42"/>
  <c r="P449" i="42"/>
  <c r="M448" i="42"/>
  <c r="O446" i="42"/>
  <c r="L445" i="42"/>
  <c r="N443" i="42"/>
  <c r="P441" i="42"/>
  <c r="M440" i="42"/>
  <c r="O438" i="42"/>
  <c r="L437" i="42"/>
  <c r="N434" i="42"/>
  <c r="P432" i="42"/>
  <c r="M431" i="42"/>
  <c r="O429" i="42"/>
  <c r="L428" i="42"/>
  <c r="N426" i="42"/>
  <c r="P424" i="42"/>
  <c r="M423" i="42"/>
  <c r="O421" i="42"/>
  <c r="L420" i="42"/>
  <c r="N418" i="42"/>
  <c r="P416" i="42"/>
  <c r="M415" i="42"/>
  <c r="O413" i="42"/>
  <c r="L412" i="42"/>
  <c r="N410" i="42"/>
  <c r="P408" i="42"/>
  <c r="M407" i="42"/>
  <c r="O405" i="42"/>
  <c r="L404" i="42"/>
  <c r="N402" i="42"/>
  <c r="P400" i="42"/>
  <c r="M399" i="42"/>
  <c r="O397" i="42"/>
  <c r="L396" i="42"/>
  <c r="N394" i="42"/>
  <c r="P392" i="42"/>
  <c r="M391" i="42"/>
  <c r="O389" i="42"/>
  <c r="L388" i="42"/>
  <c r="N386" i="42"/>
  <c r="P384" i="42"/>
  <c r="M383" i="42"/>
  <c r="O381" i="42"/>
  <c r="N659" i="42"/>
  <c r="L653" i="42"/>
  <c r="O646" i="42"/>
  <c r="M640" i="42"/>
  <c r="P633" i="42"/>
  <c r="N627" i="42"/>
  <c r="L621" i="42"/>
  <c r="O614" i="42"/>
  <c r="M608" i="42"/>
  <c r="P601" i="42"/>
  <c r="N595" i="42"/>
  <c r="L589" i="42"/>
  <c r="O582" i="42"/>
  <c r="M576" i="42"/>
  <c r="P569" i="42"/>
  <c r="N563" i="42"/>
  <c r="L557" i="42"/>
  <c r="O550" i="42"/>
  <c r="M544" i="42"/>
  <c r="P537" i="42"/>
  <c r="N531" i="42"/>
  <c r="P525" i="42"/>
  <c r="M522" i="42"/>
  <c r="N518" i="42"/>
  <c r="P514" i="42"/>
  <c r="M511" i="42"/>
  <c r="N507" i="42"/>
  <c r="P503" i="42"/>
  <c r="M500" i="42"/>
  <c r="O496" i="42"/>
  <c r="P492" i="42"/>
  <c r="M489" i="42"/>
  <c r="O485" i="42"/>
  <c r="P481" i="42"/>
  <c r="M478" i="42"/>
  <c r="O474" i="42"/>
  <c r="L471" i="42"/>
  <c r="M467" i="42"/>
  <c r="O463" i="42"/>
  <c r="L460" i="42"/>
  <c r="N456" i="42"/>
  <c r="M453" i="42"/>
  <c r="L450" i="42"/>
  <c r="M447" i="42"/>
  <c r="O444" i="42"/>
  <c r="O442" i="42"/>
  <c r="N440" i="42"/>
  <c r="M438" i="42"/>
  <c r="M436" i="42"/>
  <c r="L433" i="42"/>
  <c r="P430" i="42"/>
  <c r="P428" i="42"/>
  <c r="O426" i="42"/>
  <c r="N424" i="42"/>
  <c r="N422" i="42"/>
  <c r="M420" i="42"/>
  <c r="L418" i="42"/>
  <c r="L416" i="42"/>
  <c r="P413" i="42"/>
  <c r="O411" i="42"/>
  <c r="O409" i="42"/>
  <c r="N407" i="42"/>
  <c r="M405" i="42"/>
  <c r="M403" i="42"/>
  <c r="L401" i="42"/>
  <c r="P398" i="42"/>
  <c r="P396" i="42"/>
  <c r="O394" i="42"/>
  <c r="N392" i="42"/>
  <c r="N390" i="42"/>
  <c r="N388" i="42"/>
  <c r="O386" i="42"/>
  <c r="O384" i="42"/>
  <c r="P382" i="42"/>
  <c r="L381" i="42"/>
  <c r="N379" i="42"/>
  <c r="P377" i="42"/>
  <c r="M376" i="42"/>
  <c r="O374" i="42"/>
  <c r="L373" i="42"/>
  <c r="N371" i="42"/>
  <c r="P369" i="42"/>
  <c r="M368" i="42"/>
  <c r="O366" i="42"/>
  <c r="L365" i="42"/>
  <c r="N363" i="42"/>
  <c r="P361" i="42"/>
  <c r="M360" i="42"/>
  <c r="O358" i="42"/>
  <c r="L357" i="42"/>
  <c r="N355" i="42"/>
  <c r="P353" i="42"/>
  <c r="M352" i="42"/>
  <c r="O350" i="42"/>
  <c r="L349" i="42"/>
  <c r="N347" i="42"/>
  <c r="P345" i="42"/>
  <c r="M344" i="42"/>
  <c r="O342" i="42"/>
  <c r="L341" i="42"/>
  <c r="N339" i="42"/>
  <c r="P337" i="42"/>
  <c r="M336" i="42"/>
  <c r="O334" i="42"/>
  <c r="L333" i="42"/>
  <c r="N331" i="42"/>
  <c r="P329" i="42"/>
  <c r="M328" i="42"/>
  <c r="O326" i="42"/>
  <c r="L325" i="42"/>
  <c r="N323" i="42"/>
  <c r="P321" i="42"/>
  <c r="M320" i="42"/>
  <c r="O318" i="42"/>
  <c r="L317" i="42"/>
  <c r="N315" i="42"/>
  <c r="P313" i="42"/>
  <c r="M312" i="42"/>
  <c r="O310" i="42"/>
  <c r="L309" i="42"/>
  <c r="N307" i="42"/>
  <c r="P305" i="42"/>
  <c r="M304" i="42"/>
  <c r="O302" i="42"/>
  <c r="L301" i="42"/>
  <c r="N299" i="42"/>
  <c r="P297" i="42"/>
  <c r="N658" i="42"/>
  <c r="L652" i="42"/>
  <c r="O645" i="42"/>
  <c r="M639" i="42"/>
  <c r="P632" i="42"/>
  <c r="N626" i="42"/>
  <c r="L620" i="42"/>
  <c r="O613" i="42"/>
  <c r="M607" i="42"/>
  <c r="P600" i="42"/>
  <c r="N594" i="42"/>
  <c r="L588" i="42"/>
  <c r="O581" i="42"/>
  <c r="M575" i="42"/>
  <c r="P568" i="42"/>
  <c r="N562" i="42"/>
  <c r="L556" i="42"/>
  <c r="O549" i="42"/>
  <c r="M543" i="42"/>
  <c r="P536" i="42"/>
  <c r="N530" i="42"/>
  <c r="N525" i="42"/>
  <c r="O521" i="42"/>
  <c r="L518" i="42"/>
  <c r="N514" i="42"/>
  <c r="O510" i="42"/>
  <c r="L507" i="42"/>
  <c r="N503" i="42"/>
  <c r="P499" i="42"/>
  <c r="L496" i="42"/>
  <c r="N492" i="42"/>
  <c r="P488" i="42"/>
  <c r="L485" i="42"/>
  <c r="N481" i="42"/>
  <c r="P477" i="42"/>
  <c r="M474" i="42"/>
  <c r="N470" i="42"/>
  <c r="P466" i="42"/>
  <c r="M463" i="42"/>
  <c r="N459" i="42"/>
  <c r="L456" i="42"/>
  <c r="P452" i="42"/>
  <c r="O449" i="42"/>
  <c r="P446" i="42"/>
  <c r="N444" i="42"/>
  <c r="N442" i="42"/>
  <c r="L440" i="42"/>
  <c r="L438" i="42"/>
  <c r="L436" i="42"/>
  <c r="O432" i="42"/>
  <c r="O430" i="42"/>
  <c r="O428" i="42"/>
  <c r="M426" i="42"/>
  <c r="M424" i="42"/>
  <c r="M422" i="42"/>
  <c r="P419" i="42"/>
  <c r="P417" i="42"/>
  <c r="P415" i="42"/>
  <c r="N413" i="42"/>
  <c r="N411" i="42"/>
  <c r="N409" i="42"/>
  <c r="L407" i="42"/>
  <c r="L405" i="42"/>
  <c r="L403" i="42"/>
  <c r="O400" i="42"/>
  <c r="O398" i="42"/>
  <c r="O396" i="42"/>
  <c r="M394" i="42"/>
  <c r="M392" i="42"/>
  <c r="M390" i="42"/>
  <c r="M388" i="42"/>
  <c r="M386" i="42"/>
  <c r="N384" i="42"/>
  <c r="O382" i="42"/>
  <c r="P380" i="42"/>
  <c r="M379" i="42"/>
  <c r="O377" i="42"/>
  <c r="L376" i="42"/>
  <c r="N374" i="42"/>
  <c r="P372" i="42"/>
  <c r="M371" i="42"/>
  <c r="O369" i="42"/>
  <c r="L368" i="42"/>
  <c r="N366" i="42"/>
  <c r="P364" i="42"/>
  <c r="M363" i="42"/>
  <c r="O361" i="42"/>
  <c r="L360" i="42"/>
  <c r="N358" i="42"/>
  <c r="P356" i="42"/>
  <c r="M355" i="42"/>
  <c r="O353" i="42"/>
  <c r="L352" i="42"/>
  <c r="N350" i="42"/>
  <c r="P348" i="42"/>
  <c r="M347" i="42"/>
  <c r="O345" i="42"/>
  <c r="L344" i="42"/>
  <c r="N342" i="42"/>
  <c r="P340" i="42"/>
  <c r="M339" i="42"/>
  <c r="O337" i="42"/>
  <c r="L336" i="42"/>
  <c r="N334" i="42"/>
  <c r="P332" i="42"/>
  <c r="M331" i="42"/>
  <c r="O329" i="42"/>
  <c r="L328" i="42"/>
  <c r="N326" i="42"/>
  <c r="P324" i="42"/>
  <c r="M323" i="42"/>
  <c r="O321" i="42"/>
  <c r="L320" i="42"/>
  <c r="N318" i="42"/>
  <c r="P316" i="42"/>
  <c r="M315" i="42"/>
  <c r="O313" i="42"/>
  <c r="L312" i="42"/>
  <c r="N310" i="42"/>
  <c r="P308" i="42"/>
  <c r="M307" i="42"/>
  <c r="O305" i="42"/>
  <c r="L304" i="42"/>
  <c r="N302" i="42"/>
  <c r="P300" i="42"/>
  <c r="M658" i="42"/>
  <c r="P651" i="42"/>
  <c r="N645" i="42"/>
  <c r="L639" i="42"/>
  <c r="O632" i="42"/>
  <c r="M626" i="42"/>
  <c r="P619" i="42"/>
  <c r="N613" i="42"/>
  <c r="L607" i="42"/>
  <c r="O600" i="42"/>
  <c r="M594" i="42"/>
  <c r="P587" i="42"/>
  <c r="N581" i="42"/>
  <c r="L575" i="42"/>
  <c r="O568" i="42"/>
  <c r="M562" i="42"/>
  <c r="P555" i="42"/>
  <c r="N549" i="42"/>
  <c r="L543" i="42"/>
  <c r="O536" i="42"/>
  <c r="M530" i="42"/>
  <c r="L525" i="42"/>
  <c r="N521" i="42"/>
  <c r="P517" i="42"/>
  <c r="M514" i="42"/>
  <c r="N510" i="42"/>
  <c r="P506" i="42"/>
  <c r="M503" i="42"/>
  <c r="N499" i="42"/>
  <c r="P495" i="42"/>
  <c r="M492" i="42"/>
  <c r="O488" i="42"/>
  <c r="P484" i="42"/>
  <c r="M481" i="42"/>
  <c r="O477" i="42"/>
  <c r="P473" i="42"/>
  <c r="M470" i="42"/>
  <c r="O466" i="42"/>
  <c r="L463" i="42"/>
  <c r="M459" i="42"/>
  <c r="P455" i="42"/>
  <c r="O452" i="42"/>
  <c r="N449" i="42"/>
  <c r="N446" i="42"/>
  <c r="M444" i="42"/>
  <c r="L442" i="42"/>
  <c r="P439" i="42"/>
  <c r="P437" i="42"/>
  <c r="O434" i="42"/>
  <c r="N432" i="42"/>
  <c r="N430" i="42"/>
  <c r="M428" i="42"/>
  <c r="L426" i="42"/>
  <c r="L424" i="42"/>
  <c r="P421" i="42"/>
  <c r="O419" i="42"/>
  <c r="O417" i="42"/>
  <c r="N415" i="42"/>
  <c r="M413" i="42"/>
  <c r="M411" i="42"/>
  <c r="L409" i="42"/>
  <c r="P406" i="42"/>
  <c r="P404" i="42"/>
  <c r="O402" i="42"/>
  <c r="N400" i="42"/>
  <c r="N398" i="42"/>
  <c r="M396" i="42"/>
  <c r="L394" i="42"/>
  <c r="L392" i="42"/>
  <c r="P389" i="42"/>
  <c r="P387" i="42"/>
  <c r="L386" i="42"/>
  <c r="M384" i="42"/>
  <c r="N382" i="42"/>
  <c r="O380" i="42"/>
  <c r="L379" i="42"/>
  <c r="N377" i="42"/>
  <c r="P375" i="42"/>
  <c r="M374" i="42"/>
  <c r="O372" i="42"/>
  <c r="L371" i="42"/>
  <c r="N369" i="42"/>
  <c r="P367" i="42"/>
  <c r="M366" i="42"/>
  <c r="O364" i="42"/>
  <c r="L363" i="42"/>
  <c r="N361" i="42"/>
  <c r="P359" i="42"/>
  <c r="M358" i="42"/>
  <c r="O356" i="42"/>
  <c r="L355" i="42"/>
  <c r="N353" i="42"/>
  <c r="P351" i="42"/>
  <c r="M350" i="42"/>
  <c r="O348" i="42"/>
  <c r="L347" i="42"/>
  <c r="N345" i="42"/>
  <c r="P343" i="42"/>
  <c r="M342" i="42"/>
  <c r="O340" i="42"/>
  <c r="L339" i="42"/>
  <c r="N337" i="42"/>
  <c r="P335" i="42"/>
  <c r="M334" i="42"/>
  <c r="O332" i="42"/>
  <c r="L331" i="42"/>
  <c r="N329" i="42"/>
  <c r="P327" i="42"/>
  <c r="M326" i="42"/>
  <c r="O324" i="42"/>
  <c r="L323" i="42"/>
  <c r="N321" i="42"/>
  <c r="P319" i="42"/>
  <c r="M318" i="42"/>
  <c r="O316" i="42"/>
  <c r="L315" i="42"/>
  <c r="N313" i="42"/>
  <c r="P311" i="42"/>
  <c r="M310" i="42"/>
  <c r="O308" i="42"/>
  <c r="L307" i="42"/>
  <c r="N305" i="42"/>
  <c r="P303" i="42"/>
  <c r="M302" i="42"/>
  <c r="O300" i="42"/>
  <c r="L299" i="42"/>
  <c r="L655" i="42"/>
  <c r="O648" i="42"/>
  <c r="M642" i="42"/>
  <c r="P635" i="42"/>
  <c r="N629" i="42"/>
  <c r="L623" i="42"/>
  <c r="O616" i="42"/>
  <c r="M610" i="42"/>
  <c r="P603" i="42"/>
  <c r="N597" i="42"/>
  <c r="L591" i="42"/>
  <c r="O584" i="42"/>
  <c r="M578" i="42"/>
  <c r="P571" i="42"/>
  <c r="N565" i="42"/>
  <c r="L559" i="42"/>
  <c r="O552" i="42"/>
  <c r="M546" i="42"/>
  <c r="P539" i="42"/>
  <c r="N533" i="42"/>
  <c r="M527" i="42"/>
  <c r="M523" i="42"/>
  <c r="O519" i="42"/>
  <c r="L516" i="42"/>
  <c r="M512" i="42"/>
  <c r="O508" i="42"/>
  <c r="L505" i="42"/>
  <c r="N501" i="42"/>
  <c r="O497" i="42"/>
  <c r="L494" i="42"/>
  <c r="N490" i="42"/>
  <c r="O486" i="42"/>
  <c r="L483" i="42"/>
  <c r="N479" i="42"/>
  <c r="P475" i="42"/>
  <c r="L472" i="42"/>
  <c r="N468" i="42"/>
  <c r="P464" i="42"/>
  <c r="L461" i="42"/>
  <c r="N457" i="42"/>
  <c r="M454" i="42"/>
  <c r="L451" i="42"/>
  <c r="P447" i="42"/>
  <c r="M445" i="42"/>
  <c r="L443" i="42"/>
  <c r="L441" i="42"/>
  <c r="P438" i="42"/>
  <c r="O436" i="42"/>
  <c r="O433" i="42"/>
  <c r="N431" i="42"/>
  <c r="M429" i="42"/>
  <c r="M427" i="42"/>
  <c r="L425" i="42"/>
  <c r="P422" i="42"/>
  <c r="P420" i="42"/>
  <c r="O418" i="42"/>
  <c r="N416" i="42"/>
  <c r="N414" i="42"/>
  <c r="M412" i="42"/>
  <c r="L410" i="42"/>
  <c r="L408" i="42"/>
  <c r="P405" i="42"/>
  <c r="O403" i="42"/>
  <c r="O401" i="42"/>
  <c r="N399" i="42"/>
  <c r="M397" i="42"/>
  <c r="M395" i="42"/>
  <c r="L393" i="42"/>
  <c r="P390" i="42"/>
  <c r="P388" i="42"/>
  <c r="L387" i="42"/>
  <c r="M385" i="42"/>
  <c r="N383" i="42"/>
  <c r="N381" i="42"/>
  <c r="P379" i="42"/>
  <c r="M378" i="42"/>
  <c r="O376" i="42"/>
  <c r="L375" i="42"/>
  <c r="N373" i="42"/>
  <c r="P371" i="42"/>
  <c r="M370" i="42"/>
  <c r="O368" i="42"/>
  <c r="L367" i="42"/>
  <c r="N365" i="42"/>
  <c r="P363" i="42"/>
  <c r="M362" i="42"/>
  <c r="O360" i="42"/>
  <c r="L359" i="42"/>
  <c r="N357" i="42"/>
  <c r="P355" i="42"/>
  <c r="M354" i="42"/>
  <c r="O352" i="42"/>
  <c r="L351" i="42"/>
  <c r="N349" i="42"/>
  <c r="P347" i="42"/>
  <c r="M346" i="42"/>
  <c r="O344" i="42"/>
  <c r="L343" i="42"/>
  <c r="N341" i="42"/>
  <c r="P339" i="42"/>
  <c r="M338" i="42"/>
  <c r="O336" i="42"/>
  <c r="L335" i="42"/>
  <c r="N333" i="42"/>
  <c r="P331" i="42"/>
  <c r="M330" i="42"/>
  <c r="O328" i="42"/>
  <c r="L327" i="42"/>
  <c r="N325" i="42"/>
  <c r="P323" i="42"/>
  <c r="M322" i="42"/>
  <c r="O320" i="42"/>
  <c r="L319" i="42"/>
  <c r="N317" i="42"/>
  <c r="P315" i="42"/>
  <c r="M314" i="42"/>
  <c r="O312" i="42"/>
  <c r="L311" i="42"/>
  <c r="N309" i="42"/>
  <c r="P307" i="42"/>
  <c r="M306" i="42"/>
  <c r="O304" i="42"/>
  <c r="L303" i="42"/>
  <c r="N301" i="42"/>
  <c r="P299" i="42"/>
  <c r="M298" i="42"/>
  <c r="O296" i="42"/>
  <c r="L295" i="42"/>
  <c r="N293" i="42"/>
  <c r="P291" i="42"/>
  <c r="M290" i="42"/>
  <c r="O288" i="42"/>
  <c r="L287" i="42"/>
  <c r="N285" i="42"/>
  <c r="P283" i="42"/>
  <c r="M282" i="42"/>
  <c r="O280" i="42"/>
  <c r="L279" i="42"/>
  <c r="N277" i="42"/>
  <c r="P275" i="42"/>
  <c r="M274" i="42"/>
  <c r="O272" i="42"/>
  <c r="L271" i="42"/>
  <c r="N269" i="42"/>
  <c r="P267" i="42"/>
  <c r="M266" i="42"/>
  <c r="O264" i="42"/>
  <c r="L263" i="42"/>
  <c r="N261" i="42"/>
  <c r="P259" i="42"/>
  <c r="M258" i="42"/>
  <c r="O256" i="42"/>
  <c r="L255" i="42"/>
  <c r="N253" i="42"/>
  <c r="P251" i="42"/>
  <c r="M250" i="42"/>
  <c r="O248" i="42"/>
  <c r="L247" i="42"/>
  <c r="N245" i="42"/>
  <c r="P243" i="42"/>
  <c r="M242" i="42"/>
  <c r="O240" i="42"/>
  <c r="L239" i="42"/>
  <c r="N237" i="42"/>
  <c r="P235" i="42"/>
  <c r="M234" i="42"/>
  <c r="O232" i="42"/>
  <c r="L231" i="42"/>
  <c r="N229" i="42"/>
  <c r="P227" i="42"/>
  <c r="M226" i="42"/>
  <c r="O224" i="42"/>
  <c r="L223" i="42"/>
  <c r="N221" i="42"/>
  <c r="P219" i="42"/>
  <c r="M218" i="42"/>
  <c r="O216" i="42"/>
  <c r="L215" i="42"/>
  <c r="N213" i="42"/>
  <c r="P211" i="42"/>
  <c r="M210" i="42"/>
  <c r="O208" i="42"/>
  <c r="L207" i="42"/>
  <c r="N205" i="42"/>
  <c r="P203" i="42"/>
  <c r="M202" i="42"/>
  <c r="O200" i="42"/>
  <c r="L199" i="42"/>
  <c r="N197" i="42"/>
  <c r="P195" i="42"/>
  <c r="M194" i="42"/>
  <c r="O192" i="42"/>
  <c r="L191" i="42"/>
  <c r="P657" i="42"/>
  <c r="L645" i="42"/>
  <c r="M632" i="42"/>
  <c r="N619" i="42"/>
  <c r="O606" i="42"/>
  <c r="P593" i="42"/>
  <c r="L581" i="42"/>
  <c r="M568" i="42"/>
  <c r="N555" i="42"/>
  <c r="O542" i="42"/>
  <c r="P529" i="42"/>
  <c r="M521" i="42"/>
  <c r="P513" i="42"/>
  <c r="O506" i="42"/>
  <c r="M499" i="42"/>
  <c r="L492" i="42"/>
  <c r="O484" i="42"/>
  <c r="N477" i="42"/>
  <c r="L470" i="42"/>
  <c r="O462" i="42"/>
  <c r="O455" i="42"/>
  <c r="M449" i="42"/>
  <c r="L444" i="42"/>
  <c r="O439" i="42"/>
  <c r="M434" i="42"/>
  <c r="M430" i="42"/>
  <c r="P425" i="42"/>
  <c r="N421" i="42"/>
  <c r="N417" i="42"/>
  <c r="L413" i="42"/>
  <c r="O408" i="42"/>
  <c r="O404" i="42"/>
  <c r="M400" i="42"/>
  <c r="P395" i="42"/>
  <c r="P391" i="42"/>
  <c r="O387" i="42"/>
  <c r="L384" i="42"/>
  <c r="N380" i="42"/>
  <c r="M377" i="42"/>
  <c r="L374" i="42"/>
  <c r="P370" i="42"/>
  <c r="O367" i="42"/>
  <c r="N364" i="42"/>
  <c r="M361" i="42"/>
  <c r="L358" i="42"/>
  <c r="P354" i="42"/>
  <c r="O351" i="42"/>
  <c r="N348" i="42"/>
  <c r="M345" i="42"/>
  <c r="L342" i="42"/>
  <c r="P338" i="42"/>
  <c r="O335" i="42"/>
  <c r="N332" i="42"/>
  <c r="M329" i="42"/>
  <c r="L326" i="42"/>
  <c r="P322" i="42"/>
  <c r="O319" i="42"/>
  <c r="N316" i="42"/>
  <c r="M313" i="42"/>
  <c r="L310" i="42"/>
  <c r="P306" i="42"/>
  <c r="O303" i="42"/>
  <c r="N300" i="42"/>
  <c r="L298" i="42"/>
  <c r="L296" i="42"/>
  <c r="M294" i="42"/>
  <c r="N292" i="42"/>
  <c r="O290" i="42"/>
  <c r="P288" i="42"/>
  <c r="P286" i="42"/>
  <c r="L285" i="42"/>
  <c r="M283" i="42"/>
  <c r="N281" i="42"/>
  <c r="O279" i="42"/>
  <c r="P277" i="42"/>
  <c r="L276" i="42"/>
  <c r="L274" i="42"/>
  <c r="M272" i="42"/>
  <c r="N270" i="42"/>
  <c r="O268" i="42"/>
  <c r="P266" i="42"/>
  <c r="L265" i="42"/>
  <c r="M263" i="42"/>
  <c r="M261" i="42"/>
  <c r="N259" i="42"/>
  <c r="O257" i="42"/>
  <c r="P255" i="42"/>
  <c r="L254" i="42"/>
  <c r="M252" i="42"/>
  <c r="N250" i="42"/>
  <c r="N248" i="42"/>
  <c r="O246" i="42"/>
  <c r="P244" i="42"/>
  <c r="L243" i="42"/>
  <c r="M241" i="42"/>
  <c r="N239" i="42"/>
  <c r="O237" i="42"/>
  <c r="O235" i="42"/>
  <c r="P233" i="42"/>
  <c r="L232" i="42"/>
  <c r="M230" i="42"/>
  <c r="N228" i="42"/>
  <c r="O226" i="42"/>
  <c r="P224" i="42"/>
  <c r="P222" i="42"/>
  <c r="L221" i="42"/>
  <c r="M219" i="42"/>
  <c r="N217" i="42"/>
  <c r="O215" i="42"/>
  <c r="P213" i="42"/>
  <c r="L212" i="42"/>
  <c r="L210" i="42"/>
  <c r="M208" i="42"/>
  <c r="N206" i="42"/>
  <c r="O204" i="42"/>
  <c r="P202" i="42"/>
  <c r="L201" i="42"/>
  <c r="M199" i="42"/>
  <c r="M197" i="42"/>
  <c r="N195" i="42"/>
  <c r="O193" i="42"/>
  <c r="P191" i="42"/>
  <c r="L190" i="42"/>
  <c r="N188" i="42"/>
  <c r="P186" i="42"/>
  <c r="M185" i="42"/>
  <c r="O183" i="42"/>
  <c r="L182" i="42"/>
  <c r="N180" i="42"/>
  <c r="P178" i="42"/>
  <c r="M177" i="42"/>
  <c r="O175" i="42"/>
  <c r="M656" i="42"/>
  <c r="N643" i="42"/>
  <c r="O630" i="42"/>
  <c r="P617" i="42"/>
  <c r="L605" i="42"/>
  <c r="M592" i="42"/>
  <c r="N579" i="42"/>
  <c r="O566" i="42"/>
  <c r="P553" i="42"/>
  <c r="L541" i="42"/>
  <c r="M528" i="42"/>
  <c r="M520" i="42"/>
  <c r="L513" i="42"/>
  <c r="O505" i="42"/>
  <c r="N498" i="42"/>
  <c r="L491" i="42"/>
  <c r="P483" i="42"/>
  <c r="N476" i="42"/>
  <c r="L469" i="42"/>
  <c r="P461" i="42"/>
  <c r="P454" i="42"/>
  <c r="N448" i="42"/>
  <c r="O443" i="42"/>
  <c r="N439" i="42"/>
  <c r="L434" i="42"/>
  <c r="P429" i="42"/>
  <c r="O425" i="42"/>
  <c r="M421" i="42"/>
  <c r="L417" i="42"/>
  <c r="P412" i="42"/>
  <c r="N408" i="42"/>
  <c r="M404" i="42"/>
  <c r="L400" i="42"/>
  <c r="O395" i="42"/>
  <c r="N391" i="42"/>
  <c r="N387" i="42"/>
  <c r="P383" i="42"/>
  <c r="M380" i="42"/>
  <c r="L377" i="42"/>
  <c r="P373" i="42"/>
  <c r="O370" i="42"/>
  <c r="N367" i="42"/>
  <c r="M364" i="42"/>
  <c r="L361" i="42"/>
  <c r="P357" i="42"/>
  <c r="O354" i="42"/>
  <c r="N351" i="42"/>
  <c r="M348" i="42"/>
  <c r="L345" i="42"/>
  <c r="P341" i="42"/>
  <c r="O338" i="42"/>
  <c r="N335" i="42"/>
  <c r="M332" i="42"/>
  <c r="L329" i="42"/>
  <c r="P325" i="42"/>
  <c r="O322" i="42"/>
  <c r="N319" i="42"/>
  <c r="M316" i="42"/>
  <c r="L313" i="42"/>
  <c r="P309" i="42"/>
  <c r="O306" i="42"/>
  <c r="N303" i="42"/>
  <c r="M300" i="42"/>
  <c r="O297" i="42"/>
  <c r="P295" i="42"/>
  <c r="L294" i="42"/>
  <c r="M292" i="42"/>
  <c r="N290" i="42"/>
  <c r="N288" i="42"/>
  <c r="O286" i="42"/>
  <c r="P284" i="42"/>
  <c r="L283" i="42"/>
  <c r="M281" i="42"/>
  <c r="N279" i="42"/>
  <c r="O277" i="42"/>
  <c r="O275" i="42"/>
  <c r="P273" i="42"/>
  <c r="L272" i="42"/>
  <c r="M270" i="42"/>
  <c r="N268" i="42"/>
  <c r="O266" i="42"/>
  <c r="P264" i="42"/>
  <c r="P262" i="42"/>
  <c r="L261" i="42"/>
  <c r="M259" i="42"/>
  <c r="N257" i="42"/>
  <c r="O255" i="42"/>
  <c r="P253" i="42"/>
  <c r="L252" i="42"/>
  <c r="L250" i="42"/>
  <c r="M248" i="42"/>
  <c r="N246" i="42"/>
  <c r="O244" i="42"/>
  <c r="P242" i="42"/>
  <c r="L241" i="42"/>
  <c r="M239" i="42"/>
  <c r="M237" i="42"/>
  <c r="N235" i="42"/>
  <c r="O233" i="42"/>
  <c r="P231" i="42"/>
  <c r="L230" i="42"/>
  <c r="M228" i="42"/>
  <c r="N226" i="42"/>
  <c r="N224" i="42"/>
  <c r="O222" i="42"/>
  <c r="P220" i="42"/>
  <c r="L219" i="42"/>
  <c r="M217" i="42"/>
  <c r="N215" i="42"/>
  <c r="O213" i="42"/>
  <c r="O211" i="42"/>
  <c r="P209" i="42"/>
  <c r="L208" i="42"/>
  <c r="M206" i="42"/>
  <c r="N204" i="42"/>
  <c r="O202" i="42"/>
  <c r="P200" i="42"/>
  <c r="P198" i="42"/>
  <c r="L197" i="42"/>
  <c r="M195" i="42"/>
  <c r="N193" i="42"/>
  <c r="O191" i="42"/>
  <c r="P189" i="42"/>
  <c r="M188" i="42"/>
  <c r="O186" i="42"/>
  <c r="L185" i="42"/>
  <c r="N183" i="42"/>
  <c r="M655" i="42"/>
  <c r="N642" i="42"/>
  <c r="O629" i="42"/>
  <c r="P616" i="42"/>
  <c r="L604" i="42"/>
  <c r="M591" i="42"/>
  <c r="N578" i="42"/>
  <c r="O565" i="42"/>
  <c r="P552" i="42"/>
  <c r="L540" i="42"/>
  <c r="N527" i="42"/>
  <c r="P519" i="42"/>
  <c r="O512" i="42"/>
  <c r="M505" i="42"/>
  <c r="P497" i="42"/>
  <c r="O490" i="42"/>
  <c r="M483" i="42"/>
  <c r="L476" i="42"/>
  <c r="O468" i="42"/>
  <c r="N461" i="42"/>
  <c r="N454" i="42"/>
  <c r="L448" i="42"/>
  <c r="M443" i="42"/>
  <c r="M439" i="42"/>
  <c r="P433" i="42"/>
  <c r="N429" i="42"/>
  <c r="N425" i="42"/>
  <c r="L421" i="42"/>
  <c r="O416" i="42"/>
  <c r="O412" i="42"/>
  <c r="M408" i="42"/>
  <c r="P403" i="42"/>
  <c r="P399" i="42"/>
  <c r="N395" i="42"/>
  <c r="L391" i="42"/>
  <c r="M387" i="42"/>
  <c r="O383" i="42"/>
  <c r="L380" i="42"/>
  <c r="P376" i="42"/>
  <c r="O373" i="42"/>
  <c r="N370" i="42"/>
  <c r="M367" i="42"/>
  <c r="L364" i="42"/>
  <c r="P360" i="42"/>
  <c r="O357" i="42"/>
  <c r="N354" i="42"/>
  <c r="M351" i="42"/>
  <c r="L348" i="42"/>
  <c r="P344" i="42"/>
  <c r="O341" i="42"/>
  <c r="N338" i="42"/>
  <c r="M335" i="42"/>
  <c r="L332" i="42"/>
  <c r="P328" i="42"/>
  <c r="O325" i="42"/>
  <c r="N322" i="42"/>
  <c r="M319" i="42"/>
  <c r="L316" i="42"/>
  <c r="P312" i="42"/>
  <c r="O309" i="42"/>
  <c r="N306" i="42"/>
  <c r="M303" i="42"/>
  <c r="L300" i="42"/>
  <c r="N297" i="42"/>
  <c r="O295" i="42"/>
  <c r="P293" i="42"/>
  <c r="L292" i="42"/>
  <c r="L290" i="42"/>
  <c r="M288" i="42"/>
  <c r="N286" i="42"/>
  <c r="O284" i="42"/>
  <c r="P282" i="42"/>
  <c r="L281" i="42"/>
  <c r="M279" i="42"/>
  <c r="M277" i="42"/>
  <c r="N275" i="42"/>
  <c r="O273" i="42"/>
  <c r="P271" i="42"/>
  <c r="L270" i="42"/>
  <c r="M268" i="42"/>
  <c r="N266" i="42"/>
  <c r="N264" i="42"/>
  <c r="O262" i="42"/>
  <c r="P260" i="42"/>
  <c r="L259" i="42"/>
  <c r="M257" i="42"/>
  <c r="N255" i="42"/>
  <c r="O253" i="42"/>
  <c r="O251" i="42"/>
  <c r="P249" i="42"/>
  <c r="L248" i="42"/>
  <c r="M246" i="42"/>
  <c r="N244" i="42"/>
  <c r="O242" i="42"/>
  <c r="P240" i="42"/>
  <c r="P238" i="42"/>
  <c r="L237" i="42"/>
  <c r="M235" i="42"/>
  <c r="N233" i="42"/>
  <c r="O231" i="42"/>
  <c r="P229" i="42"/>
  <c r="L228" i="42"/>
  <c r="L226" i="42"/>
  <c r="M224" i="42"/>
  <c r="N222" i="42"/>
  <c r="O220" i="42"/>
  <c r="P218" i="42"/>
  <c r="L217" i="42"/>
  <c r="M215" i="42"/>
  <c r="M213" i="42"/>
  <c r="N211" i="42"/>
  <c r="O209" i="42"/>
  <c r="P207" i="42"/>
  <c r="L206" i="42"/>
  <c r="M204" i="42"/>
  <c r="N202" i="42"/>
  <c r="N200" i="42"/>
  <c r="O198" i="42"/>
  <c r="P196" i="42"/>
  <c r="L195" i="42"/>
  <c r="M193" i="42"/>
  <c r="N191" i="42"/>
  <c r="O189" i="42"/>
  <c r="L188" i="42"/>
  <c r="N186" i="42"/>
  <c r="P184" i="42"/>
  <c r="M183" i="42"/>
  <c r="P648" i="42"/>
  <c r="L636" i="42"/>
  <c r="M623" i="42"/>
  <c r="N610" i="42"/>
  <c r="O597" i="42"/>
  <c r="P584" i="42"/>
  <c r="L572" i="42"/>
  <c r="M559" i="42"/>
  <c r="N546" i="42"/>
  <c r="O533" i="42"/>
  <c r="N523" i="42"/>
  <c r="M516" i="42"/>
  <c r="P508" i="42"/>
  <c r="O501" i="42"/>
  <c r="M494" i="42"/>
  <c r="L487" i="42"/>
  <c r="O479" i="42"/>
  <c r="M472" i="42"/>
  <c r="L465" i="42"/>
  <c r="O457" i="42"/>
  <c r="M451" i="42"/>
  <c r="O445" i="42"/>
  <c r="M441" i="42"/>
  <c r="P436" i="42"/>
  <c r="P431" i="42"/>
  <c r="N427" i="42"/>
  <c r="L423" i="42"/>
  <c r="L419" i="42"/>
  <c r="O414" i="42"/>
  <c r="M410" i="42"/>
  <c r="M406" i="42"/>
  <c r="P401" i="42"/>
  <c r="N397" i="42"/>
  <c r="N393" i="42"/>
  <c r="L389" i="42"/>
  <c r="N385" i="42"/>
  <c r="P381" i="42"/>
  <c r="N378" i="42"/>
  <c r="M375" i="42"/>
  <c r="L372" i="42"/>
  <c r="P368" i="42"/>
  <c r="O365" i="42"/>
  <c r="N362" i="42"/>
  <c r="M359" i="42"/>
  <c r="L356" i="42"/>
  <c r="P352" i="42"/>
  <c r="O349" i="42"/>
  <c r="N346" i="42"/>
  <c r="M343" i="42"/>
  <c r="L340" i="42"/>
  <c r="P336" i="42"/>
  <c r="O333" i="42"/>
  <c r="N330" i="42"/>
  <c r="M327" i="42"/>
  <c r="L324" i="42"/>
  <c r="P320" i="42"/>
  <c r="O317" i="42"/>
  <c r="N314" i="42"/>
  <c r="M311" i="42"/>
  <c r="L308" i="42"/>
  <c r="P304" i="42"/>
  <c r="O301" i="42"/>
  <c r="O298" i="42"/>
  <c r="N296" i="42"/>
  <c r="O294" i="42"/>
  <c r="P292" i="42"/>
  <c r="L291" i="42"/>
  <c r="M289" i="42"/>
  <c r="N287" i="42"/>
  <c r="O285" i="42"/>
  <c r="O283" i="42"/>
  <c r="P281" i="42"/>
  <c r="L280" i="42"/>
  <c r="M278" i="42"/>
  <c r="N276" i="42"/>
  <c r="O274" i="42"/>
  <c r="P272" i="42"/>
  <c r="P270" i="42"/>
  <c r="L269" i="42"/>
  <c r="M267" i="42"/>
  <c r="N265" i="42"/>
  <c r="O263" i="42"/>
  <c r="P261" i="42"/>
  <c r="L260" i="42"/>
  <c r="L258" i="42"/>
  <c r="M256" i="42"/>
  <c r="N254" i="42"/>
  <c r="O252" i="42"/>
  <c r="P250" i="42"/>
  <c r="L249" i="42"/>
  <c r="M247" i="42"/>
  <c r="M245" i="42"/>
  <c r="N243" i="42"/>
  <c r="O241" i="42"/>
  <c r="P239" i="42"/>
  <c r="L238" i="42"/>
  <c r="M236" i="42"/>
  <c r="N234" i="42"/>
  <c r="N232" i="42"/>
  <c r="O230" i="42"/>
  <c r="P228" i="42"/>
  <c r="L227" i="42"/>
  <c r="M225" i="42"/>
  <c r="N223" i="42"/>
  <c r="O221" i="42"/>
  <c r="O219" i="42"/>
  <c r="P217" i="42"/>
  <c r="L216" i="42"/>
  <c r="M214" i="42"/>
  <c r="N212" i="42"/>
  <c r="O210" i="42"/>
  <c r="P208" i="42"/>
  <c r="P206" i="42"/>
  <c r="L205" i="42"/>
  <c r="M203" i="42"/>
  <c r="N201" i="42"/>
  <c r="O199" i="42"/>
  <c r="P197" i="42"/>
  <c r="L196" i="42"/>
  <c r="L194" i="42"/>
  <c r="M192" i="42"/>
  <c r="N190" i="42"/>
  <c r="P188" i="42"/>
  <c r="M187" i="42"/>
  <c r="O185" i="42"/>
  <c r="L184" i="42"/>
  <c r="N182" i="42"/>
  <c r="P180" i="42"/>
  <c r="M179" i="42"/>
  <c r="O177" i="42"/>
  <c r="L176" i="42"/>
  <c r="N174" i="42"/>
  <c r="P172" i="42"/>
  <c r="M171" i="42"/>
  <c r="O169" i="42"/>
  <c r="L168" i="42"/>
  <c r="N166" i="42"/>
  <c r="P164" i="42"/>
  <c r="M163" i="42"/>
  <c r="O161" i="42"/>
  <c r="L160" i="42"/>
  <c r="N158" i="42"/>
  <c r="P156" i="42"/>
  <c r="M155" i="42"/>
  <c r="O153" i="42"/>
  <c r="L152" i="42"/>
  <c r="N150" i="42"/>
  <c r="P148" i="42"/>
  <c r="M147" i="42"/>
  <c r="O145" i="42"/>
  <c r="L144" i="42"/>
  <c r="N142" i="42"/>
  <c r="P140" i="42"/>
  <c r="M139" i="42"/>
  <c r="O137" i="42"/>
  <c r="L136" i="42"/>
  <c r="N134" i="42"/>
  <c r="P132" i="42"/>
  <c r="M131" i="42"/>
  <c r="O129" i="42"/>
  <c r="L128" i="42"/>
  <c r="N126" i="42"/>
  <c r="P124" i="42"/>
  <c r="M123" i="42"/>
  <c r="O121" i="42"/>
  <c r="L120" i="42"/>
  <c r="N118" i="42"/>
  <c r="P116" i="42"/>
  <c r="M115" i="42"/>
  <c r="O113" i="42"/>
  <c r="L112" i="42"/>
  <c r="N110" i="42"/>
  <c r="P108" i="42"/>
  <c r="M107" i="42"/>
  <c r="O105" i="42"/>
  <c r="L104" i="42"/>
  <c r="N102" i="42"/>
  <c r="P100" i="42"/>
  <c r="M99" i="42"/>
  <c r="O97" i="42"/>
  <c r="L96" i="42"/>
  <c r="N94" i="42"/>
  <c r="P92" i="42"/>
  <c r="M91" i="42"/>
  <c r="O89" i="42"/>
  <c r="L88" i="42"/>
  <c r="N86" i="42"/>
  <c r="P84" i="42"/>
  <c r="M83" i="42"/>
  <c r="O81" i="42"/>
  <c r="L80" i="42"/>
  <c r="N78" i="42"/>
  <c r="P76" i="42"/>
  <c r="M75" i="42"/>
  <c r="O73" i="42"/>
  <c r="O654" i="42"/>
  <c r="L629" i="42"/>
  <c r="N603" i="42"/>
  <c r="P577" i="42"/>
  <c r="M552" i="42"/>
  <c r="L527" i="42"/>
  <c r="L512" i="42"/>
  <c r="N497" i="42"/>
  <c r="P482" i="42"/>
  <c r="M468" i="42"/>
  <c r="L454" i="42"/>
  <c r="P442" i="42"/>
  <c r="N433" i="42"/>
  <c r="O424" i="42"/>
  <c r="M416" i="42"/>
  <c r="P407" i="42"/>
  <c r="L399" i="42"/>
  <c r="O390" i="42"/>
  <c r="L383" i="42"/>
  <c r="N376" i="42"/>
  <c r="L370" i="42"/>
  <c r="O363" i="42"/>
  <c r="M357" i="42"/>
  <c r="P350" i="42"/>
  <c r="N344" i="42"/>
  <c r="L338" i="42"/>
  <c r="O331" i="42"/>
  <c r="M325" i="42"/>
  <c r="P318" i="42"/>
  <c r="N312" i="42"/>
  <c r="L306" i="42"/>
  <c r="O299" i="42"/>
  <c r="N295" i="42"/>
  <c r="O291" i="42"/>
  <c r="L288" i="42"/>
  <c r="N284" i="42"/>
  <c r="P280" i="42"/>
  <c r="L277" i="42"/>
  <c r="N273" i="42"/>
  <c r="P269" i="42"/>
  <c r="L266" i="42"/>
  <c r="N262" i="42"/>
  <c r="P258" i="42"/>
  <c r="M255" i="42"/>
  <c r="N251" i="42"/>
  <c r="P247" i="42"/>
  <c r="M244" i="42"/>
  <c r="N240" i="42"/>
  <c r="P236" i="42"/>
  <c r="M233" i="42"/>
  <c r="O229" i="42"/>
  <c r="P225" i="42"/>
  <c r="M222" i="42"/>
  <c r="O218" i="42"/>
  <c r="P214" i="42"/>
  <c r="M211" i="42"/>
  <c r="O207" i="42"/>
  <c r="L204" i="42"/>
  <c r="M200" i="42"/>
  <c r="O196" i="42"/>
  <c r="L193" i="42"/>
  <c r="N189" i="42"/>
  <c r="M186" i="42"/>
  <c r="L183" i="42"/>
  <c r="L181" i="42"/>
  <c r="O178" i="42"/>
  <c r="O176" i="42"/>
  <c r="O174" i="42"/>
  <c r="O172" i="42"/>
  <c r="P170" i="42"/>
  <c r="L169" i="42"/>
  <c r="M167" i="42"/>
  <c r="N165" i="42"/>
  <c r="O163" i="42"/>
  <c r="P161" i="42"/>
  <c r="P159" i="42"/>
  <c r="L158" i="42"/>
  <c r="M156" i="42"/>
  <c r="N154" i="42"/>
  <c r="O152" i="42"/>
  <c r="P150" i="42"/>
  <c r="L149" i="42"/>
  <c r="L147" i="42"/>
  <c r="M145" i="42"/>
  <c r="N143" i="42"/>
  <c r="O141" i="42"/>
  <c r="P139" i="42"/>
  <c r="L138" i="42"/>
  <c r="M136" i="42"/>
  <c r="M134" i="42"/>
  <c r="N132" i="42"/>
  <c r="O130" i="42"/>
  <c r="P128" i="42"/>
  <c r="L127" i="42"/>
  <c r="M125" i="42"/>
  <c r="N123" i="42"/>
  <c r="N121" i="42"/>
  <c r="O119" i="42"/>
  <c r="P117" i="42"/>
  <c r="L116" i="42"/>
  <c r="M114" i="42"/>
  <c r="N112" i="42"/>
  <c r="O110" i="42"/>
  <c r="O108" i="42"/>
  <c r="P106" i="42"/>
  <c r="L105" i="42"/>
  <c r="M103" i="42"/>
  <c r="N101" i="42"/>
  <c r="O99" i="42"/>
  <c r="P97" i="42"/>
  <c r="P95" i="42"/>
  <c r="L94" i="42"/>
  <c r="M92" i="42"/>
  <c r="N90" i="42"/>
  <c r="O88" i="42"/>
  <c r="P86" i="42"/>
  <c r="L85" i="42"/>
  <c r="L83" i="42"/>
  <c r="M81" i="42"/>
  <c r="N79" i="42"/>
  <c r="O77" i="42"/>
  <c r="P75" i="42"/>
  <c r="L74" i="42"/>
  <c r="M72" i="42"/>
  <c r="O70" i="42"/>
  <c r="L69" i="42"/>
  <c r="N67" i="42"/>
  <c r="P65" i="42"/>
  <c r="M64" i="42"/>
  <c r="O62" i="42"/>
  <c r="L61" i="42"/>
  <c r="N651" i="42"/>
  <c r="P625" i="42"/>
  <c r="M600" i="42"/>
  <c r="O574" i="42"/>
  <c r="L549" i="42"/>
  <c r="P524" i="42"/>
  <c r="M510" i="42"/>
  <c r="O495" i="42"/>
  <c r="L481" i="42"/>
  <c r="N466" i="42"/>
  <c r="N452" i="42"/>
  <c r="O441" i="42"/>
  <c r="M432" i="42"/>
  <c r="P423" i="42"/>
  <c r="L415" i="42"/>
  <c r="O406" i="42"/>
  <c r="M398" i="42"/>
  <c r="N389" i="42"/>
  <c r="M382" i="42"/>
  <c r="O375" i="42"/>
  <c r="M369" i="42"/>
  <c r="P362" i="42"/>
  <c r="N356" i="42"/>
  <c r="L350" i="42"/>
  <c r="O343" i="42"/>
  <c r="M337" i="42"/>
  <c r="P330" i="42"/>
  <c r="N324" i="42"/>
  <c r="L318" i="42"/>
  <c r="O311" i="42"/>
  <c r="M305" i="42"/>
  <c r="M299" i="42"/>
  <c r="M295" i="42"/>
  <c r="N291" i="42"/>
  <c r="P287" i="42"/>
  <c r="M284" i="42"/>
  <c r="N280" i="42"/>
  <c r="P276" i="42"/>
  <c r="M273" i="42"/>
  <c r="O269" i="42"/>
  <c r="P265" i="42"/>
  <c r="M262" i="42"/>
  <c r="O258" i="42"/>
  <c r="P254" i="42"/>
  <c r="M251" i="42"/>
  <c r="O247" i="42"/>
  <c r="L244" i="42"/>
  <c r="M240" i="42"/>
  <c r="O236" i="42"/>
  <c r="L233" i="42"/>
  <c r="M229" i="42"/>
  <c r="O225" i="42"/>
  <c r="L222" i="42"/>
  <c r="N218" i="42"/>
  <c r="O214" i="42"/>
  <c r="L211" i="42"/>
  <c r="N207" i="42"/>
  <c r="O203" i="42"/>
  <c r="L200" i="42"/>
  <c r="N196" i="42"/>
  <c r="P192" i="42"/>
  <c r="M189" i="42"/>
  <c r="L186" i="42"/>
  <c r="P182" i="42"/>
  <c r="O180" i="42"/>
  <c r="N178" i="42"/>
  <c r="N176" i="42"/>
  <c r="M174" i="42"/>
  <c r="N172" i="42"/>
  <c r="O170" i="42"/>
  <c r="P168" i="42"/>
  <c r="L167" i="42"/>
  <c r="M165" i="42"/>
  <c r="N163" i="42"/>
  <c r="N161" i="42"/>
  <c r="O159" i="42"/>
  <c r="P157" i="42"/>
  <c r="L156" i="42"/>
  <c r="M154" i="42"/>
  <c r="N152" i="42"/>
  <c r="O150" i="42"/>
  <c r="O148" i="42"/>
  <c r="P146" i="42"/>
  <c r="L145" i="42"/>
  <c r="M143" i="42"/>
  <c r="N141" i="42"/>
  <c r="O139" i="42"/>
  <c r="P137" i="42"/>
  <c r="P135" i="42"/>
  <c r="L134" i="42"/>
  <c r="M132" i="42"/>
  <c r="N130" i="42"/>
  <c r="O128" i="42"/>
  <c r="P126" i="42"/>
  <c r="L125" i="42"/>
  <c r="L123" i="42"/>
  <c r="M121" i="42"/>
  <c r="N119" i="42"/>
  <c r="O117" i="42"/>
  <c r="P115" i="42"/>
  <c r="L114" i="42"/>
  <c r="M112" i="42"/>
  <c r="M110" i="42"/>
  <c r="N108" i="42"/>
  <c r="O106" i="42"/>
  <c r="P104" i="42"/>
  <c r="L103" i="42"/>
  <c r="M101" i="42"/>
  <c r="N99" i="42"/>
  <c r="N97" i="42"/>
  <c r="O95" i="42"/>
  <c r="P93" i="42"/>
  <c r="L92" i="42"/>
  <c r="M90" i="42"/>
  <c r="N88" i="42"/>
  <c r="O86" i="42"/>
  <c r="O84" i="42"/>
  <c r="P82" i="42"/>
  <c r="L81" i="42"/>
  <c r="M79" i="42"/>
  <c r="N77" i="42"/>
  <c r="O75" i="42"/>
  <c r="P73" i="42"/>
  <c r="L72" i="42"/>
  <c r="N70" i="42"/>
  <c r="P68" i="42"/>
  <c r="M67" i="42"/>
  <c r="P649" i="42"/>
  <c r="M624" i="42"/>
  <c r="O598" i="42"/>
  <c r="L573" i="42"/>
  <c r="N547" i="42"/>
  <c r="L524" i="42"/>
  <c r="N509" i="42"/>
  <c r="O494" i="42"/>
  <c r="L480" i="42"/>
  <c r="N465" i="42"/>
  <c r="O451" i="42"/>
  <c r="N441" i="42"/>
  <c r="L432" i="42"/>
  <c r="N423" i="42"/>
  <c r="P414" i="42"/>
  <c r="N406" i="42"/>
  <c r="P397" i="42"/>
  <c r="M389" i="42"/>
  <c r="L382" i="42"/>
  <c r="N375" i="42"/>
  <c r="L369" i="42"/>
  <c r="O362" i="42"/>
  <c r="M356" i="42"/>
  <c r="P349" i="42"/>
  <c r="N343" i="42"/>
  <c r="L337" i="42"/>
  <c r="O330" i="42"/>
  <c r="M324" i="42"/>
  <c r="P317" i="42"/>
  <c r="N311" i="42"/>
  <c r="L305" i="42"/>
  <c r="P298" i="42"/>
  <c r="P294" i="42"/>
  <c r="M291" i="42"/>
  <c r="O287" i="42"/>
  <c r="L284" i="42"/>
  <c r="M280" i="42"/>
  <c r="O276" i="42"/>
  <c r="L273" i="42"/>
  <c r="M269" i="42"/>
  <c r="O265" i="42"/>
  <c r="L262" i="42"/>
  <c r="N258" i="42"/>
  <c r="O254" i="42"/>
  <c r="L251" i="42"/>
  <c r="N247" i="42"/>
  <c r="O243" i="42"/>
  <c r="L240" i="42"/>
  <c r="N236" i="42"/>
  <c r="P232" i="42"/>
  <c r="L229" i="42"/>
  <c r="N225" i="42"/>
  <c r="P221" i="42"/>
  <c r="L218" i="42"/>
  <c r="N214" i="42"/>
  <c r="P210" i="42"/>
  <c r="M207" i="42"/>
  <c r="N203" i="42"/>
  <c r="P199" i="42"/>
  <c r="M196" i="42"/>
  <c r="N192" i="42"/>
  <c r="L189" i="42"/>
  <c r="P185" i="42"/>
  <c r="O182" i="42"/>
  <c r="M180" i="42"/>
  <c r="M178" i="42"/>
  <c r="M176" i="42"/>
  <c r="L174" i="42"/>
  <c r="M172" i="42"/>
  <c r="N170" i="42"/>
  <c r="O168" i="42"/>
  <c r="P166" i="42"/>
  <c r="L165" i="42"/>
  <c r="L163" i="42"/>
  <c r="M161" i="42"/>
  <c r="N159" i="42"/>
  <c r="O157" i="42"/>
  <c r="P155" i="42"/>
  <c r="L154" i="42"/>
  <c r="M152" i="42"/>
  <c r="M150" i="42"/>
  <c r="N148" i="42"/>
  <c r="O146" i="42"/>
  <c r="P144" i="42"/>
  <c r="L143" i="42"/>
  <c r="M141" i="42"/>
  <c r="N139" i="42"/>
  <c r="N137" i="42"/>
  <c r="O135" i="42"/>
  <c r="P133" i="42"/>
  <c r="L132" i="42"/>
  <c r="M130" i="42"/>
  <c r="N128" i="42"/>
  <c r="O126" i="42"/>
  <c r="O124" i="42"/>
  <c r="P122" i="42"/>
  <c r="L121" i="42"/>
  <c r="M119" i="42"/>
  <c r="N117" i="42"/>
  <c r="O115" i="42"/>
  <c r="P113" i="42"/>
  <c r="P111" i="42"/>
  <c r="L110" i="42"/>
  <c r="M108" i="42"/>
  <c r="N106" i="42"/>
  <c r="O104" i="42"/>
  <c r="P102" i="42"/>
  <c r="L101" i="42"/>
  <c r="L99" i="42"/>
  <c r="M97" i="42"/>
  <c r="N95" i="42"/>
  <c r="O93" i="42"/>
  <c r="P91" i="42"/>
  <c r="L90" i="42"/>
  <c r="M88" i="42"/>
  <c r="M86" i="42"/>
  <c r="N84" i="42"/>
  <c r="O82" i="42"/>
  <c r="P80" i="42"/>
  <c r="L79" i="42"/>
  <c r="M77" i="42"/>
  <c r="N75" i="42"/>
  <c r="N73" i="42"/>
  <c r="P71" i="42"/>
  <c r="M70" i="42"/>
  <c r="O68" i="42"/>
  <c r="L67" i="42"/>
  <c r="N65" i="42"/>
  <c r="L637" i="42"/>
  <c r="N611" i="42"/>
  <c r="P585" i="42"/>
  <c r="M560" i="42"/>
  <c r="O534" i="42"/>
  <c r="O516" i="42"/>
  <c r="L502" i="42"/>
  <c r="N487" i="42"/>
  <c r="P472" i="42"/>
  <c r="M458" i="42"/>
  <c r="L446" i="42"/>
  <c r="M437" i="42"/>
  <c r="O427" i="42"/>
  <c r="M419" i="42"/>
  <c r="O410" i="42"/>
  <c r="L402" i="42"/>
  <c r="O393" i="42"/>
  <c r="O385" i="42"/>
  <c r="O378" i="42"/>
  <c r="M372" i="42"/>
  <c r="P365" i="42"/>
  <c r="N359" i="42"/>
  <c r="L353" i="42"/>
  <c r="O346" i="42"/>
  <c r="M340" i="42"/>
  <c r="P333" i="42"/>
  <c r="N327" i="42"/>
  <c r="L321" i="42"/>
  <c r="O314" i="42"/>
  <c r="M308" i="42"/>
  <c r="P301" i="42"/>
  <c r="P296" i="42"/>
  <c r="L293" i="42"/>
  <c r="N289" i="42"/>
  <c r="P285" i="42"/>
  <c r="L282" i="42"/>
  <c r="N278" i="42"/>
  <c r="P274" i="42"/>
  <c r="M271" i="42"/>
  <c r="N267" i="42"/>
  <c r="P263" i="42"/>
  <c r="M260" i="42"/>
  <c r="N256" i="42"/>
  <c r="P252" i="42"/>
  <c r="M249" i="42"/>
  <c r="O245" i="42"/>
  <c r="P241" i="42"/>
  <c r="M238" i="42"/>
  <c r="O234" i="42"/>
  <c r="P230" i="42"/>
  <c r="M227" i="42"/>
  <c r="O223" i="42"/>
  <c r="L220" i="42"/>
  <c r="M216" i="42"/>
  <c r="O212" i="42"/>
  <c r="L209" i="42"/>
  <c r="M205" i="42"/>
  <c r="O201" i="42"/>
  <c r="L198" i="42"/>
  <c r="N194" i="42"/>
  <c r="O190" i="42"/>
  <c r="N187" i="42"/>
  <c r="M184" i="42"/>
  <c r="N181" i="42"/>
  <c r="N179" i="42"/>
  <c r="L177" i="42"/>
  <c r="L175" i="42"/>
  <c r="M173" i="42"/>
  <c r="N171" i="42"/>
  <c r="N169" i="42"/>
  <c r="O167" i="42"/>
  <c r="P165" i="42"/>
  <c r="L164" i="42"/>
  <c r="M162" i="42"/>
  <c r="N160" i="42"/>
  <c r="O158" i="42"/>
  <c r="O156" i="42"/>
  <c r="P154" i="42"/>
  <c r="L153" i="42"/>
  <c r="M151" i="42"/>
  <c r="N149" i="42"/>
  <c r="O147" i="42"/>
  <c r="P145" i="42"/>
  <c r="P143" i="42"/>
  <c r="L142" i="42"/>
  <c r="M140" i="42"/>
  <c r="N138" i="42"/>
  <c r="O136" i="42"/>
  <c r="P134" i="42"/>
  <c r="L133" i="42"/>
  <c r="L131" i="42"/>
  <c r="M129" i="42"/>
  <c r="N127" i="42"/>
  <c r="O125" i="42"/>
  <c r="P123" i="42"/>
  <c r="L122" i="42"/>
  <c r="M120" i="42"/>
  <c r="M118" i="42"/>
  <c r="N116" i="42"/>
  <c r="O114" i="42"/>
  <c r="P112" i="42"/>
  <c r="L111" i="42"/>
  <c r="M109" i="42"/>
  <c r="N107" i="42"/>
  <c r="N105" i="42"/>
  <c r="O103" i="42"/>
  <c r="P101" i="42"/>
  <c r="L100" i="42"/>
  <c r="M98" i="42"/>
  <c r="N96" i="42"/>
  <c r="O94" i="42"/>
  <c r="O92" i="42"/>
  <c r="P90" i="42"/>
  <c r="L89" i="42"/>
  <c r="M87" i="42"/>
  <c r="N85" i="42"/>
  <c r="O83" i="42"/>
  <c r="P81" i="42"/>
  <c r="P79" i="42"/>
  <c r="L78" i="42"/>
  <c r="M76" i="42"/>
  <c r="N74" i="42"/>
  <c r="O72" i="42"/>
  <c r="L71" i="42"/>
  <c r="N69" i="42"/>
  <c r="P67" i="42"/>
  <c r="M66" i="42"/>
  <c r="O64" i="42"/>
  <c r="L63" i="42"/>
  <c r="N61" i="42"/>
  <c r="P59" i="42"/>
  <c r="M58" i="42"/>
  <c r="O56" i="42"/>
  <c r="L55" i="42"/>
  <c r="N53" i="42"/>
  <c r="P51" i="42"/>
  <c r="M50" i="42"/>
  <c r="O48" i="42"/>
  <c r="L47" i="42"/>
  <c r="N45" i="42"/>
  <c r="P43" i="42"/>
  <c r="M42" i="42"/>
  <c r="O40" i="42"/>
  <c r="L39" i="42"/>
  <c r="N37" i="42"/>
  <c r="P35" i="42"/>
  <c r="M34" i="42"/>
  <c r="O32" i="42"/>
  <c r="L31" i="42"/>
  <c r="N29" i="42"/>
  <c r="P27" i="42"/>
  <c r="M26" i="42"/>
  <c r="O24" i="42"/>
  <c r="L23" i="42"/>
  <c r="N21" i="42"/>
  <c r="P19" i="42"/>
  <c r="M18" i="42"/>
  <c r="O16" i="42"/>
  <c r="L15" i="42"/>
  <c r="N13" i="42"/>
  <c r="P11" i="42"/>
  <c r="M10" i="42"/>
  <c r="O8" i="42"/>
  <c r="L7" i="42"/>
  <c r="N5" i="42"/>
  <c r="P3" i="42"/>
  <c r="M2" i="42"/>
  <c r="N635" i="42"/>
  <c r="P609" i="42"/>
  <c r="M584" i="42"/>
  <c r="O558" i="42"/>
  <c r="L533" i="42"/>
  <c r="P515" i="42"/>
  <c r="L501" i="42"/>
  <c r="N486" i="42"/>
  <c r="P471" i="42"/>
  <c r="M457" i="42"/>
  <c r="P444" i="42"/>
  <c r="N436" i="42"/>
  <c r="L427" i="42"/>
  <c r="M418" i="42"/>
  <c r="P409" i="42"/>
  <c r="N401" i="42"/>
  <c r="O392" i="42"/>
  <c r="L385" i="42"/>
  <c r="M648" i="42"/>
  <c r="N587" i="42"/>
  <c r="N519" i="42"/>
  <c r="M479" i="42"/>
  <c r="M446" i="42"/>
  <c r="O420" i="42"/>
  <c r="L397" i="42"/>
  <c r="P378" i="42"/>
  <c r="L366" i="42"/>
  <c r="M353" i="42"/>
  <c r="N340" i="42"/>
  <c r="O327" i="42"/>
  <c r="P314" i="42"/>
  <c r="L302" i="42"/>
  <c r="M293" i="42"/>
  <c r="L286" i="42"/>
  <c r="O278" i="42"/>
  <c r="N271" i="42"/>
  <c r="L264" i="42"/>
  <c r="P256" i="42"/>
  <c r="N249" i="42"/>
  <c r="L242" i="42"/>
  <c r="P234" i="42"/>
  <c r="N227" i="42"/>
  <c r="M220" i="42"/>
  <c r="P212" i="42"/>
  <c r="O205" i="42"/>
  <c r="M198" i="42"/>
  <c r="P190" i="42"/>
  <c r="N184" i="42"/>
  <c r="O179" i="42"/>
  <c r="M175" i="42"/>
  <c r="O171" i="42"/>
  <c r="P167" i="42"/>
  <c r="M164" i="42"/>
  <c r="O160" i="42"/>
  <c r="L157" i="42"/>
  <c r="M153" i="42"/>
  <c r="O149" i="42"/>
  <c r="L146" i="42"/>
  <c r="M142" i="42"/>
  <c r="O138" i="42"/>
  <c r="L135" i="42"/>
  <c r="N131" i="42"/>
  <c r="O127" i="42"/>
  <c r="L124" i="42"/>
  <c r="N120" i="42"/>
  <c r="O116" i="42"/>
  <c r="L113" i="42"/>
  <c r="N109" i="42"/>
  <c r="P105" i="42"/>
  <c r="L102" i="42"/>
  <c r="N98" i="42"/>
  <c r="P94" i="42"/>
  <c r="L91" i="42"/>
  <c r="N87" i="42"/>
  <c r="P83" i="42"/>
  <c r="M80" i="42"/>
  <c r="N76" i="42"/>
  <c r="P72" i="42"/>
  <c r="O69" i="42"/>
  <c r="N66" i="42"/>
  <c r="P63" i="42"/>
  <c r="P61" i="42"/>
  <c r="O59" i="42"/>
  <c r="P57" i="42"/>
  <c r="L56" i="42"/>
  <c r="M54" i="42"/>
  <c r="N52" i="42"/>
  <c r="O50" i="42"/>
  <c r="P48" i="42"/>
  <c r="P46" i="42"/>
  <c r="L45" i="42"/>
  <c r="M43" i="42"/>
  <c r="N41" i="42"/>
  <c r="O39" i="42"/>
  <c r="P37" i="42"/>
  <c r="L36" i="42"/>
  <c r="L34" i="42"/>
  <c r="M32" i="42"/>
  <c r="N30" i="42"/>
  <c r="O28" i="42"/>
  <c r="P26" i="42"/>
  <c r="L25" i="42"/>
  <c r="M23" i="42"/>
  <c r="M21" i="42"/>
  <c r="N19" i="42"/>
  <c r="O17" i="42"/>
  <c r="P15" i="42"/>
  <c r="L14" i="42"/>
  <c r="M12" i="42"/>
  <c r="N10" i="42"/>
  <c r="N8" i="42"/>
  <c r="O6" i="42"/>
  <c r="P4" i="42"/>
  <c r="L3" i="42"/>
  <c r="O4" i="42"/>
  <c r="O2" i="42"/>
  <c r="P504" i="42"/>
  <c r="O464" i="42"/>
  <c r="O388" i="42"/>
  <c r="O347" i="42"/>
  <c r="M309" i="42"/>
  <c r="O282" i="42"/>
  <c r="L268" i="42"/>
  <c r="L246" i="42"/>
  <c r="L224" i="42"/>
  <c r="L202" i="42"/>
  <c r="P181" i="42"/>
  <c r="L170" i="42"/>
  <c r="L159" i="42"/>
  <c r="L148" i="42"/>
  <c r="O140" i="42"/>
  <c r="L126" i="42"/>
  <c r="L115" i="42"/>
  <c r="P107" i="42"/>
  <c r="P96" i="42"/>
  <c r="P85" i="42"/>
  <c r="P74" i="42"/>
  <c r="M65" i="42"/>
  <c r="L59" i="42"/>
  <c r="O53" i="42"/>
  <c r="L48" i="42"/>
  <c r="O42" i="42"/>
  <c r="L37" i="42"/>
  <c r="O31" i="42"/>
  <c r="L26" i="42"/>
  <c r="P18" i="42"/>
  <c r="M13" i="42"/>
  <c r="M4" i="42"/>
  <c r="L503" i="42"/>
  <c r="P386" i="42"/>
  <c r="P346" i="42"/>
  <c r="L297" i="42"/>
  <c r="N260" i="42"/>
  <c r="M231" i="42"/>
  <c r="P201" i="42"/>
  <c r="O181" i="42"/>
  <c r="L166" i="42"/>
  <c r="N151" i="42"/>
  <c r="M133" i="42"/>
  <c r="O118" i="42"/>
  <c r="P103" i="42"/>
  <c r="M89" i="42"/>
  <c r="O74" i="42"/>
  <c r="P62" i="42"/>
  <c r="M55" i="42"/>
  <c r="L46" i="42"/>
  <c r="O38" i="42"/>
  <c r="N31" i="42"/>
  <c r="L24" i="42"/>
  <c r="P16" i="42"/>
  <c r="O7" i="42"/>
  <c r="N539" i="42"/>
  <c r="P385" i="42"/>
  <c r="L346" i="42"/>
  <c r="M296" i="42"/>
  <c r="N274" i="42"/>
  <c r="L245" i="42"/>
  <c r="M223" i="42"/>
  <c r="P193" i="42"/>
  <c r="O165" i="42"/>
  <c r="L151" i="42"/>
  <c r="N136" i="42"/>
  <c r="P121" i="42"/>
  <c r="N103" i="42"/>
  <c r="P88" i="42"/>
  <c r="M74" i="42"/>
  <c r="N62" i="42"/>
  <c r="P54" i="42"/>
  <c r="O47" i="42"/>
  <c r="M40" i="42"/>
  <c r="L33" i="42"/>
  <c r="O25" i="42"/>
  <c r="M20" i="42"/>
  <c r="L11" i="42"/>
  <c r="O3" i="42"/>
  <c r="P641" i="42"/>
  <c r="N571" i="42"/>
  <c r="O517" i="42"/>
  <c r="N475" i="42"/>
  <c r="P440" i="42"/>
  <c r="N419" i="42"/>
  <c r="L395" i="42"/>
  <c r="L378" i="42"/>
  <c r="M365" i="42"/>
  <c r="N352" i="42"/>
  <c r="O339" i="42"/>
  <c r="P326" i="42"/>
  <c r="L314" i="42"/>
  <c r="M301" i="42"/>
  <c r="O292" i="42"/>
  <c r="M285" i="42"/>
  <c r="L278" i="42"/>
  <c r="O270" i="42"/>
  <c r="N263" i="42"/>
  <c r="L256" i="42"/>
  <c r="P248" i="42"/>
  <c r="N241" i="42"/>
  <c r="L234" i="42"/>
  <c r="P226" i="42"/>
  <c r="N219" i="42"/>
  <c r="M212" i="42"/>
  <c r="P204" i="42"/>
  <c r="O197" i="42"/>
  <c r="M190" i="42"/>
  <c r="P183" i="42"/>
  <c r="L179" i="42"/>
  <c r="P174" i="42"/>
  <c r="L171" i="42"/>
  <c r="N167" i="42"/>
  <c r="P163" i="42"/>
  <c r="M160" i="42"/>
  <c r="N156" i="42"/>
  <c r="P152" i="42"/>
  <c r="M149" i="42"/>
  <c r="N145" i="42"/>
  <c r="P141" i="42"/>
  <c r="M138" i="42"/>
  <c r="O134" i="42"/>
  <c r="P130" i="42"/>
  <c r="M127" i="42"/>
  <c r="O123" i="42"/>
  <c r="P119" i="42"/>
  <c r="M116" i="42"/>
  <c r="O112" i="42"/>
  <c r="L109" i="42"/>
  <c r="M105" i="42"/>
  <c r="O101" i="42"/>
  <c r="L98" i="42"/>
  <c r="M94" i="42"/>
  <c r="O90" i="42"/>
  <c r="L87" i="42"/>
  <c r="N83" i="42"/>
  <c r="O79" i="42"/>
  <c r="L76" i="42"/>
  <c r="N72" i="42"/>
  <c r="M69" i="42"/>
  <c r="L66" i="42"/>
  <c r="O63" i="42"/>
  <c r="O61" i="42"/>
  <c r="N59" i="42"/>
  <c r="O57" i="42"/>
  <c r="P55" i="42"/>
  <c r="L54" i="42"/>
  <c r="M52" i="42"/>
  <c r="N50" i="42"/>
  <c r="N48" i="42"/>
  <c r="O46" i="42"/>
  <c r="P44" i="42"/>
  <c r="L43" i="42"/>
  <c r="M41" i="42"/>
  <c r="N39" i="42"/>
  <c r="O37" i="42"/>
  <c r="O35" i="42"/>
  <c r="P33" i="42"/>
  <c r="L32" i="42"/>
  <c r="M30" i="42"/>
  <c r="N28" i="42"/>
  <c r="O26" i="42"/>
  <c r="P24" i="42"/>
  <c r="P22" i="42"/>
  <c r="L21" i="42"/>
  <c r="M19" i="42"/>
  <c r="N17" i="42"/>
  <c r="O15" i="42"/>
  <c r="P13" i="42"/>
  <c r="L12" i="42"/>
  <c r="L10" i="42"/>
  <c r="M8" i="42"/>
  <c r="N6" i="42"/>
  <c r="P2" i="42"/>
  <c r="P561" i="42"/>
  <c r="O437" i="42"/>
  <c r="M373" i="42"/>
  <c r="P334" i="42"/>
  <c r="M297" i="42"/>
  <c r="M275" i="42"/>
  <c r="M253" i="42"/>
  <c r="N231" i="42"/>
  <c r="N209" i="42"/>
  <c r="P187" i="42"/>
  <c r="O173" i="42"/>
  <c r="O162" i="42"/>
  <c r="O151" i="42"/>
  <c r="L137" i="42"/>
  <c r="P129" i="42"/>
  <c r="P118" i="42"/>
  <c r="M104" i="42"/>
  <c r="M93" i="42"/>
  <c r="M82" i="42"/>
  <c r="N71" i="42"/>
  <c r="M63" i="42"/>
  <c r="M57" i="42"/>
  <c r="O51" i="42"/>
  <c r="M46" i="42"/>
  <c r="P40" i="42"/>
  <c r="M35" i="42"/>
  <c r="P29" i="42"/>
  <c r="N22" i="42"/>
  <c r="M15" i="42"/>
  <c r="P7" i="42"/>
  <c r="M616" i="42"/>
  <c r="L431" i="42"/>
  <c r="L411" i="42"/>
  <c r="O359" i="42"/>
  <c r="N308" i="42"/>
  <c r="L275" i="42"/>
  <c r="N238" i="42"/>
  <c r="M209" i="42"/>
  <c r="N173" i="42"/>
  <c r="L155" i="42"/>
  <c r="N140" i="42"/>
  <c r="P125" i="42"/>
  <c r="O107" i="42"/>
  <c r="L93" i="42"/>
  <c r="M78" i="42"/>
  <c r="L65" i="42"/>
  <c r="L57" i="42"/>
  <c r="P47" i="42"/>
  <c r="N40" i="42"/>
  <c r="M33" i="42"/>
  <c r="P25" i="42"/>
  <c r="O18" i="42"/>
  <c r="M11" i="42"/>
  <c r="L2" i="42"/>
  <c r="P493" i="42"/>
  <c r="M333" i="42"/>
  <c r="L289" i="42"/>
  <c r="N252" i="42"/>
  <c r="P215" i="42"/>
  <c r="L187" i="42"/>
  <c r="M169" i="42"/>
  <c r="O154" i="42"/>
  <c r="L140" i="42"/>
  <c r="N125" i="42"/>
  <c r="P110" i="42"/>
  <c r="M96" i="42"/>
  <c r="N81" i="42"/>
  <c r="O67" i="42"/>
  <c r="O58" i="42"/>
  <c r="N49" i="42"/>
  <c r="L42" i="42"/>
  <c r="P34" i="42"/>
  <c r="P23" i="42"/>
  <c r="O14" i="42"/>
  <c r="N7" i="42"/>
  <c r="O638" i="42"/>
  <c r="L565" i="42"/>
  <c r="N508" i="42"/>
  <c r="O473" i="42"/>
  <c r="N438" i="42"/>
  <c r="M414" i="42"/>
  <c r="P393" i="42"/>
  <c r="P374" i="42"/>
  <c r="L362" i="42"/>
  <c r="M349" i="42"/>
  <c r="N336" i="42"/>
  <c r="O323" i="42"/>
  <c r="P310" i="42"/>
  <c r="N298" i="42"/>
  <c r="P290" i="42"/>
  <c r="N283" i="42"/>
  <c r="M276" i="42"/>
  <c r="P268" i="42"/>
  <c r="O261" i="42"/>
  <c r="M254" i="42"/>
  <c r="P246" i="42"/>
  <c r="O239" i="42"/>
  <c r="M232" i="42"/>
  <c r="L225" i="42"/>
  <c r="O217" i="42"/>
  <c r="N210" i="42"/>
  <c r="L203" i="42"/>
  <c r="O195" i="42"/>
  <c r="O188" i="42"/>
  <c r="M182" i="42"/>
  <c r="L178" i="42"/>
  <c r="P173" i="42"/>
  <c r="M170" i="42"/>
  <c r="O166" i="42"/>
  <c r="P162" i="42"/>
  <c r="M159" i="42"/>
  <c r="O155" i="42"/>
  <c r="P151" i="42"/>
  <c r="M148" i="42"/>
  <c r="O144" i="42"/>
  <c r="L141" i="42"/>
  <c r="M137" i="42"/>
  <c r="O133" i="42"/>
  <c r="L130" i="42"/>
  <c r="M126" i="42"/>
  <c r="O122" i="42"/>
  <c r="L119" i="42"/>
  <c r="N115" i="42"/>
  <c r="O111" i="42"/>
  <c r="L108" i="42"/>
  <c r="N104" i="42"/>
  <c r="O100" i="42"/>
  <c r="L97" i="42"/>
  <c r="N93" i="42"/>
  <c r="P89" i="42"/>
  <c r="L86" i="42"/>
  <c r="N82" i="42"/>
  <c r="P78" i="42"/>
  <c r="L75" i="42"/>
  <c r="O71" i="42"/>
  <c r="N68" i="42"/>
  <c r="O65" i="42"/>
  <c r="N63" i="42"/>
  <c r="M61" i="42"/>
  <c r="M59" i="42"/>
  <c r="N57" i="42"/>
  <c r="O55" i="42"/>
  <c r="P53" i="42"/>
  <c r="L52" i="42"/>
  <c r="L50" i="42"/>
  <c r="M48" i="42"/>
  <c r="N46" i="42"/>
  <c r="O44" i="42"/>
  <c r="P42" i="42"/>
  <c r="L41" i="42"/>
  <c r="M39" i="42"/>
  <c r="M37" i="42"/>
  <c r="N35" i="42"/>
  <c r="O33" i="42"/>
  <c r="P31" i="42"/>
  <c r="L30" i="42"/>
  <c r="M28" i="42"/>
  <c r="N26" i="42"/>
  <c r="N24" i="42"/>
  <c r="O22" i="42"/>
  <c r="P20" i="42"/>
  <c r="L19" i="42"/>
  <c r="M17" i="42"/>
  <c r="N15" i="42"/>
  <c r="O13" i="42"/>
  <c r="O11" i="42"/>
  <c r="P9" i="42"/>
  <c r="L8" i="42"/>
  <c r="M6" i="42"/>
  <c r="N4" i="42"/>
  <c r="O622" i="42"/>
  <c r="P411" i="42"/>
  <c r="N360" i="42"/>
  <c r="L322" i="42"/>
  <c r="P289" i="42"/>
  <c r="O260" i="42"/>
  <c r="O238" i="42"/>
  <c r="P216" i="42"/>
  <c r="P194" i="42"/>
  <c r="P177" i="42"/>
  <c r="M166" i="42"/>
  <c r="N155" i="42"/>
  <c r="N144" i="42"/>
  <c r="N133" i="42"/>
  <c r="N122" i="42"/>
  <c r="N111" i="42"/>
  <c r="N100" i="42"/>
  <c r="N89" i="42"/>
  <c r="O78" i="42"/>
  <c r="M68" i="42"/>
  <c r="P60" i="42"/>
  <c r="N55" i="42"/>
  <c r="P49" i="42"/>
  <c r="N44" i="42"/>
  <c r="P38" i="42"/>
  <c r="N33" i="42"/>
  <c r="L28" i="42"/>
  <c r="O20" i="42"/>
  <c r="N11" i="42"/>
  <c r="L6" i="42"/>
  <c r="P545" i="42"/>
  <c r="N372" i="42"/>
  <c r="M321" i="42"/>
  <c r="N282" i="42"/>
  <c r="L253" i="42"/>
  <c r="P223" i="42"/>
  <c r="O194" i="42"/>
  <c r="N177" i="42"/>
  <c r="N162" i="42"/>
  <c r="M144" i="42"/>
  <c r="N129" i="42"/>
  <c r="P114" i="42"/>
  <c r="M100" i="42"/>
  <c r="O85" i="42"/>
  <c r="M71" i="42"/>
  <c r="O60" i="42"/>
  <c r="M53" i="42"/>
  <c r="M44" i="42"/>
  <c r="P36" i="42"/>
  <c r="O29" i="42"/>
  <c r="M22" i="42"/>
  <c r="L13" i="42"/>
  <c r="P5" i="42"/>
  <c r="L613" i="42"/>
  <c r="L429" i="42"/>
  <c r="N405" i="42"/>
  <c r="O371" i="42"/>
  <c r="N320" i="42"/>
  <c r="L267" i="42"/>
  <c r="P237" i="42"/>
  <c r="N208" i="42"/>
  <c r="M181" i="42"/>
  <c r="L162" i="42"/>
  <c r="N147" i="42"/>
  <c r="O132" i="42"/>
  <c r="L118" i="42"/>
  <c r="L107" i="42"/>
  <c r="N92" i="42"/>
  <c r="P77" i="42"/>
  <c r="P64" i="42"/>
  <c r="L53" i="42"/>
  <c r="P45" i="42"/>
  <c r="N38" i="42"/>
  <c r="M31" i="42"/>
  <c r="N27" i="42"/>
  <c r="N18" i="42"/>
  <c r="M9" i="42"/>
  <c r="L597" i="42"/>
  <c r="M536" i="42"/>
  <c r="M490" i="42"/>
  <c r="P450" i="42"/>
  <c r="P427" i="42"/>
  <c r="N403" i="42"/>
  <c r="M381" i="42"/>
  <c r="N368" i="42"/>
  <c r="O355" i="42"/>
  <c r="P342" i="42"/>
  <c r="L330" i="42"/>
  <c r="M317" i="42"/>
  <c r="N304" i="42"/>
  <c r="N294" i="42"/>
  <c r="M287" i="42"/>
  <c r="P279" i="42"/>
  <c r="N272" i="42"/>
  <c r="M265" i="42"/>
  <c r="P257" i="42"/>
  <c r="O250" i="42"/>
  <c r="M243" i="42"/>
  <c r="L236" i="42"/>
  <c r="O228" i="42"/>
  <c r="M221" i="42"/>
  <c r="L214" i="42"/>
  <c r="O206" i="42"/>
  <c r="N199" i="42"/>
  <c r="L192" i="42"/>
  <c r="N185" i="42"/>
  <c r="L180" i="42"/>
  <c r="P175" i="42"/>
  <c r="L172" i="42"/>
  <c r="N168" i="42"/>
  <c r="O164" i="42"/>
  <c r="L161" i="42"/>
  <c r="N157" i="42"/>
  <c r="P153" i="42"/>
  <c r="L150" i="42"/>
  <c r="N146" i="42"/>
  <c r="P142" i="42"/>
  <c r="L139" i="42"/>
  <c r="N135" i="42"/>
  <c r="P131" i="42"/>
  <c r="M128" i="42"/>
  <c r="N124" i="42"/>
  <c r="P120" i="42"/>
  <c r="M117" i="42"/>
  <c r="N113" i="42"/>
  <c r="P109" i="42"/>
  <c r="M106" i="42"/>
  <c r="O102" i="42"/>
  <c r="P98" i="42"/>
  <c r="M95" i="42"/>
  <c r="O91" i="42"/>
  <c r="P87" i="42"/>
  <c r="M84" i="42"/>
  <c r="O80" i="42"/>
  <c r="L77" i="42"/>
  <c r="M73" i="42"/>
  <c r="L70" i="42"/>
  <c r="P66" i="42"/>
  <c r="N64" i="42"/>
  <c r="M62" i="42"/>
  <c r="M60" i="42"/>
  <c r="N58" i="42"/>
  <c r="N56" i="42"/>
  <c r="O54" i="42"/>
  <c r="P52" i="42"/>
  <c r="L51" i="42"/>
  <c r="M49" i="42"/>
  <c r="N47" i="42"/>
  <c r="O45" i="42"/>
  <c r="O43" i="42"/>
  <c r="P41" i="42"/>
  <c r="L40" i="42"/>
  <c r="M38" i="42"/>
  <c r="N36" i="42"/>
  <c r="O34" i="42"/>
  <c r="P32" i="42"/>
  <c r="P30" i="42"/>
  <c r="L29" i="42"/>
  <c r="M27" i="42"/>
  <c r="N25" i="42"/>
  <c r="O23" i="42"/>
  <c r="P21" i="42"/>
  <c r="L20" i="42"/>
  <c r="L18" i="42"/>
  <c r="M16" i="42"/>
  <c r="N14" i="42"/>
  <c r="O12" i="42"/>
  <c r="P10" i="42"/>
  <c r="L9" i="42"/>
  <c r="M7" i="42"/>
  <c r="M5" i="42"/>
  <c r="N3" i="42"/>
  <c r="O590" i="42"/>
  <c r="L523" i="42"/>
  <c r="M488" i="42"/>
  <c r="O447" i="42"/>
  <c r="O422" i="42"/>
  <c r="M402" i="42"/>
  <c r="O379" i="42"/>
  <c r="P366" i="42"/>
  <c r="L354" i="42"/>
  <c r="M341" i="42"/>
  <c r="N328" i="42"/>
  <c r="O315" i="42"/>
  <c r="P302" i="42"/>
  <c r="O293" i="42"/>
  <c r="M286" i="42"/>
  <c r="P278" i="42"/>
  <c r="O271" i="42"/>
  <c r="M264" i="42"/>
  <c r="L257" i="42"/>
  <c r="O249" i="42"/>
  <c r="N242" i="42"/>
  <c r="L235" i="42"/>
  <c r="O227" i="42"/>
  <c r="N220" i="42"/>
  <c r="L213" i="42"/>
  <c r="P205" i="42"/>
  <c r="N198" i="42"/>
  <c r="M191" i="42"/>
  <c r="O184" i="42"/>
  <c r="P179" i="42"/>
  <c r="N175" i="42"/>
  <c r="P171" i="42"/>
  <c r="M168" i="42"/>
  <c r="N164" i="42"/>
  <c r="P160" i="42"/>
  <c r="M157" i="42"/>
  <c r="N153" i="42"/>
  <c r="P149" i="42"/>
  <c r="M146" i="42"/>
  <c r="O142" i="42"/>
  <c r="P138" i="42"/>
  <c r="M135" i="42"/>
  <c r="O131" i="42"/>
  <c r="P127" i="42"/>
  <c r="M124" i="42"/>
  <c r="O120" i="42"/>
  <c r="L117" i="42"/>
  <c r="M113" i="42"/>
  <c r="O109" i="42"/>
  <c r="L106" i="42"/>
  <c r="M102" i="42"/>
  <c r="O98" i="42"/>
  <c r="L95" i="42"/>
  <c r="N91" i="42"/>
  <c r="O87" i="42"/>
  <c r="L84" i="42"/>
  <c r="N80" i="42"/>
  <c r="O76" i="42"/>
  <c r="L73" i="42"/>
  <c r="P69" i="42"/>
  <c r="O66" i="42"/>
  <c r="L64" i="42"/>
  <c r="L62" i="42"/>
  <c r="L60" i="42"/>
  <c r="L58" i="42"/>
  <c r="M56" i="42"/>
  <c r="N54" i="42"/>
  <c r="O52" i="42"/>
  <c r="P50" i="42"/>
  <c r="L49" i="42"/>
  <c r="M47" i="42"/>
  <c r="M45" i="42"/>
  <c r="N43" i="42"/>
  <c r="O41" i="42"/>
  <c r="P39" i="42"/>
  <c r="L38" i="42"/>
  <c r="M36" i="42"/>
  <c r="N34" i="42"/>
  <c r="N32" i="42"/>
  <c r="O30" i="42"/>
  <c r="P28" i="42"/>
  <c r="L27" i="42"/>
  <c r="M25" i="42"/>
  <c r="N23" i="42"/>
  <c r="O21" i="42"/>
  <c r="O19" i="42"/>
  <c r="P17" i="42"/>
  <c r="L16" i="42"/>
  <c r="M14" i="42"/>
  <c r="N12" i="42"/>
  <c r="O10" i="42"/>
  <c r="P8" i="42"/>
  <c r="P6" i="42"/>
  <c r="L5" i="42"/>
  <c r="M3" i="42"/>
  <c r="M24" i="42"/>
  <c r="L17" i="42"/>
  <c r="O9" i="42"/>
  <c r="N2" i="42"/>
  <c r="P460" i="42"/>
  <c r="L334" i="42"/>
  <c r="O289" i="42"/>
  <c r="O267" i="42"/>
  <c r="P245" i="42"/>
  <c r="N216" i="42"/>
  <c r="O187" i="42"/>
  <c r="P169" i="42"/>
  <c r="P158" i="42"/>
  <c r="P147" i="42"/>
  <c r="P136" i="42"/>
  <c r="M122" i="42"/>
  <c r="M111" i="42"/>
  <c r="O96" i="42"/>
  <c r="L82" i="42"/>
  <c r="L68" i="42"/>
  <c r="P58" i="42"/>
  <c r="N51" i="42"/>
  <c r="O49" i="42"/>
  <c r="N42" i="42"/>
  <c r="L35" i="42"/>
  <c r="O27" i="42"/>
  <c r="N20" i="42"/>
  <c r="P14" i="42"/>
  <c r="N9" i="42"/>
  <c r="L4" i="42"/>
  <c r="L459" i="42"/>
  <c r="P358" i="42"/>
  <c r="O307" i="42"/>
  <c r="O281" i="42"/>
  <c r="O259" i="42"/>
  <c r="N230" i="42"/>
  <c r="M201" i="42"/>
  <c r="P176" i="42"/>
  <c r="L173" i="42"/>
  <c r="M158" i="42"/>
  <c r="O143" i="42"/>
  <c r="L129" i="42"/>
  <c r="N114" i="42"/>
  <c r="P99" i="42"/>
  <c r="M85" i="42"/>
  <c r="P70" i="42"/>
  <c r="N60" i="42"/>
  <c r="P56" i="42"/>
  <c r="M51" i="42"/>
  <c r="L44" i="42"/>
  <c r="O36" i="42"/>
  <c r="M29" i="42"/>
  <c r="L22" i="42"/>
  <c r="N16" i="42"/>
  <c r="P12" i="42"/>
  <c r="O5" i="42"/>
  <c r="M435" i="42"/>
  <c r="N435" i="42"/>
  <c r="O435" i="42"/>
  <c r="P435" i="42"/>
  <c r="L435" i="42"/>
  <c r="G601" i="42" l="1"/>
  <c r="G647" i="42"/>
  <c r="G599" i="42"/>
  <c r="G645" i="42"/>
  <c r="H645" i="42" s="1"/>
  <c r="G656" i="42"/>
  <c r="H656" i="42" s="1"/>
  <c r="G576" i="42"/>
  <c r="H576" i="42" s="1"/>
  <c r="G624" i="42"/>
  <c r="H624" i="42" s="1"/>
  <c r="G622" i="42"/>
  <c r="H622" i="42" s="1"/>
  <c r="G636" i="42"/>
  <c r="G620" i="42"/>
  <c r="G603" i="42"/>
  <c r="G654" i="42"/>
  <c r="H654" i="42" s="1"/>
  <c r="G643" i="42"/>
  <c r="H643" i="42" s="1"/>
  <c r="G630" i="42"/>
  <c r="H630" i="42" s="1"/>
  <c r="G582" i="42"/>
  <c r="H582" i="42" s="1"/>
  <c r="G609" i="42"/>
  <c r="H609" i="42" s="1"/>
  <c r="G590" i="42"/>
  <c r="G651" i="42"/>
  <c r="G640" i="42"/>
  <c r="G631" i="42"/>
  <c r="H631" i="42" s="1"/>
  <c r="G614" i="42"/>
  <c r="H614" i="42" s="1"/>
  <c r="G612" i="42"/>
  <c r="H612" i="42" s="1"/>
  <c r="G589" i="42"/>
  <c r="H589" i="42" s="1"/>
  <c r="G587" i="42"/>
  <c r="H587" i="42" s="1"/>
  <c r="G568" i="42"/>
  <c r="G660" i="42"/>
  <c r="G649" i="42"/>
  <c r="G638" i="42"/>
  <c r="H638" i="42" s="1"/>
  <c r="G597" i="42"/>
  <c r="H597" i="42" s="1"/>
  <c r="G595" i="42"/>
  <c r="H595" i="42" s="1"/>
  <c r="G593" i="42"/>
  <c r="H593" i="42" s="1"/>
  <c r="G591" i="42"/>
  <c r="H591" i="42" s="1"/>
  <c r="G572" i="42"/>
  <c r="G632" i="42"/>
  <c r="G584" i="42"/>
  <c r="G652" i="42"/>
  <c r="H652" i="42" s="1"/>
  <c r="G588" i="42"/>
  <c r="H588" i="42" s="1"/>
  <c r="G659" i="42"/>
  <c r="H659" i="42" s="1"/>
  <c r="G648" i="42"/>
  <c r="H648" i="42" s="1"/>
  <c r="G639" i="42"/>
  <c r="H639" i="42" s="1"/>
  <c r="G637" i="42"/>
  <c r="G621" i="42"/>
  <c r="G619" i="42"/>
  <c r="G617" i="42"/>
  <c r="H617" i="42" s="1"/>
  <c r="G615" i="42"/>
  <c r="H615" i="42" s="1"/>
  <c r="G573" i="42"/>
  <c r="H573" i="42" s="1"/>
  <c r="G571" i="42"/>
  <c r="H571" i="42" s="1"/>
  <c r="G569" i="42"/>
  <c r="H569" i="42" s="1"/>
  <c r="G580" i="42"/>
  <c r="G613" i="42"/>
  <c r="G657" i="42"/>
  <c r="G646" i="42"/>
  <c r="H646" i="42" s="1"/>
  <c r="G635" i="42"/>
  <c r="H635" i="42" s="1"/>
  <c r="G625" i="42"/>
  <c r="H625" i="42" s="1"/>
  <c r="G623" i="42"/>
  <c r="H623" i="42" s="1"/>
  <c r="G600" i="42"/>
  <c r="H600" i="42" s="1"/>
  <c r="G598" i="42"/>
  <c r="G581" i="42"/>
  <c r="G579" i="42"/>
  <c r="G577" i="42"/>
  <c r="H577" i="42" s="1"/>
  <c r="G575" i="42"/>
  <c r="H575" i="42" s="1"/>
  <c r="G628" i="42"/>
  <c r="H628" i="42" s="1"/>
  <c r="G641" i="42"/>
  <c r="H641" i="42" s="1"/>
  <c r="G611" i="42"/>
  <c r="H611" i="42" s="1"/>
  <c r="G592" i="42"/>
  <c r="G655" i="42"/>
  <c r="G653" i="42"/>
  <c r="G644" i="42"/>
  <c r="H644" i="42" s="1"/>
  <c r="G633" i="42"/>
  <c r="H633" i="42" s="1"/>
  <c r="G629" i="42"/>
  <c r="H629" i="42" s="1"/>
  <c r="G608" i="42"/>
  <c r="H608" i="42" s="1"/>
  <c r="G606" i="42"/>
  <c r="H606" i="42" s="1"/>
  <c r="G604" i="42"/>
  <c r="G583" i="42"/>
  <c r="G627" i="42"/>
  <c r="G616" i="42"/>
  <c r="G607" i="42"/>
  <c r="H607" i="42" s="1"/>
  <c r="G605" i="42"/>
  <c r="H605" i="42" s="1"/>
  <c r="G596" i="42"/>
  <c r="H596" i="42" s="1"/>
  <c r="G585" i="42"/>
  <c r="H585" i="42" s="1"/>
  <c r="G574" i="42"/>
  <c r="G658" i="42"/>
  <c r="G650" i="42"/>
  <c r="G642" i="42"/>
  <c r="H642" i="42" s="1"/>
  <c r="G634" i="42"/>
  <c r="H634" i="42" s="1"/>
  <c r="G626" i="42"/>
  <c r="H626" i="42" s="1"/>
  <c r="G618" i="42"/>
  <c r="H618" i="42" s="1"/>
  <c r="G610" i="42"/>
  <c r="H610" i="42" s="1"/>
  <c r="G602" i="42"/>
  <c r="G594" i="42"/>
  <c r="G586" i="42"/>
  <c r="G578" i="42"/>
  <c r="H578" i="42" s="1"/>
  <c r="G570" i="42"/>
  <c r="H570" i="42" s="1"/>
  <c r="G567" i="42"/>
  <c r="H567" i="42" s="1"/>
  <c r="G551" i="42"/>
  <c r="H551" i="42" s="1"/>
  <c r="G557" i="42"/>
  <c r="H557" i="42" s="1"/>
  <c r="G555" i="42"/>
  <c r="G553" i="42"/>
  <c r="H553" i="42" s="1"/>
  <c r="G536" i="42"/>
  <c r="H536" i="42" s="1"/>
  <c r="G424" i="42"/>
  <c r="H424" i="42" s="1"/>
  <c r="G559" i="42"/>
  <c r="H559" i="42" s="1"/>
  <c r="G520" i="42"/>
  <c r="H520" i="42" s="1"/>
  <c r="G301" i="42"/>
  <c r="H301" i="42" s="1"/>
  <c r="G219" i="42"/>
  <c r="H219" i="42" s="1"/>
  <c r="G544" i="42"/>
  <c r="H544" i="42" s="1"/>
  <c r="G525" i="42"/>
  <c r="H525" i="42" s="1"/>
  <c r="G491" i="42"/>
  <c r="H491" i="42" s="1"/>
  <c r="G469" i="42"/>
  <c r="H469" i="42" s="1"/>
  <c r="G447" i="42"/>
  <c r="H447" i="42" s="1"/>
  <c r="G400" i="42"/>
  <c r="H400" i="42" s="1"/>
  <c r="G334" i="42"/>
  <c r="H334" i="42" s="1"/>
  <c r="G290" i="42"/>
  <c r="H290" i="42" s="1"/>
  <c r="G251" i="42"/>
  <c r="G54" i="42"/>
  <c r="H54" i="42" s="1"/>
  <c r="G549" i="42"/>
  <c r="H549" i="42" s="1"/>
  <c r="G547" i="42"/>
  <c r="H547" i="42" s="1"/>
  <c r="G545" i="42"/>
  <c r="H545" i="42" s="1"/>
  <c r="G533" i="42"/>
  <c r="H533" i="42" s="1"/>
  <c r="G512" i="42"/>
  <c r="H512" i="42" s="1"/>
  <c r="G483" i="42"/>
  <c r="H483" i="42" s="1"/>
  <c r="G461" i="42"/>
  <c r="G439" i="42"/>
  <c r="H439" i="42" s="1"/>
  <c r="G416" i="42"/>
  <c r="H416" i="42" s="1"/>
  <c r="G399" i="42"/>
  <c r="H399" i="42" s="1"/>
  <c r="G333" i="42"/>
  <c r="H333" i="42" s="1"/>
  <c r="G197" i="42"/>
  <c r="H197" i="42" s="1"/>
  <c r="G102" i="42"/>
  <c r="G468" i="42"/>
  <c r="H468" i="42" s="1"/>
  <c r="G438" i="42"/>
  <c r="G398" i="42"/>
  <c r="H398" i="42" s="1"/>
  <c r="G540" i="42"/>
  <c r="H540" i="42" s="1"/>
  <c r="G502" i="42"/>
  <c r="H502" i="42" s="1"/>
  <c r="G480" i="42"/>
  <c r="H480" i="42" s="1"/>
  <c r="G458" i="42"/>
  <c r="H458" i="42" s="1"/>
  <c r="G436" i="42"/>
  <c r="H436" i="42" s="1"/>
  <c r="G155" i="42"/>
  <c r="H155" i="42" s="1"/>
  <c r="G550" i="42"/>
  <c r="H550" i="42" s="1"/>
  <c r="G548" i="42"/>
  <c r="H548" i="42" s="1"/>
  <c r="G535" i="42"/>
  <c r="H535" i="42" s="1"/>
  <c r="G531" i="42"/>
  <c r="H531" i="42" s="1"/>
  <c r="G514" i="42"/>
  <c r="H514" i="42" s="1"/>
  <c r="G494" i="42"/>
  <c r="H494" i="42" s="1"/>
  <c r="G472" i="42"/>
  <c r="H472" i="42" s="1"/>
  <c r="G450" i="42"/>
  <c r="H450" i="42" s="1"/>
  <c r="G428" i="42"/>
  <c r="G420" i="42"/>
  <c r="H420" i="42" s="1"/>
  <c r="G395" i="42"/>
  <c r="H395" i="42" s="1"/>
  <c r="G355" i="42"/>
  <c r="H355" i="42" s="1"/>
  <c r="G311" i="42"/>
  <c r="H311" i="42" s="1"/>
  <c r="G211" i="42"/>
  <c r="H211" i="42" s="1"/>
  <c r="G376" i="42"/>
  <c r="H376" i="42" s="1"/>
  <c r="G166" i="42"/>
  <c r="H166" i="42" s="1"/>
  <c r="G524" i="42"/>
  <c r="H524" i="42" s="1"/>
  <c r="G312" i="42"/>
  <c r="H312" i="42" s="1"/>
  <c r="G501" i="42"/>
  <c r="H501" i="42" s="1"/>
  <c r="G479" i="42"/>
  <c r="H479" i="42" s="1"/>
  <c r="G354" i="42"/>
  <c r="H354" i="42" s="1"/>
  <c r="G235" i="42"/>
  <c r="H235" i="42" s="1"/>
  <c r="G122" i="42"/>
  <c r="H122" i="42" s="1"/>
  <c r="G22" i="42"/>
  <c r="H22" i="42" s="1"/>
  <c r="G490" i="42"/>
  <c r="H490" i="42" s="1"/>
  <c r="G332" i="42"/>
  <c r="H332" i="42" s="1"/>
  <c r="G561" i="42"/>
  <c r="H561" i="42" s="1"/>
  <c r="G511" i="42"/>
  <c r="H511" i="42" s="1"/>
  <c r="G133" i="42"/>
  <c r="H133" i="42" s="1"/>
  <c r="G523" i="42"/>
  <c r="H523" i="42" s="1"/>
  <c r="G404" i="42"/>
  <c r="H404" i="42" s="1"/>
  <c r="G560" i="42"/>
  <c r="H560" i="42" s="1"/>
  <c r="G558" i="42"/>
  <c r="H558" i="42" s="1"/>
  <c r="G556" i="42"/>
  <c r="G539" i="42"/>
  <c r="H539" i="42" s="1"/>
  <c r="G522" i="42"/>
  <c r="H522" i="42" s="1"/>
  <c r="G500" i="42"/>
  <c r="H500" i="42" s="1"/>
  <c r="G427" i="42"/>
  <c r="H427" i="42" s="1"/>
  <c r="G402" i="42"/>
  <c r="H402" i="42" s="1"/>
  <c r="G323" i="42"/>
  <c r="H323" i="42" s="1"/>
  <c r="G279" i="42"/>
  <c r="H279" i="42" s="1"/>
  <c r="G177" i="42"/>
  <c r="H177" i="42" s="1"/>
  <c r="G118" i="42"/>
  <c r="H118" i="42" s="1"/>
  <c r="G563" i="42"/>
  <c r="H563" i="42" s="1"/>
  <c r="G552" i="42"/>
  <c r="H552" i="42" s="1"/>
  <c r="G509" i="42"/>
  <c r="H509" i="42" s="1"/>
  <c r="G498" i="42"/>
  <c r="H498" i="42" s="1"/>
  <c r="G487" i="42"/>
  <c r="H487" i="42" s="1"/>
  <c r="G476" i="42"/>
  <c r="H476" i="42" s="1"/>
  <c r="G408" i="42"/>
  <c r="H408" i="42" s="1"/>
  <c r="G363" i="42"/>
  <c r="H363" i="42" s="1"/>
  <c r="G341" i="42"/>
  <c r="H341" i="42" s="1"/>
  <c r="G319" i="42"/>
  <c r="H319" i="42" s="1"/>
  <c r="G238" i="42"/>
  <c r="H238" i="42" s="1"/>
  <c r="G184" i="42"/>
  <c r="H184" i="42" s="1"/>
  <c r="G105" i="42"/>
  <c r="H105" i="42" s="1"/>
  <c r="G532" i="42"/>
  <c r="H532" i="42" s="1"/>
  <c r="G530" i="42"/>
  <c r="H530" i="42" s="1"/>
  <c r="G528" i="42"/>
  <c r="H528" i="42" s="1"/>
  <c r="G526" i="42"/>
  <c r="H526" i="42" s="1"/>
  <c r="G478" i="42"/>
  <c r="H478" i="42" s="1"/>
  <c r="G467" i="42"/>
  <c r="H467" i="42" s="1"/>
  <c r="G456" i="42"/>
  <c r="H456" i="42" s="1"/>
  <c r="G445" i="42"/>
  <c r="H445" i="42" s="1"/>
  <c r="G434" i="42"/>
  <c r="H434" i="42" s="1"/>
  <c r="G410" i="42"/>
  <c r="H410" i="42" s="1"/>
  <c r="G406" i="42"/>
  <c r="H406" i="42" s="1"/>
  <c r="G374" i="42"/>
  <c r="H374" i="42" s="1"/>
  <c r="G352" i="42"/>
  <c r="H352" i="42" s="1"/>
  <c r="G330" i="42"/>
  <c r="H330" i="42" s="1"/>
  <c r="G308" i="42"/>
  <c r="H308" i="42" s="1"/>
  <c r="G270" i="42"/>
  <c r="H270" i="42" s="1"/>
  <c r="G206" i="42"/>
  <c r="H206" i="42" s="1"/>
  <c r="G162" i="42"/>
  <c r="H162" i="42" s="1"/>
  <c r="G41" i="42"/>
  <c r="H41" i="42" s="1"/>
  <c r="G534" i="42"/>
  <c r="H534" i="42" s="1"/>
  <c r="G503" i="42"/>
  <c r="H503" i="42" s="1"/>
  <c r="G492" i="42"/>
  <c r="H492" i="42" s="1"/>
  <c r="G430" i="42"/>
  <c r="H430" i="42" s="1"/>
  <c r="G418" i="42"/>
  <c r="H418" i="42" s="1"/>
  <c r="G397" i="42"/>
  <c r="H397" i="42" s="1"/>
  <c r="G366" i="42"/>
  <c r="H366" i="42" s="1"/>
  <c r="G344" i="42"/>
  <c r="H344" i="42" s="1"/>
  <c r="G322" i="42"/>
  <c r="H322" i="42" s="1"/>
  <c r="G300" i="42"/>
  <c r="H300" i="42" s="1"/>
  <c r="G243" i="42"/>
  <c r="H243" i="42" s="1"/>
  <c r="G175" i="42"/>
  <c r="H175" i="42" s="1"/>
  <c r="G38" i="42"/>
  <c r="H38" i="42" s="1"/>
  <c r="G519" i="42"/>
  <c r="H519" i="42" s="1"/>
  <c r="G517" i="42"/>
  <c r="H517" i="42" s="1"/>
  <c r="G515" i="42"/>
  <c r="H515" i="42" s="1"/>
  <c r="G470" i="42"/>
  <c r="H470" i="42" s="1"/>
  <c r="G459" i="42"/>
  <c r="H459" i="42" s="1"/>
  <c r="G448" i="42"/>
  <c r="H448" i="42" s="1"/>
  <c r="G437" i="42"/>
  <c r="H437" i="42" s="1"/>
  <c r="G426" i="42"/>
  <c r="H426" i="42" s="1"/>
  <c r="G422" i="42"/>
  <c r="H422" i="42" s="1"/>
  <c r="G387" i="42"/>
  <c r="H387" i="42" s="1"/>
  <c r="G365" i="42"/>
  <c r="H365" i="42" s="1"/>
  <c r="G343" i="42"/>
  <c r="H343" i="42" s="1"/>
  <c r="G267" i="42"/>
  <c r="H267" i="42" s="1"/>
  <c r="G144" i="42"/>
  <c r="H144" i="42" s="1"/>
  <c r="G86" i="42"/>
  <c r="H86" i="42" s="1"/>
  <c r="G562" i="42"/>
  <c r="H562" i="42" s="1"/>
  <c r="G554" i="42"/>
  <c r="H554" i="42" s="1"/>
  <c r="G546" i="42"/>
  <c r="H546" i="42" s="1"/>
  <c r="G538" i="42"/>
  <c r="H538" i="42" s="1"/>
  <c r="G527" i="42"/>
  <c r="H527" i="42" s="1"/>
  <c r="G518" i="42"/>
  <c r="H518" i="42" s="1"/>
  <c r="G516" i="42"/>
  <c r="H516" i="42" s="1"/>
  <c r="G507" i="42"/>
  <c r="H507" i="42" s="1"/>
  <c r="G496" i="42"/>
  <c r="H496" i="42" s="1"/>
  <c r="G485" i="42"/>
  <c r="H485" i="42" s="1"/>
  <c r="G474" i="42"/>
  <c r="H474" i="42" s="1"/>
  <c r="G463" i="42"/>
  <c r="H463" i="42" s="1"/>
  <c r="G454" i="42"/>
  <c r="H454" i="42" s="1"/>
  <c r="G452" i="42"/>
  <c r="H452" i="42" s="1"/>
  <c r="G443" i="42"/>
  <c r="H443" i="42" s="1"/>
  <c r="G432" i="42"/>
  <c r="H432" i="42" s="1"/>
  <c r="G391" i="42"/>
  <c r="H391" i="42" s="1"/>
  <c r="G388" i="42"/>
  <c r="H388" i="42" s="1"/>
  <c r="G326" i="42"/>
  <c r="H326" i="42" s="1"/>
  <c r="G315" i="42"/>
  <c r="H315" i="42" s="1"/>
  <c r="G304" i="42"/>
  <c r="H304" i="42" s="1"/>
  <c r="G293" i="42"/>
  <c r="H293" i="42" s="1"/>
  <c r="G282" i="42"/>
  <c r="H282" i="42" s="1"/>
  <c r="G263" i="42"/>
  <c r="H263" i="42" s="1"/>
  <c r="G231" i="42"/>
  <c r="H231" i="42" s="1"/>
  <c r="G198" i="42"/>
  <c r="H198" i="42" s="1"/>
  <c r="G176" i="42"/>
  <c r="H176" i="42" s="1"/>
  <c r="G154" i="42"/>
  <c r="H154" i="42" s="1"/>
  <c r="G78" i="42"/>
  <c r="H78" i="42" s="1"/>
  <c r="G14" i="42"/>
  <c r="H14" i="42" s="1"/>
  <c r="G510" i="42"/>
  <c r="H510" i="42" s="1"/>
  <c r="G508" i="42"/>
  <c r="H508" i="42" s="1"/>
  <c r="G499" i="42"/>
  <c r="H499" i="42" s="1"/>
  <c r="G488" i="42"/>
  <c r="H488" i="42" s="1"/>
  <c r="G477" i="42"/>
  <c r="H477" i="42" s="1"/>
  <c r="G466" i="42"/>
  <c r="H466" i="42" s="1"/>
  <c r="G455" i="42"/>
  <c r="H455" i="42" s="1"/>
  <c r="G446" i="42"/>
  <c r="H446" i="42" s="1"/>
  <c r="G444" i="42"/>
  <c r="H444" i="42" s="1"/>
  <c r="G435" i="42"/>
  <c r="H435" i="42" s="1"/>
  <c r="G407" i="42"/>
  <c r="H407" i="42" s="1"/>
  <c r="G405" i="42"/>
  <c r="H405" i="42" s="1"/>
  <c r="G383" i="42"/>
  <c r="H383" i="42" s="1"/>
  <c r="G372" i="42"/>
  <c r="H372" i="42" s="1"/>
  <c r="G310" i="42"/>
  <c r="H310" i="42" s="1"/>
  <c r="G299" i="42"/>
  <c r="H299" i="42" s="1"/>
  <c r="G288" i="42"/>
  <c r="H288" i="42" s="1"/>
  <c r="G277" i="42"/>
  <c r="H277" i="42" s="1"/>
  <c r="G254" i="42"/>
  <c r="H254" i="42" s="1"/>
  <c r="G222" i="42"/>
  <c r="H222" i="42" s="1"/>
  <c r="G195" i="42"/>
  <c r="H195" i="42" s="1"/>
  <c r="G173" i="42"/>
  <c r="H173" i="42" s="1"/>
  <c r="G151" i="42"/>
  <c r="H151" i="42" s="1"/>
  <c r="G73" i="42"/>
  <c r="H73" i="42" s="1"/>
  <c r="G9" i="42"/>
  <c r="H9" i="42" s="1"/>
  <c r="G506" i="42"/>
  <c r="H506" i="42" s="1"/>
  <c r="G495" i="42"/>
  <c r="H495" i="42" s="1"/>
  <c r="G486" i="42"/>
  <c r="H486" i="42" s="1"/>
  <c r="G484" i="42"/>
  <c r="H484" i="42" s="1"/>
  <c r="G475" i="42"/>
  <c r="H475" i="42" s="1"/>
  <c r="G464" i="42"/>
  <c r="H464" i="42" s="1"/>
  <c r="G453" i="42"/>
  <c r="H453" i="42" s="1"/>
  <c r="G442" i="42"/>
  <c r="H442" i="42" s="1"/>
  <c r="G431" i="42"/>
  <c r="H431" i="42" s="1"/>
  <c r="G415" i="42"/>
  <c r="H415" i="42" s="1"/>
  <c r="G413" i="42"/>
  <c r="H413" i="42" s="1"/>
  <c r="G411" i="42"/>
  <c r="H411" i="42" s="1"/>
  <c r="G390" i="42"/>
  <c r="H390" i="42" s="1"/>
  <c r="G379" i="42"/>
  <c r="H379" i="42" s="1"/>
  <c r="G368" i="42"/>
  <c r="H368" i="42" s="1"/>
  <c r="G357" i="42"/>
  <c r="H357" i="42" s="1"/>
  <c r="G346" i="42"/>
  <c r="H346" i="42" s="1"/>
  <c r="G335" i="42"/>
  <c r="H335" i="42" s="1"/>
  <c r="G324" i="42"/>
  <c r="H324" i="42" s="1"/>
  <c r="G247" i="42"/>
  <c r="H247" i="42" s="1"/>
  <c r="G215" i="42"/>
  <c r="H215" i="42" s="1"/>
  <c r="G187" i="42"/>
  <c r="H187" i="42" s="1"/>
  <c r="G165" i="42"/>
  <c r="H165" i="42" s="1"/>
  <c r="G143" i="42"/>
  <c r="H143" i="42" s="1"/>
  <c r="G110" i="42"/>
  <c r="H110" i="42" s="1"/>
  <c r="G46" i="42"/>
  <c r="H46" i="42" s="1"/>
  <c r="G504" i="42"/>
  <c r="H504" i="42" s="1"/>
  <c r="G493" i="42"/>
  <c r="H493" i="42" s="1"/>
  <c r="G482" i="42"/>
  <c r="H482" i="42" s="1"/>
  <c r="G471" i="42"/>
  <c r="H471" i="42" s="1"/>
  <c r="G462" i="42"/>
  <c r="H462" i="42" s="1"/>
  <c r="G460" i="42"/>
  <c r="H460" i="42" s="1"/>
  <c r="G451" i="42"/>
  <c r="H451" i="42" s="1"/>
  <c r="G440" i="42"/>
  <c r="H440" i="42" s="1"/>
  <c r="G429" i="42"/>
  <c r="H429" i="42" s="1"/>
  <c r="G421" i="42"/>
  <c r="H421" i="42" s="1"/>
  <c r="G419" i="42"/>
  <c r="H419" i="42" s="1"/>
  <c r="G396" i="42"/>
  <c r="G394" i="42"/>
  <c r="H394" i="42" s="1"/>
  <c r="G386" i="42"/>
  <c r="H386" i="42" s="1"/>
  <c r="G375" i="42"/>
  <c r="H375" i="42" s="1"/>
  <c r="G364" i="42"/>
  <c r="H364" i="42" s="1"/>
  <c r="G302" i="42"/>
  <c r="H302" i="42" s="1"/>
  <c r="G291" i="42"/>
  <c r="H291" i="42" s="1"/>
  <c r="G280" i="42"/>
  <c r="H280" i="42" s="1"/>
  <c r="G259" i="42"/>
  <c r="H259" i="42" s="1"/>
  <c r="G227" i="42"/>
  <c r="H227" i="42" s="1"/>
  <c r="G186" i="42"/>
  <c r="H186" i="42" s="1"/>
  <c r="G70" i="42"/>
  <c r="H70" i="42" s="1"/>
  <c r="G6" i="42"/>
  <c r="H6" i="42" s="1"/>
  <c r="G537" i="42"/>
  <c r="H537" i="42" s="1"/>
  <c r="G529" i="42"/>
  <c r="H529" i="42" s="1"/>
  <c r="G521" i="42"/>
  <c r="H521" i="42" s="1"/>
  <c r="G513" i="42"/>
  <c r="H513" i="42" s="1"/>
  <c r="G505" i="42"/>
  <c r="H505" i="42" s="1"/>
  <c r="G497" i="42"/>
  <c r="H497" i="42" s="1"/>
  <c r="G489" i="42"/>
  <c r="H489" i="42" s="1"/>
  <c r="G481" i="42"/>
  <c r="H481" i="42" s="1"/>
  <c r="G473" i="42"/>
  <c r="H473" i="42" s="1"/>
  <c r="G465" i="42"/>
  <c r="H465" i="42" s="1"/>
  <c r="G457" i="42"/>
  <c r="H457" i="42" s="1"/>
  <c r="G449" i="42"/>
  <c r="G441" i="42"/>
  <c r="H441" i="42" s="1"/>
  <c r="G433" i="42"/>
  <c r="H433" i="42" s="1"/>
  <c r="G423" i="42"/>
  <c r="H423" i="42" s="1"/>
  <c r="G414" i="42"/>
  <c r="H414" i="42" s="1"/>
  <c r="G412" i="42"/>
  <c r="H412" i="42" s="1"/>
  <c r="G403" i="42"/>
  <c r="H403" i="42" s="1"/>
  <c r="G392" i="42"/>
  <c r="H392" i="42" s="1"/>
  <c r="G381" i="42"/>
  <c r="H381" i="42" s="1"/>
  <c r="G370" i="42"/>
  <c r="H370" i="42" s="1"/>
  <c r="G359" i="42"/>
  <c r="H359" i="42" s="1"/>
  <c r="G350" i="42"/>
  <c r="H350" i="42" s="1"/>
  <c r="G348" i="42"/>
  <c r="H348" i="42" s="1"/>
  <c r="G339" i="42"/>
  <c r="H339" i="42" s="1"/>
  <c r="G328" i="42"/>
  <c r="H328" i="42" s="1"/>
  <c r="G317" i="42"/>
  <c r="H317" i="42" s="1"/>
  <c r="G306" i="42"/>
  <c r="H306" i="42" s="1"/>
  <c r="G295" i="42"/>
  <c r="H295" i="42" s="1"/>
  <c r="G286" i="42"/>
  <c r="H286" i="42" s="1"/>
  <c r="G284" i="42"/>
  <c r="H284" i="42" s="1"/>
  <c r="G275" i="42"/>
  <c r="H275" i="42" s="1"/>
  <c r="G260" i="42"/>
  <c r="H260" i="42" s="1"/>
  <c r="G244" i="42"/>
  <c r="H244" i="42" s="1"/>
  <c r="G228" i="42"/>
  <c r="H228" i="42" s="1"/>
  <c r="G212" i="42"/>
  <c r="H212" i="42" s="1"/>
  <c r="G169" i="42"/>
  <c r="H169" i="42" s="1"/>
  <c r="G158" i="42"/>
  <c r="H158" i="42" s="1"/>
  <c r="G147" i="42"/>
  <c r="H147" i="42" s="1"/>
  <c r="G136" i="42"/>
  <c r="H136" i="42" s="1"/>
  <c r="G125" i="42"/>
  <c r="H125" i="42" s="1"/>
  <c r="G98" i="42"/>
  <c r="H98" i="42" s="1"/>
  <c r="G66" i="42"/>
  <c r="H66" i="42" s="1"/>
  <c r="G34" i="42"/>
  <c r="H34" i="42" s="1"/>
  <c r="G384" i="42"/>
  <c r="H384" i="42" s="1"/>
  <c r="G373" i="42"/>
  <c r="H373" i="42" s="1"/>
  <c r="G362" i="42"/>
  <c r="H362" i="42" s="1"/>
  <c r="G351" i="42"/>
  <c r="H351" i="42" s="1"/>
  <c r="G342" i="42"/>
  <c r="H342" i="42" s="1"/>
  <c r="G340" i="42"/>
  <c r="H340" i="42" s="1"/>
  <c r="G331" i="42"/>
  <c r="H331" i="42" s="1"/>
  <c r="G320" i="42"/>
  <c r="H320" i="42" s="1"/>
  <c r="G309" i="42"/>
  <c r="H309" i="42" s="1"/>
  <c r="G298" i="42"/>
  <c r="H298" i="42" s="1"/>
  <c r="G287" i="42"/>
  <c r="H287" i="42" s="1"/>
  <c r="G278" i="42"/>
  <c r="H278" i="42" s="1"/>
  <c r="G276" i="42"/>
  <c r="H276" i="42" s="1"/>
  <c r="G262" i="42"/>
  <c r="H262" i="42" s="1"/>
  <c r="G246" i="42"/>
  <c r="H246" i="42" s="1"/>
  <c r="G230" i="42"/>
  <c r="H230" i="42" s="1"/>
  <c r="G214" i="42"/>
  <c r="H214" i="42" s="1"/>
  <c r="G153" i="42"/>
  <c r="H153" i="42" s="1"/>
  <c r="G142" i="42"/>
  <c r="H142" i="42" s="1"/>
  <c r="G131" i="42"/>
  <c r="H131" i="42" s="1"/>
  <c r="G120" i="42"/>
  <c r="H120" i="42" s="1"/>
  <c r="G89" i="42"/>
  <c r="H89" i="42" s="1"/>
  <c r="G57" i="42"/>
  <c r="H57" i="42" s="1"/>
  <c r="G25" i="42"/>
  <c r="H25" i="42" s="1"/>
  <c r="G382" i="42"/>
  <c r="H382" i="42" s="1"/>
  <c r="G380" i="42"/>
  <c r="H380" i="42" s="1"/>
  <c r="G371" i="42"/>
  <c r="H371" i="42" s="1"/>
  <c r="G360" i="42"/>
  <c r="H360" i="42" s="1"/>
  <c r="G349" i="42"/>
  <c r="H349" i="42" s="1"/>
  <c r="G338" i="42"/>
  <c r="H338" i="42" s="1"/>
  <c r="G327" i="42"/>
  <c r="H327" i="42" s="1"/>
  <c r="G318" i="42"/>
  <c r="H318" i="42" s="1"/>
  <c r="G316" i="42"/>
  <c r="H316" i="42" s="1"/>
  <c r="G307" i="42"/>
  <c r="H307" i="42" s="1"/>
  <c r="G296" i="42"/>
  <c r="H296" i="42" s="1"/>
  <c r="G285" i="42"/>
  <c r="H285" i="42" s="1"/>
  <c r="G268" i="42"/>
  <c r="H268" i="42" s="1"/>
  <c r="G252" i="42"/>
  <c r="H252" i="42" s="1"/>
  <c r="G236" i="42"/>
  <c r="H236" i="42" s="1"/>
  <c r="G220" i="42"/>
  <c r="H220" i="42" s="1"/>
  <c r="G200" i="42"/>
  <c r="H200" i="42" s="1"/>
  <c r="G189" i="42"/>
  <c r="H189" i="42" s="1"/>
  <c r="G178" i="42"/>
  <c r="H178" i="42" s="1"/>
  <c r="G167" i="42"/>
  <c r="H167" i="42" s="1"/>
  <c r="G114" i="42"/>
  <c r="H114" i="42" s="1"/>
  <c r="G82" i="42"/>
  <c r="H82" i="42" s="1"/>
  <c r="G50" i="42"/>
  <c r="H50" i="42" s="1"/>
  <c r="G18" i="42"/>
  <c r="H18" i="42" s="1"/>
  <c r="G389" i="42"/>
  <c r="H389" i="42" s="1"/>
  <c r="G378" i="42"/>
  <c r="H378" i="42" s="1"/>
  <c r="G367" i="42"/>
  <c r="H367" i="42" s="1"/>
  <c r="G358" i="42"/>
  <c r="H358" i="42" s="1"/>
  <c r="G356" i="42"/>
  <c r="H356" i="42" s="1"/>
  <c r="G347" i="42"/>
  <c r="H347" i="42" s="1"/>
  <c r="G336" i="42"/>
  <c r="H336" i="42" s="1"/>
  <c r="G325" i="42"/>
  <c r="H325" i="42" s="1"/>
  <c r="G314" i="42"/>
  <c r="H314" i="42" s="1"/>
  <c r="G303" i="42"/>
  <c r="H303" i="42" s="1"/>
  <c r="G294" i="42"/>
  <c r="H294" i="42" s="1"/>
  <c r="G292" i="42"/>
  <c r="H292" i="42" s="1"/>
  <c r="G283" i="42"/>
  <c r="H283" i="42" s="1"/>
  <c r="G271" i="42"/>
  <c r="H271" i="42" s="1"/>
  <c r="G255" i="42"/>
  <c r="H255" i="42" s="1"/>
  <c r="G239" i="42"/>
  <c r="H239" i="42" s="1"/>
  <c r="G223" i="42"/>
  <c r="H223" i="42" s="1"/>
  <c r="G207" i="42"/>
  <c r="H207" i="42" s="1"/>
  <c r="G145" i="42"/>
  <c r="H145" i="42" s="1"/>
  <c r="G134" i="42"/>
  <c r="H134" i="42" s="1"/>
  <c r="G123" i="42"/>
  <c r="H123" i="42" s="1"/>
  <c r="G94" i="42"/>
  <c r="H94" i="42" s="1"/>
  <c r="G62" i="42"/>
  <c r="H62" i="42" s="1"/>
  <c r="G30" i="42"/>
  <c r="G425" i="42"/>
  <c r="H425" i="42" s="1"/>
  <c r="G417" i="42"/>
  <c r="H417" i="42" s="1"/>
  <c r="G409" i="42"/>
  <c r="H409" i="42" s="1"/>
  <c r="G401" i="42"/>
  <c r="H401" i="42" s="1"/>
  <c r="G393" i="42"/>
  <c r="H393" i="42" s="1"/>
  <c r="G385" i="42"/>
  <c r="H385" i="42" s="1"/>
  <c r="G377" i="42"/>
  <c r="H377" i="42" s="1"/>
  <c r="G369" i="42"/>
  <c r="H369" i="42" s="1"/>
  <c r="G361" i="42"/>
  <c r="H361" i="42" s="1"/>
  <c r="G353" i="42"/>
  <c r="H353" i="42" s="1"/>
  <c r="G345" i="42"/>
  <c r="H345" i="42" s="1"/>
  <c r="G337" i="42"/>
  <c r="H337" i="42" s="1"/>
  <c r="G329" i="42"/>
  <c r="H329" i="42" s="1"/>
  <c r="G321" i="42"/>
  <c r="H321" i="42" s="1"/>
  <c r="G313" i="42"/>
  <c r="H313" i="42" s="1"/>
  <c r="G305" i="42"/>
  <c r="H305" i="42" s="1"/>
  <c r="G297" i="42"/>
  <c r="H297" i="42" s="1"/>
  <c r="G289" i="42"/>
  <c r="H289" i="42" s="1"/>
  <c r="G281" i="42"/>
  <c r="H281" i="42" s="1"/>
  <c r="G273" i="42"/>
  <c r="H273" i="42" s="1"/>
  <c r="G265" i="42"/>
  <c r="H265" i="42" s="1"/>
  <c r="G257" i="42"/>
  <c r="H257" i="42" s="1"/>
  <c r="G249" i="42"/>
  <c r="H249" i="42" s="1"/>
  <c r="G241" i="42"/>
  <c r="H241" i="42" s="1"/>
  <c r="G233" i="42"/>
  <c r="H233" i="42" s="1"/>
  <c r="G225" i="42"/>
  <c r="H225" i="42" s="1"/>
  <c r="G217" i="42"/>
  <c r="H217" i="42" s="1"/>
  <c r="G209" i="42"/>
  <c r="H209" i="42" s="1"/>
  <c r="G202" i="42"/>
  <c r="H202" i="42" s="1"/>
  <c r="G193" i="42"/>
  <c r="H193" i="42" s="1"/>
  <c r="G191" i="42"/>
  <c r="H191" i="42" s="1"/>
  <c r="G182" i="42"/>
  <c r="H182" i="42" s="1"/>
  <c r="G171" i="42"/>
  <c r="H171" i="42" s="1"/>
  <c r="G160" i="42"/>
  <c r="H160" i="42" s="1"/>
  <c r="G149" i="42"/>
  <c r="H149" i="42" s="1"/>
  <c r="G138" i="42"/>
  <c r="H138" i="42" s="1"/>
  <c r="G129" i="42"/>
  <c r="H129" i="42" s="1"/>
  <c r="G127" i="42"/>
  <c r="H127" i="42" s="1"/>
  <c r="G111" i="42"/>
  <c r="H111" i="42" s="1"/>
  <c r="G95" i="42"/>
  <c r="H95" i="42" s="1"/>
  <c r="G79" i="42"/>
  <c r="H79" i="42" s="1"/>
  <c r="G63" i="42"/>
  <c r="H63" i="42" s="1"/>
  <c r="G47" i="42"/>
  <c r="H47" i="42" s="1"/>
  <c r="G31" i="42"/>
  <c r="H31" i="42" s="1"/>
  <c r="G15" i="42"/>
  <c r="H15" i="42" s="1"/>
  <c r="G274" i="42"/>
  <c r="H274" i="42" s="1"/>
  <c r="G266" i="42"/>
  <c r="H266" i="42" s="1"/>
  <c r="G258" i="42"/>
  <c r="H258" i="42" s="1"/>
  <c r="G250" i="42"/>
  <c r="H250" i="42" s="1"/>
  <c r="G242" i="42"/>
  <c r="H242" i="42" s="1"/>
  <c r="G234" i="42"/>
  <c r="H234" i="42" s="1"/>
  <c r="G226" i="42"/>
  <c r="H226" i="42" s="1"/>
  <c r="G218" i="42"/>
  <c r="H218" i="42" s="1"/>
  <c r="G210" i="42"/>
  <c r="H210" i="42" s="1"/>
  <c r="G205" i="42"/>
  <c r="H205" i="42" s="1"/>
  <c r="G194" i="42"/>
  <c r="H194" i="42" s="1"/>
  <c r="G185" i="42"/>
  <c r="H185" i="42" s="1"/>
  <c r="G183" i="42"/>
  <c r="H183" i="42" s="1"/>
  <c r="G174" i="42"/>
  <c r="H174" i="42" s="1"/>
  <c r="G163" i="42"/>
  <c r="H163" i="42" s="1"/>
  <c r="G152" i="42"/>
  <c r="H152" i="42" s="1"/>
  <c r="G141" i="42"/>
  <c r="H141" i="42" s="1"/>
  <c r="G130" i="42"/>
  <c r="H130" i="42" s="1"/>
  <c r="G121" i="42"/>
  <c r="H121" i="42" s="1"/>
  <c r="G119" i="42"/>
  <c r="H119" i="42" s="1"/>
  <c r="G113" i="42"/>
  <c r="H113" i="42" s="1"/>
  <c r="G97" i="42"/>
  <c r="H97" i="42" s="1"/>
  <c r="G81" i="42"/>
  <c r="H81" i="42" s="1"/>
  <c r="G65" i="42"/>
  <c r="H65" i="42" s="1"/>
  <c r="G49" i="42"/>
  <c r="H49" i="42" s="1"/>
  <c r="G33" i="42"/>
  <c r="H33" i="42" s="1"/>
  <c r="G17" i="42"/>
  <c r="H17" i="42" s="1"/>
  <c r="G269" i="42"/>
  <c r="H269" i="42" s="1"/>
  <c r="G261" i="42"/>
  <c r="H261" i="42" s="1"/>
  <c r="G253" i="42"/>
  <c r="H253" i="42" s="1"/>
  <c r="G245" i="42"/>
  <c r="H245" i="42" s="1"/>
  <c r="G237" i="42"/>
  <c r="H237" i="42" s="1"/>
  <c r="G229" i="42"/>
  <c r="H229" i="42" s="1"/>
  <c r="G221" i="42"/>
  <c r="H221" i="42" s="1"/>
  <c r="G213" i="42"/>
  <c r="H213" i="42" s="1"/>
  <c r="G203" i="42"/>
  <c r="H203" i="42" s="1"/>
  <c r="G192" i="42"/>
  <c r="H192" i="42" s="1"/>
  <c r="G181" i="42"/>
  <c r="H181" i="42" s="1"/>
  <c r="G170" i="42"/>
  <c r="H170" i="42" s="1"/>
  <c r="G161" i="42"/>
  <c r="H161" i="42" s="1"/>
  <c r="G159" i="42"/>
  <c r="H159" i="42" s="1"/>
  <c r="G150" i="42"/>
  <c r="H150" i="42" s="1"/>
  <c r="G139" i="42"/>
  <c r="H139" i="42" s="1"/>
  <c r="G128" i="42"/>
  <c r="H128" i="42" s="1"/>
  <c r="G103" i="42"/>
  <c r="H103" i="42" s="1"/>
  <c r="G87" i="42"/>
  <c r="H87" i="42" s="1"/>
  <c r="G71" i="42"/>
  <c r="H71" i="42" s="1"/>
  <c r="G55" i="42"/>
  <c r="H55" i="42" s="1"/>
  <c r="G39" i="42"/>
  <c r="H39" i="42" s="1"/>
  <c r="G23" i="42"/>
  <c r="H23" i="42" s="1"/>
  <c r="G7" i="42"/>
  <c r="H7" i="42" s="1"/>
  <c r="G272" i="42"/>
  <c r="H272" i="42" s="1"/>
  <c r="G264" i="42"/>
  <c r="H264" i="42" s="1"/>
  <c r="G256" i="42"/>
  <c r="H256" i="42" s="1"/>
  <c r="G248" i="42"/>
  <c r="H248" i="42" s="1"/>
  <c r="G240" i="42"/>
  <c r="H240" i="42" s="1"/>
  <c r="G232" i="42"/>
  <c r="H232" i="42" s="1"/>
  <c r="G224" i="42"/>
  <c r="H224" i="42" s="1"/>
  <c r="G216" i="42"/>
  <c r="H216" i="42" s="1"/>
  <c r="G208" i="42"/>
  <c r="H208" i="42" s="1"/>
  <c r="G201" i="42"/>
  <c r="H201" i="42" s="1"/>
  <c r="G199" i="42"/>
  <c r="H199" i="42" s="1"/>
  <c r="G190" i="42"/>
  <c r="H190" i="42" s="1"/>
  <c r="G179" i="42"/>
  <c r="H179" i="42" s="1"/>
  <c r="G168" i="42"/>
  <c r="H168" i="42" s="1"/>
  <c r="G157" i="42"/>
  <c r="H157" i="42" s="1"/>
  <c r="G146" i="42"/>
  <c r="H146" i="42" s="1"/>
  <c r="G137" i="42"/>
  <c r="H137" i="42" s="1"/>
  <c r="G135" i="42"/>
  <c r="H135" i="42" s="1"/>
  <c r="G126" i="42"/>
  <c r="H126" i="42" s="1"/>
  <c r="G106" i="42"/>
  <c r="H106" i="42" s="1"/>
  <c r="G90" i="42"/>
  <c r="H90" i="42" s="1"/>
  <c r="G74" i="42"/>
  <c r="H74" i="42" s="1"/>
  <c r="G58" i="42"/>
  <c r="H58" i="42" s="1"/>
  <c r="G42" i="42"/>
  <c r="H42" i="42" s="1"/>
  <c r="G26" i="42"/>
  <c r="H26" i="42" s="1"/>
  <c r="G10" i="42"/>
  <c r="H10" i="42" s="1"/>
  <c r="G204" i="42"/>
  <c r="H204" i="42" s="1"/>
  <c r="G196" i="42"/>
  <c r="H196" i="42" s="1"/>
  <c r="G188" i="42"/>
  <c r="H188" i="42" s="1"/>
  <c r="G180" i="42"/>
  <c r="H180" i="42" s="1"/>
  <c r="G172" i="42"/>
  <c r="H172" i="42" s="1"/>
  <c r="G164" i="42"/>
  <c r="H164" i="42" s="1"/>
  <c r="G156" i="42"/>
  <c r="H156" i="42" s="1"/>
  <c r="G148" i="42"/>
  <c r="H148" i="42" s="1"/>
  <c r="G140" i="42"/>
  <c r="H140" i="42" s="1"/>
  <c r="G132" i="42"/>
  <c r="H132" i="42" s="1"/>
  <c r="G124" i="42"/>
  <c r="H124" i="42" s="1"/>
  <c r="G116" i="42"/>
  <c r="H116" i="42" s="1"/>
  <c r="G108" i="42"/>
  <c r="H108" i="42" s="1"/>
  <c r="G100" i="42"/>
  <c r="H100" i="42" s="1"/>
  <c r="G92" i="42"/>
  <c r="H92" i="42" s="1"/>
  <c r="G84" i="42"/>
  <c r="H84" i="42" s="1"/>
  <c r="G76" i="42"/>
  <c r="H76" i="42" s="1"/>
  <c r="G68" i="42"/>
  <c r="H68" i="42" s="1"/>
  <c r="G60" i="42"/>
  <c r="H60" i="42" s="1"/>
  <c r="G52" i="42"/>
  <c r="H52" i="42" s="1"/>
  <c r="G44" i="42"/>
  <c r="H44" i="42" s="1"/>
  <c r="G36" i="42"/>
  <c r="H36" i="42" s="1"/>
  <c r="G28" i="42"/>
  <c r="H28" i="42" s="1"/>
  <c r="G20" i="42"/>
  <c r="H20" i="42" s="1"/>
  <c r="G12" i="42"/>
  <c r="H12" i="42" s="1"/>
  <c r="G4" i="42"/>
  <c r="H4" i="42" s="1"/>
  <c r="G117" i="42"/>
  <c r="H117" i="42" s="1"/>
  <c r="G109" i="42"/>
  <c r="H109" i="42" s="1"/>
  <c r="G101" i="42"/>
  <c r="H101" i="42" s="1"/>
  <c r="G93" i="42"/>
  <c r="H93" i="42" s="1"/>
  <c r="G85" i="42"/>
  <c r="H85" i="42" s="1"/>
  <c r="G77" i="42"/>
  <c r="H77" i="42" s="1"/>
  <c r="G69" i="42"/>
  <c r="H69" i="42" s="1"/>
  <c r="G61" i="42"/>
  <c r="H61" i="42" s="1"/>
  <c r="G53" i="42"/>
  <c r="H53" i="42" s="1"/>
  <c r="G45" i="42"/>
  <c r="H45" i="42" s="1"/>
  <c r="G37" i="42"/>
  <c r="H37" i="42" s="1"/>
  <c r="G29" i="42"/>
  <c r="H29" i="42" s="1"/>
  <c r="G21" i="42"/>
  <c r="H21" i="42" s="1"/>
  <c r="G13" i="42"/>
  <c r="H13" i="42" s="1"/>
  <c r="G5" i="42"/>
  <c r="H5" i="42" s="1"/>
  <c r="G112" i="42"/>
  <c r="H112" i="42" s="1"/>
  <c r="G104" i="42"/>
  <c r="H104" i="42" s="1"/>
  <c r="G96" i="42"/>
  <c r="H96" i="42" s="1"/>
  <c r="G88" i="42"/>
  <c r="H88" i="42" s="1"/>
  <c r="G80" i="42"/>
  <c r="H80" i="42" s="1"/>
  <c r="G72" i="42"/>
  <c r="H72" i="42" s="1"/>
  <c r="G64" i="42"/>
  <c r="H64" i="42" s="1"/>
  <c r="G56" i="42"/>
  <c r="H56" i="42" s="1"/>
  <c r="G48" i="42"/>
  <c r="H48" i="42" s="1"/>
  <c r="G40" i="42"/>
  <c r="H40" i="42" s="1"/>
  <c r="G32" i="42"/>
  <c r="H32" i="42" s="1"/>
  <c r="G24" i="42"/>
  <c r="H24" i="42" s="1"/>
  <c r="G16" i="42"/>
  <c r="H16" i="42" s="1"/>
  <c r="G8" i="42"/>
  <c r="H8" i="42" s="1"/>
  <c r="G115" i="42"/>
  <c r="H115" i="42" s="1"/>
  <c r="G107" i="42"/>
  <c r="H107" i="42" s="1"/>
  <c r="G99" i="42"/>
  <c r="H99" i="42" s="1"/>
  <c r="G91" i="42"/>
  <c r="H91" i="42" s="1"/>
  <c r="G83" i="42"/>
  <c r="H83" i="42" s="1"/>
  <c r="G75" i="42"/>
  <c r="H75" i="42" s="1"/>
  <c r="G67" i="42"/>
  <c r="H67" i="42" s="1"/>
  <c r="G59" i="42"/>
  <c r="H59" i="42" s="1"/>
  <c r="G51" i="42"/>
  <c r="H51" i="42" s="1"/>
  <c r="G43" i="42"/>
  <c r="H43" i="42" s="1"/>
  <c r="G35" i="42"/>
  <c r="H35" i="42" s="1"/>
  <c r="G27" i="42"/>
  <c r="H27" i="42" s="1"/>
  <c r="G19" i="42"/>
  <c r="H19" i="42" s="1"/>
  <c r="G11" i="42"/>
  <c r="H11" i="42" s="1"/>
  <c r="G3" i="42"/>
  <c r="L662" i="42"/>
  <c r="H251" i="42"/>
  <c r="H102" i="42"/>
  <c r="H428" i="42"/>
  <c r="G2" i="42"/>
  <c r="H2" i="42" s="1"/>
  <c r="H2" i="41"/>
  <c r="H3" i="41"/>
  <c r="H4" i="41"/>
  <c r="H5" i="41"/>
  <c r="H6" i="41"/>
  <c r="H7" i="41"/>
  <c r="H8" i="41"/>
  <c r="H9" i="41"/>
  <c r="H10" i="41"/>
  <c r="H11" i="41"/>
  <c r="H12" i="41"/>
  <c r="H13" i="41"/>
  <c r="H14" i="41"/>
  <c r="H15" i="41"/>
  <c r="H16" i="41"/>
  <c r="H17" i="41"/>
  <c r="H18" i="41"/>
  <c r="H19" i="41"/>
  <c r="H20" i="41"/>
  <c r="H21" i="41"/>
  <c r="H22" i="41"/>
  <c r="H23" i="41"/>
  <c r="H24" i="41"/>
  <c r="H25" i="41"/>
  <c r="H26" i="41"/>
  <c r="H27" i="41"/>
  <c r="H28" i="41"/>
  <c r="H29" i="41"/>
  <c r="H30" i="41"/>
  <c r="H31" i="41"/>
  <c r="H32" i="41"/>
  <c r="H33" i="41"/>
  <c r="H34" i="41"/>
  <c r="H35" i="41"/>
  <c r="H36" i="41"/>
  <c r="H37" i="41"/>
  <c r="H38" i="41"/>
  <c r="H39" i="41"/>
  <c r="H40" i="41"/>
  <c r="H41" i="41"/>
  <c r="H42" i="41"/>
  <c r="H43" i="41"/>
  <c r="H44" i="41"/>
  <c r="H45" i="41"/>
  <c r="H46" i="41"/>
  <c r="H47" i="41"/>
  <c r="H48" i="41"/>
  <c r="H49" i="41"/>
  <c r="H50" i="41"/>
  <c r="H51" i="41"/>
  <c r="H52" i="41"/>
  <c r="H53" i="41"/>
  <c r="H54" i="41"/>
  <c r="H55" i="41"/>
  <c r="H56" i="41"/>
  <c r="H57" i="41"/>
  <c r="H58" i="41"/>
  <c r="H59" i="41"/>
  <c r="H60" i="41"/>
  <c r="H61" i="41"/>
  <c r="H62" i="41"/>
  <c r="H63" i="41"/>
  <c r="H64" i="41"/>
  <c r="H65" i="41"/>
  <c r="H66" i="41"/>
  <c r="H67" i="41"/>
  <c r="H68" i="41"/>
  <c r="H69" i="41"/>
  <c r="H70" i="41"/>
  <c r="H71" i="41"/>
  <c r="H72" i="41"/>
  <c r="H73" i="41"/>
  <c r="H74" i="41"/>
  <c r="H75" i="41"/>
  <c r="H76" i="41"/>
  <c r="H77" i="41"/>
  <c r="H78" i="41"/>
  <c r="H79" i="41"/>
  <c r="H80" i="41"/>
  <c r="H81" i="41"/>
  <c r="H82" i="41"/>
  <c r="H83" i="41"/>
  <c r="H84" i="41"/>
  <c r="H85" i="41"/>
  <c r="H86" i="41"/>
  <c r="H87" i="41"/>
  <c r="H88" i="41"/>
  <c r="H89" i="41"/>
  <c r="H90" i="41"/>
  <c r="H91" i="41"/>
  <c r="H95" i="41"/>
  <c r="H96" i="41"/>
  <c r="H97" i="41"/>
  <c r="H98" i="41"/>
  <c r="H102" i="41"/>
  <c r="H103" i="41"/>
  <c r="H104" i="41"/>
  <c r="H105" i="41"/>
  <c r="H106" i="41"/>
  <c r="H3" i="42"/>
  <c r="H30" i="42"/>
  <c r="H396" i="42"/>
  <c r="H438" i="42"/>
  <c r="H449" i="42"/>
  <c r="H461" i="42"/>
  <c r="H555" i="42"/>
  <c r="H556" i="42"/>
  <c r="H568" i="42"/>
  <c r="H572" i="42"/>
  <c r="H574" i="42"/>
  <c r="H579" i="42"/>
  <c r="H580" i="42"/>
  <c r="H581" i="42"/>
  <c r="H583" i="42"/>
  <c r="H584" i="42"/>
  <c r="H586" i="42"/>
  <c r="H590" i="42"/>
  <c r="H592" i="42"/>
  <c r="H594" i="42"/>
  <c r="H598" i="42"/>
  <c r="H599" i="42"/>
  <c r="H601" i="42"/>
  <c r="H602" i="42"/>
  <c r="H603" i="42"/>
  <c r="H604" i="42"/>
  <c r="H613" i="42"/>
  <c r="H616" i="42"/>
  <c r="H619" i="42"/>
  <c r="H620" i="42"/>
  <c r="H621" i="42"/>
  <c r="H627" i="42"/>
  <c r="H632" i="42"/>
  <c r="H636" i="42"/>
  <c r="H637" i="42"/>
  <c r="H640" i="42"/>
  <c r="H647" i="42"/>
  <c r="H649" i="42"/>
  <c r="H650" i="42"/>
  <c r="H651" i="42"/>
  <c r="H653" i="42"/>
  <c r="H655" i="42"/>
  <c r="H657" i="42"/>
  <c r="H658" i="42"/>
  <c r="H660" i="42"/>
  <c r="H2" i="40"/>
  <c r="H111" i="40" s="1"/>
  <c r="H3" i="40"/>
  <c r="H4" i="40"/>
  <c r="H5" i="40"/>
  <c r="H6" i="40"/>
  <c r="H7" i="40"/>
  <c r="H8" i="40"/>
  <c r="H9" i="40"/>
  <c r="H10" i="40"/>
  <c r="H11" i="40"/>
  <c r="H12" i="40"/>
  <c r="H13" i="40"/>
  <c r="H14" i="40"/>
  <c r="H15" i="40"/>
  <c r="H16" i="40"/>
  <c r="H17" i="40"/>
  <c r="H18" i="40"/>
  <c r="H19" i="40"/>
  <c r="H20" i="40"/>
  <c r="H21" i="40"/>
  <c r="H22" i="40"/>
  <c r="H23" i="40"/>
  <c r="H24" i="40"/>
  <c r="H25" i="40"/>
  <c r="H26" i="40"/>
  <c r="H27" i="40"/>
  <c r="H28" i="40"/>
  <c r="H29" i="40"/>
  <c r="H30" i="40"/>
  <c r="H31" i="40"/>
  <c r="H32" i="40"/>
  <c r="H33" i="40"/>
  <c r="H34" i="40"/>
  <c r="H35" i="40"/>
  <c r="H36" i="40"/>
  <c r="H37" i="40"/>
  <c r="H38" i="40"/>
  <c r="H39" i="40"/>
  <c r="H40" i="40"/>
  <c r="H41" i="40"/>
  <c r="H42" i="40"/>
  <c r="H43" i="40"/>
  <c r="H44" i="40"/>
  <c r="H45" i="40"/>
  <c r="H46" i="40"/>
  <c r="H47" i="40"/>
  <c r="H48" i="40"/>
  <c r="H49" i="40"/>
  <c r="H50" i="40"/>
  <c r="H51" i="40"/>
  <c r="H52" i="40"/>
  <c r="H53" i="40"/>
  <c r="H54" i="40"/>
  <c r="H55" i="40"/>
  <c r="H56" i="40"/>
  <c r="H57" i="40"/>
  <c r="H58" i="40"/>
  <c r="H59" i="40"/>
  <c r="H60" i="40"/>
  <c r="H61" i="40"/>
  <c r="H62" i="40"/>
  <c r="H63" i="40"/>
  <c r="H64" i="40"/>
  <c r="H65" i="40"/>
  <c r="H66" i="40"/>
  <c r="H67" i="40"/>
  <c r="H68" i="40"/>
  <c r="H69" i="40"/>
  <c r="H70" i="40"/>
  <c r="H71" i="40"/>
  <c r="H72" i="40"/>
  <c r="H73" i="40"/>
  <c r="H74" i="40"/>
  <c r="H75" i="40"/>
  <c r="H76" i="40"/>
  <c r="H77" i="40"/>
  <c r="H78" i="40"/>
  <c r="H79" i="40"/>
  <c r="H80" i="40"/>
  <c r="H81" i="40"/>
  <c r="H82" i="40"/>
  <c r="H83" i="40"/>
  <c r="H84" i="40"/>
  <c r="H85" i="40"/>
  <c r="H86" i="40"/>
  <c r="H87" i="40"/>
  <c r="H88" i="40"/>
  <c r="H89" i="40"/>
  <c r="H90" i="40"/>
  <c r="H91" i="40"/>
  <c r="H92" i="40"/>
  <c r="H93" i="40"/>
  <c r="H97" i="40"/>
  <c r="H98" i="40"/>
  <c r="H99" i="40"/>
  <c r="H103" i="40"/>
  <c r="H104" i="40"/>
  <c r="H105" i="40"/>
  <c r="H106" i="40"/>
  <c r="H107" i="40"/>
  <c r="H108" i="40"/>
  <c r="H109" i="40"/>
  <c r="H2" i="39"/>
  <c r="H3" i="39"/>
  <c r="H119" i="39" s="1"/>
  <c r="H4" i="39"/>
  <c r="H5" i="39"/>
  <c r="H6" i="39"/>
  <c r="H7" i="39"/>
  <c r="H8" i="39"/>
  <c r="H9" i="39"/>
  <c r="H10" i="39"/>
  <c r="H11" i="39"/>
  <c r="H12" i="39"/>
  <c r="H13" i="39"/>
  <c r="H14" i="39"/>
  <c r="H15" i="39"/>
  <c r="H16" i="39"/>
  <c r="H17" i="39"/>
  <c r="H18" i="39"/>
  <c r="H19" i="39"/>
  <c r="H20" i="39"/>
  <c r="H21" i="39"/>
  <c r="H22" i="39"/>
  <c r="H23" i="39"/>
  <c r="H24" i="39"/>
  <c r="H25" i="39"/>
  <c r="H26" i="39"/>
  <c r="H27" i="39"/>
  <c r="H28" i="39"/>
  <c r="H29" i="39"/>
  <c r="H30" i="39"/>
  <c r="H31" i="39"/>
  <c r="H32" i="39"/>
  <c r="H33" i="39"/>
  <c r="H34" i="39"/>
  <c r="H35" i="39"/>
  <c r="H36" i="39"/>
  <c r="H37" i="39"/>
  <c r="H38" i="39"/>
  <c r="H39" i="39"/>
  <c r="H40" i="39"/>
  <c r="H41" i="39"/>
  <c r="H42" i="39"/>
  <c r="H43" i="39"/>
  <c r="H44" i="39"/>
  <c r="H45" i="39"/>
  <c r="H46" i="39"/>
  <c r="H47" i="39"/>
  <c r="H48" i="39"/>
  <c r="H49" i="39"/>
  <c r="H50" i="39"/>
  <c r="H51" i="39"/>
  <c r="H52" i="39"/>
  <c r="H53" i="39"/>
  <c r="H54" i="39"/>
  <c r="H55" i="39"/>
  <c r="H56" i="39"/>
  <c r="H57" i="39"/>
  <c r="H58" i="39"/>
  <c r="H59" i="39"/>
  <c r="H60" i="39"/>
  <c r="H61" i="39"/>
  <c r="H62" i="39"/>
  <c r="H63" i="39"/>
  <c r="H64" i="39"/>
  <c r="H65" i="39"/>
  <c r="H66" i="39"/>
  <c r="H67" i="39"/>
  <c r="H68" i="39"/>
  <c r="H69" i="39"/>
  <c r="H70" i="39"/>
  <c r="H71" i="39"/>
  <c r="H72" i="39"/>
  <c r="H73" i="39"/>
  <c r="H74" i="39"/>
  <c r="H75" i="39"/>
  <c r="H76" i="39"/>
  <c r="H77" i="39"/>
  <c r="H78" i="39"/>
  <c r="H79" i="39"/>
  <c r="H80" i="39"/>
  <c r="H81" i="39"/>
  <c r="H82" i="39"/>
  <c r="H83" i="39"/>
  <c r="H84" i="39"/>
  <c r="H85" i="39"/>
  <c r="H86" i="39"/>
  <c r="H87" i="39"/>
  <c r="H88" i="39"/>
  <c r="H89" i="39"/>
  <c r="H90" i="39"/>
  <c r="H91" i="39"/>
  <c r="H92" i="39"/>
  <c r="H93" i="39"/>
  <c r="H94" i="39"/>
  <c r="H95" i="39"/>
  <c r="H96" i="39"/>
  <c r="H97" i="39"/>
  <c r="H98" i="39"/>
  <c r="H99" i="39"/>
  <c r="H100" i="39"/>
  <c r="H101" i="39"/>
  <c r="H102" i="39"/>
  <c r="H106" i="39"/>
  <c r="H107" i="39"/>
  <c r="H108" i="39"/>
  <c r="H109" i="39"/>
  <c r="H113" i="39"/>
  <c r="H114" i="39"/>
  <c r="H115" i="39"/>
  <c r="H116" i="39"/>
  <c r="H117" i="39"/>
  <c r="H2" i="38"/>
  <c r="H3" i="38"/>
  <c r="H4" i="38"/>
  <c r="H5" i="38"/>
  <c r="H6" i="38"/>
  <c r="H7" i="38"/>
  <c r="H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1" i="38"/>
  <c r="H25" i="38"/>
  <c r="H26" i="38"/>
  <c r="H30" i="38"/>
  <c r="H31" i="38"/>
  <c r="H32" i="38"/>
  <c r="H33" i="38"/>
  <c r="H34" i="38"/>
  <c r="H35" i="38"/>
  <c r="H37" i="38"/>
  <c r="H3" i="37"/>
  <c r="H4" i="37"/>
  <c r="H5" i="37"/>
  <c r="H6" i="37"/>
  <c r="H7" i="37"/>
  <c r="H8" i="37"/>
  <c r="H9" i="37"/>
  <c r="H10" i="37"/>
  <c r="H11" i="37"/>
  <c r="H12" i="37"/>
  <c r="H13" i="37"/>
  <c r="H14" i="37"/>
  <c r="H15" i="37"/>
  <c r="H16" i="37"/>
  <c r="H17" i="37"/>
  <c r="H18" i="37"/>
  <c r="H19" i="37"/>
  <c r="H20" i="37"/>
  <c r="H21" i="37"/>
  <c r="H22" i="37"/>
  <c r="H23" i="37"/>
  <c r="H24" i="37"/>
  <c r="H25" i="37"/>
  <c r="H26" i="37"/>
  <c r="H27" i="37"/>
  <c r="H28" i="37"/>
  <c r="H29" i="37"/>
  <c r="H30" i="37"/>
  <c r="H31" i="37"/>
  <c r="H32" i="37"/>
  <c r="H33" i="37"/>
  <c r="H34" i="37"/>
  <c r="H35" i="37"/>
  <c r="H36" i="37"/>
  <c r="H37" i="37"/>
  <c r="H38" i="37"/>
  <c r="H39" i="37"/>
  <c r="H40" i="37"/>
  <c r="H41" i="37"/>
  <c r="H42" i="37"/>
  <c r="H43" i="37"/>
  <c r="H44" i="37"/>
  <c r="H45" i="37"/>
  <c r="H46" i="37"/>
  <c r="H47" i="37"/>
  <c r="H48" i="37"/>
  <c r="H49" i="37"/>
  <c r="H50" i="37"/>
  <c r="H51" i="37"/>
  <c r="H52" i="37"/>
  <c r="H53" i="37"/>
  <c r="H54" i="37"/>
  <c r="H55" i="37"/>
  <c r="H56" i="37"/>
  <c r="H57" i="37"/>
  <c r="H58" i="37"/>
  <c r="H59" i="37"/>
  <c r="H60" i="37"/>
  <c r="H61" i="37"/>
  <c r="H62" i="37"/>
  <c r="H63" i="37"/>
  <c r="H64" i="37"/>
  <c r="H65" i="37"/>
  <c r="H66" i="37"/>
  <c r="H67" i="37"/>
  <c r="H68" i="37"/>
  <c r="H69" i="37"/>
  <c r="H70" i="37"/>
  <c r="H71" i="37"/>
  <c r="H72" i="37"/>
  <c r="H73" i="37"/>
  <c r="H74" i="37"/>
  <c r="H75" i="37"/>
  <c r="H76" i="37"/>
  <c r="H77" i="37"/>
  <c r="H78" i="37"/>
  <c r="H79" i="37"/>
  <c r="H80" i="37"/>
  <c r="H81" i="37"/>
  <c r="H82" i="37"/>
  <c r="H83" i="37"/>
  <c r="H84" i="37"/>
  <c r="H85" i="37"/>
  <c r="H86" i="37"/>
  <c r="H87" i="37"/>
  <c r="H88" i="37"/>
  <c r="H89" i="37"/>
  <c r="H90" i="37"/>
  <c r="H91" i="37"/>
  <c r="H92" i="37"/>
  <c r="H93" i="37"/>
  <c r="H94" i="37"/>
  <c r="H95" i="37"/>
  <c r="H96" i="37"/>
  <c r="H97" i="37"/>
  <c r="H98" i="37"/>
  <c r="H99" i="37"/>
  <c r="H100" i="37"/>
  <c r="H101" i="37"/>
  <c r="H102" i="37"/>
  <c r="H103" i="37"/>
  <c r="H104" i="37"/>
  <c r="H105" i="37"/>
  <c r="H106" i="37"/>
  <c r="H107" i="37"/>
  <c r="H108" i="37"/>
  <c r="H109" i="37"/>
  <c r="H110" i="37"/>
  <c r="H114" i="37"/>
  <c r="H115" i="37"/>
  <c r="H116" i="37"/>
  <c r="H117" i="37"/>
  <c r="H118" i="37"/>
  <c r="H119" i="37"/>
  <c r="H120" i="37"/>
  <c r="H124" i="37"/>
  <c r="H125" i="37"/>
  <c r="H126" i="37"/>
  <c r="H127" i="37"/>
  <c r="H128" i="37"/>
  <c r="H129" i="37"/>
  <c r="H130" i="37"/>
  <c r="H131" i="37"/>
  <c r="H132" i="37"/>
  <c r="H133" i="37"/>
  <c r="H134" i="37"/>
  <c r="H135" i="37"/>
  <c r="H137" i="37"/>
  <c r="H2" i="37"/>
  <c r="G662" i="42" l="1"/>
  <c r="H662" i="42"/>
  <c r="H108" i="41"/>
</calcChain>
</file>

<file path=xl/sharedStrings.xml><?xml version="1.0" encoding="utf-8"?>
<sst xmlns="http://schemas.openxmlformats.org/spreadsheetml/2006/main" count="3534" uniqueCount="1288">
  <si>
    <t>60 unidoses</t>
  </si>
  <si>
    <t>tube</t>
  </si>
  <si>
    <t>G1008</t>
  </si>
  <si>
    <t>ACIDE FUSIDIQUE MYLAN 2 %, crème</t>
  </si>
  <si>
    <t>AX81</t>
  </si>
  <si>
    <t>cp séc.</t>
  </si>
  <si>
    <t>cp pell séc</t>
  </si>
  <si>
    <t>EAJ22</t>
  </si>
  <si>
    <t>AMLODIPINE MYLAN 5 mg, gélule</t>
  </si>
  <si>
    <t>gél</t>
  </si>
  <si>
    <t>EAJ21</t>
  </si>
  <si>
    <t>cp pell</t>
  </si>
  <si>
    <t>EG91</t>
  </si>
  <si>
    <t>Amoxicilline acide clavulanique MYLAN 1g/125mg, sachet</t>
  </si>
  <si>
    <t>sachets</t>
  </si>
  <si>
    <t>EG92</t>
  </si>
  <si>
    <t>ATENOLOL MYLAN  100 mg</t>
  </si>
  <si>
    <t>AJ86</t>
  </si>
  <si>
    <t>CAPTOPRIL MYLAN 25 mg</t>
  </si>
  <si>
    <t>AG35</t>
  </si>
  <si>
    <t>CARBAMAZEPINE MYLAN LP 200 mg</t>
  </si>
  <si>
    <t>COLIS STANDARD</t>
  </si>
  <si>
    <t>cp</t>
  </si>
  <si>
    <t>AAJ88</t>
  </si>
  <si>
    <t>CICLOPIROX MYLAN 8%, vernis à ongle médicamenteux - flacon de 3 ml</t>
  </si>
  <si>
    <t>AJ20</t>
  </si>
  <si>
    <t>CIMETIDINE MYLAN 400 mg</t>
  </si>
  <si>
    <t>ALFUZOSINE MYLAN LP 10 mg</t>
  </si>
  <si>
    <t>AMLODIPINE MYLAN 10 mg, gélule</t>
  </si>
  <si>
    <t>EG90</t>
  </si>
  <si>
    <t>Amoxicilline acide clavulanique MYLAN 100mg/12,5mg Nourisson, 30 ml</t>
  </si>
  <si>
    <t>flacon</t>
  </si>
  <si>
    <t>AG90</t>
  </si>
  <si>
    <t>Amoxicilline acide clavulanique MYLAN 100mg/12,5mg Enfant, 60 ml</t>
  </si>
  <si>
    <t xml:space="preserve">Amoxicilline acide clavulanique MYLAN 500mg/62,5mg Adulte, </t>
  </si>
  <si>
    <t>AMOXICILLINE MYLAN 500 mg</t>
  </si>
  <si>
    <t>gél.</t>
  </si>
  <si>
    <t>FJ60</t>
  </si>
  <si>
    <t>ATENOLOL MYLAN 50 mg</t>
  </si>
  <si>
    <t>GJ61</t>
  </si>
  <si>
    <t>AX02</t>
  </si>
  <si>
    <t>AX31</t>
  </si>
  <si>
    <t>FUROSEMIDE MYLAN 20 mg</t>
  </si>
  <si>
    <t>AX32</t>
  </si>
  <si>
    <t>gel.</t>
  </si>
  <si>
    <t>AX22</t>
  </si>
  <si>
    <t>CIPROFLOXACINE MYLAN  500 mg</t>
  </si>
  <si>
    <t>IBUPROFENE MYLAN 20 mg/ml - Enfants et Nourrissons sans sucre, suspension buvable - flacon de 200 ml</t>
  </si>
  <si>
    <t xml:space="preserve">cp pell </t>
  </si>
  <si>
    <t>AJ23</t>
  </si>
  <si>
    <t>CLOMIPRAMINE MYLAN 25 mg</t>
  </si>
  <si>
    <t>AJ24</t>
  </si>
  <si>
    <t>CLOMIPRAMINE MYLAN 75 mg</t>
  </si>
  <si>
    <t>AJ57</t>
  </si>
  <si>
    <t>DICLOFENAC MYLAN 50 mg</t>
  </si>
  <si>
    <t>AAJ51</t>
  </si>
  <si>
    <t>DICLOFENAC MYLAN 1 %, gel</t>
  </si>
  <si>
    <t>50g</t>
  </si>
  <si>
    <t>DOMPERIDONE MYLAN 10 mg, comprimé pelliculé</t>
  </si>
  <si>
    <t>DOXYCYCLINE MYLAN 100 mg</t>
  </si>
  <si>
    <t>MJ55</t>
  </si>
  <si>
    <t>FUROSEMIDE MYLAN 40 mg</t>
  </si>
  <si>
    <t>AG87</t>
  </si>
  <si>
    <t>IBUPROFENE MYLAN 200 mg</t>
  </si>
  <si>
    <t>IBUPROFENE MYLAN 400 mg</t>
  </si>
  <si>
    <t>AX53</t>
  </si>
  <si>
    <t>AX07</t>
  </si>
  <si>
    <t>PARACETAMOL MYLAN 500 mg, gélule</t>
  </si>
  <si>
    <t>AG59</t>
  </si>
  <si>
    <t>PARACETAMOL MYLAN 1000 mg, cp effervescent</t>
  </si>
  <si>
    <t>AAJ29</t>
  </si>
  <si>
    <t>AAJ81</t>
  </si>
  <si>
    <t>KETOCONAZOLE MYLAN 2 %, gel en récipient unidose, tube de 20 g</t>
  </si>
  <si>
    <t>EAJ81</t>
  </si>
  <si>
    <t>KETOCONAZOLE MYLAN 2 %, gel moussant en sachet-dose</t>
  </si>
  <si>
    <t>sachet-dose</t>
  </si>
  <si>
    <t>AG37</t>
  </si>
  <si>
    <t>PIRACETAM MYLAN 800 mg</t>
  </si>
  <si>
    <t>KETOPROFENE MYLAN LP 200 mg</t>
  </si>
  <si>
    <t>Povidone iodée MYLAN 10% cutanée - flacon 125 ml</t>
  </si>
  <si>
    <t>LORATADINE MYLAN 10 mg, cp pelliculé</t>
  </si>
  <si>
    <t>caps.</t>
  </si>
  <si>
    <t>EAJ27</t>
  </si>
  <si>
    <t>ECONAZOLE MYLAN 1 %, crème pour application cutanée</t>
  </si>
  <si>
    <t>SIMVASTATINE MYLAN  20 mg</t>
  </si>
  <si>
    <t>SPIRONOLACTONE MYLAN 25 mg, cp pell séc</t>
  </si>
  <si>
    <t>EJ79</t>
  </si>
  <si>
    <t>AG82</t>
  </si>
  <si>
    <t>OFLOXACINE MYLAN 200 mg</t>
  </si>
  <si>
    <t>cp GR</t>
  </si>
  <si>
    <t>AG30</t>
  </si>
  <si>
    <t xml:space="preserve">TRAMADOL MYLAN  50 mg  </t>
  </si>
  <si>
    <t>PARACETAMOL MYLAN 1000 mg, cp sécable</t>
  </si>
  <si>
    <t>EG97</t>
  </si>
  <si>
    <t>PAROXETINE MYLAN 20 mg</t>
  </si>
  <si>
    <t>AG99</t>
  </si>
  <si>
    <t>EJ50</t>
  </si>
  <si>
    <t>PIROXICAM MYLAN 20 mg</t>
  </si>
  <si>
    <t>AG38</t>
  </si>
  <si>
    <t>AG86</t>
  </si>
  <si>
    <t>PREDNISOLONE MYLAN 20 mg, cp effervescent</t>
  </si>
  <si>
    <t>AJ40</t>
  </si>
  <si>
    <t>LOPERAMIDE MYLAN 2 mg</t>
  </si>
  <si>
    <t>AAJ74</t>
  </si>
  <si>
    <t>PREDNISONE MYLAN 20 mg, comprimé sécable</t>
  </si>
  <si>
    <t>AX05</t>
  </si>
  <si>
    <t>PROGESTERONE MYLAN 100 mg, capsule molle</t>
  </si>
  <si>
    <t>AZ02</t>
  </si>
  <si>
    <t>ACICLOVIR Mylan Pharma 5% crème</t>
  </si>
  <si>
    <t>AG83</t>
  </si>
  <si>
    <t>ROXITHROMYCINE MYLAN  150 mg</t>
  </si>
  <si>
    <t>AX34</t>
  </si>
  <si>
    <t>AX50</t>
  </si>
  <si>
    <t>SPIRAMYCINE METRONIDAZOLE MYLAN   1,5 MUI/ 250 mg</t>
  </si>
  <si>
    <t>G1193</t>
  </si>
  <si>
    <t>SPIRONOLACTONE MYLAN  75 mg</t>
  </si>
  <si>
    <t>OMEPRAZOLE  MYLAN  20 mg, gélules</t>
  </si>
  <si>
    <t>gélul.</t>
  </si>
  <si>
    <t>G1066</t>
  </si>
  <si>
    <t>PANTOPRAZOLE MYLAN PHARMA 20 mg, comprimé gastro-résistant</t>
  </si>
  <si>
    <t>BAJ07</t>
  </si>
  <si>
    <t>TRIMEBUTINE MYLAN  200 mg, comprimé</t>
  </si>
  <si>
    <t>AJ32</t>
  </si>
  <si>
    <t>VITAMINE E MYLAN  500 mg</t>
  </si>
  <si>
    <t>Spécialités conseil</t>
  </si>
  <si>
    <t>AZ01</t>
  </si>
  <si>
    <t>ACETYLCYSTEINE MYLAN 200 mg, poudre pr sol buvable</t>
  </si>
  <si>
    <t>AX60</t>
  </si>
  <si>
    <t>RAMIPRIL MYLAN 5 mg, comprimé sécable</t>
  </si>
  <si>
    <t>tube (2g)</t>
  </si>
  <si>
    <t>THIOCOLCHICOSIDE MYLAN  4 mg</t>
  </si>
  <si>
    <t>EG44</t>
  </si>
  <si>
    <t>AX30</t>
  </si>
  <si>
    <t xml:space="preserve"> </t>
  </si>
  <si>
    <t xml:space="preserve">20 flacons de 3 ml </t>
  </si>
  <si>
    <t>AJ87</t>
  </si>
  <si>
    <t>CAPTOPRIL MYLAN 50 mg</t>
  </si>
  <si>
    <t>AJ85</t>
  </si>
  <si>
    <t>BETAHISTINE MYLAN 8 mg</t>
  </si>
  <si>
    <t>AJ22</t>
  </si>
  <si>
    <t>CLOMIPRAMINE MYLAN 10 mg</t>
  </si>
  <si>
    <t>G1009</t>
  </si>
  <si>
    <t>G1068</t>
  </si>
  <si>
    <t>PANTOPRAZOLE MYLAN PHARMA 40 mg, comprimé gastro-résistant</t>
  </si>
  <si>
    <t>RANITIDINE MYLAN 75 mg, cp effervescent</t>
  </si>
  <si>
    <t>Hôpital</t>
  </si>
  <si>
    <t>CG69</t>
  </si>
  <si>
    <t>AZ09</t>
  </si>
  <si>
    <t>CITRATE DE BETAINE MYLAN 1.89 g, cp effervescents</t>
  </si>
  <si>
    <t>cp eff</t>
  </si>
  <si>
    <t>AJ69</t>
  </si>
  <si>
    <t>CALCIUM MYLAN 500 mg</t>
  </si>
  <si>
    <t>G1060</t>
  </si>
  <si>
    <t>LOSARTAN MYLAN 50 mg, comprimé pelliculé sécable</t>
  </si>
  <si>
    <t>FQ54</t>
  </si>
  <si>
    <t>SALBUTAMOL MYLAN  5mg/2,5ml</t>
  </si>
  <si>
    <t>unidose</t>
  </si>
  <si>
    <t>AX18</t>
  </si>
  <si>
    <t>CAPTOPRIL HYDROCHLOROTHIAZIDE MYLAN 50 mg/ 25 mg</t>
  </si>
  <si>
    <t>cp séc</t>
  </si>
  <si>
    <t>AX52</t>
  </si>
  <si>
    <t>CG70</t>
  </si>
  <si>
    <t>AAJ15</t>
  </si>
  <si>
    <t>FLUCONAZOLE MYLAN 100 mg, gélule</t>
  </si>
  <si>
    <t>AJ91</t>
  </si>
  <si>
    <t>Spironolactone Altizide MYLAN  25 mg/15 mg</t>
  </si>
  <si>
    <t>AX65</t>
  </si>
  <si>
    <t>VALPROATE DE SODIUM MYLAN  L.P. 500 mg</t>
  </si>
  <si>
    <t>G1041</t>
  </si>
  <si>
    <t>CEFIXIME MYLAN 200 mg, comprimé pelliculé</t>
  </si>
  <si>
    <t>AAJ27</t>
  </si>
  <si>
    <t>G1256</t>
  </si>
  <si>
    <t>LOSARTAN HYDROCHLOROTHIAZIDE MYLAN 50mg/12,5</t>
  </si>
  <si>
    <t>G1487</t>
  </si>
  <si>
    <t>G1444</t>
  </si>
  <si>
    <t>cp p séc</t>
  </si>
  <si>
    <t>AG62</t>
  </si>
  <si>
    <t>MOLSIDOMINE MYLAN 2 mg</t>
  </si>
  <si>
    <t>AG63</t>
  </si>
  <si>
    <t>MOLSIDOMINE MYLAN 4 mg</t>
  </si>
  <si>
    <t>AJ63</t>
  </si>
  <si>
    <t>PARACETAMOL MYLAN 500 mg, comprimé</t>
  </si>
  <si>
    <t>AG58</t>
  </si>
  <si>
    <t>PARACETAMOL MYLAN 500 mg, cp effervescent</t>
  </si>
  <si>
    <t>CQ38</t>
  </si>
  <si>
    <t>CQ20</t>
  </si>
  <si>
    <t>CQ21</t>
  </si>
  <si>
    <t>AAJ38</t>
  </si>
  <si>
    <t>METFORMINE MYLAN 500 mg, cp dispersibles</t>
  </si>
  <si>
    <t>cp disp.</t>
  </si>
  <si>
    <t>AAJ39</t>
  </si>
  <si>
    <t>METFORMINE MYLAN 850 mg, cp dispersibles</t>
  </si>
  <si>
    <t>G1062</t>
  </si>
  <si>
    <t>LOSARTAN MYLAN 100 mg, comprimé pelliculé</t>
  </si>
  <si>
    <t>AAJ40</t>
  </si>
  <si>
    <t>METFORMINE MYLAN 1000 mg, cp dispersibles</t>
  </si>
  <si>
    <t>G1488</t>
  </si>
  <si>
    <t>AX59</t>
  </si>
  <si>
    <t>RAMIPRIL MYLAN 2,5 mg, comprimé sécable</t>
  </si>
  <si>
    <t>CQ82</t>
  </si>
  <si>
    <t>5 ampoules</t>
  </si>
  <si>
    <t>LOSARTAN HYDROCHLOROTHIAZIDE MYLAN 100mg/25</t>
  </si>
  <si>
    <t>AG61</t>
  </si>
  <si>
    <t>METOCLOPRAMIDE MYLAN 10 mg</t>
  </si>
  <si>
    <t>AJ78</t>
  </si>
  <si>
    <t>NIFEDIPINE MYLAN LP 20 mg</t>
  </si>
  <si>
    <t>AX08</t>
  </si>
  <si>
    <t>NORFLOXACINE MYLAN 400 mg</t>
  </si>
  <si>
    <t>CX22</t>
  </si>
  <si>
    <t>G1067</t>
  </si>
  <si>
    <t>G1069</t>
  </si>
  <si>
    <t>AX58</t>
  </si>
  <si>
    <t xml:space="preserve">RAMIPRIL MYLAN 1,25 mg, comprimé </t>
  </si>
  <si>
    <t>AX61</t>
  </si>
  <si>
    <t>RAMIPRIL MYLAN 10 mg, comprimé sécable</t>
  </si>
  <si>
    <t>CQ14</t>
  </si>
  <si>
    <t>AG12</t>
  </si>
  <si>
    <t>AG36</t>
  </si>
  <si>
    <t>CARBAMAZEPINE MYLAN LP 400 mg</t>
  </si>
  <si>
    <t>AX54</t>
  </si>
  <si>
    <t>PHLOROGLUCINOL MYLAN 80 mg</t>
  </si>
  <si>
    <t>EG64</t>
  </si>
  <si>
    <t>AJ02</t>
  </si>
  <si>
    <t>ALPRAZOLAM MYLAN 0,50 mg</t>
  </si>
  <si>
    <t>AAJ59</t>
  </si>
  <si>
    <t>BETAHISTINE MYLAN 24 mg, comprimé</t>
  </si>
  <si>
    <t>AG11</t>
  </si>
  <si>
    <t>BROMAZEPAM MYLAN 6 mg</t>
  </si>
  <si>
    <t>EX19</t>
  </si>
  <si>
    <t>ZOLPIDEM MYLAN  10 mg</t>
  </si>
  <si>
    <t>AZ03</t>
  </si>
  <si>
    <t>CETIRIZINE MYLAN Pharma 10 mg, cp pelliculé sécable</t>
  </si>
  <si>
    <t>EQ62</t>
  </si>
  <si>
    <t>AG13</t>
  </si>
  <si>
    <t>ACEBUTOLOL MYLAN  400 mg</t>
  </si>
  <si>
    <t>AJ04</t>
  </si>
  <si>
    <t>AMIODARONE MYLAN 200 mg</t>
  </si>
  <si>
    <t>ATORVASTATINE MYLAN 10 mg</t>
  </si>
  <si>
    <t>G2226</t>
  </si>
  <si>
    <t>ATORVASTATINE MYLAN 20 mg - Aclar</t>
  </si>
  <si>
    <t>G1047</t>
  </si>
  <si>
    <t>ENALAPRIL HCTZ MYLAN 20mg/12,5mg</t>
  </si>
  <si>
    <t>AG56</t>
  </si>
  <si>
    <t>ENALAPRIL MYLAN 20 mg</t>
  </si>
  <si>
    <t>AG55</t>
  </si>
  <si>
    <t>ENALAPRIL MYLAN 5 mg</t>
  </si>
  <si>
    <t>AG74</t>
  </si>
  <si>
    <t>FLUOXETINE MYLAN 20 mg gélules</t>
  </si>
  <si>
    <t>AJ93</t>
  </si>
  <si>
    <t>GLICLAZIDE MYLAN 80 mg</t>
  </si>
  <si>
    <t>G1467</t>
  </si>
  <si>
    <t>GLIMEPIRIDE MYLAN 1 mg</t>
  </si>
  <si>
    <t>G1469</t>
  </si>
  <si>
    <t>GLIMEPIRIDE MYLAN 2 mg</t>
  </si>
  <si>
    <t>G1471</t>
  </si>
  <si>
    <t>GLIMEPIRIDE MYLAN 3 mg</t>
  </si>
  <si>
    <t>AJ33</t>
  </si>
  <si>
    <t>INDAPAMIDE MYLAN 2,5 mg</t>
  </si>
  <si>
    <t>G1773</t>
  </si>
  <si>
    <t>IRBESARTAN MYLAN 150mg</t>
  </si>
  <si>
    <t>G1774</t>
  </si>
  <si>
    <t>IRBESARTAN MYLAN 300mg</t>
  </si>
  <si>
    <t>G1771</t>
  </si>
  <si>
    <t>IRBESARTAN MYLAN 75 mg</t>
  </si>
  <si>
    <t>gélule</t>
  </si>
  <si>
    <t>cp quadriséc</t>
  </si>
  <si>
    <t>G1762</t>
  </si>
  <si>
    <t>SILDENAFIL MYLAN 50 mg</t>
  </si>
  <si>
    <t>G1929</t>
  </si>
  <si>
    <t>VALSARTAN MYLAN PHARMA 160 mg</t>
  </si>
  <si>
    <t>G1925</t>
  </si>
  <si>
    <t>VALSARTAN MYLAN PHARMA 40 mg</t>
  </si>
  <si>
    <t>G1927</t>
  </si>
  <si>
    <t>VALSARTAN MYLAN PHARMA 80 mg</t>
  </si>
  <si>
    <t>G1904</t>
  </si>
  <si>
    <t>VALSARTAN/HYDROCHLOROTHIAZIDE MYLAN PHARMA 160 mg/12,5mg</t>
  </si>
  <si>
    <t>G1906</t>
  </si>
  <si>
    <t>VALSARTAN/HYDROCHLOROTHIAZIDE MYLAN PHARMA 160 mg/25mg</t>
  </si>
  <si>
    <t>G1902</t>
  </si>
  <si>
    <t>G1473</t>
  </si>
  <si>
    <t>GLIMEPIRIDE MYLAN 4 mg</t>
  </si>
  <si>
    <t>G1919</t>
  </si>
  <si>
    <t>psychotrope</t>
  </si>
  <si>
    <t>IPRATROPIUM MYLAN 0,5 mg/2ml, Adulte</t>
  </si>
  <si>
    <t>uni</t>
  </si>
  <si>
    <t>G2224</t>
  </si>
  <si>
    <t>AJ14</t>
  </si>
  <si>
    <t>CALCIUM Vitamine D3 MYLAN 500 mg/400 UI</t>
  </si>
  <si>
    <t>AX35</t>
  </si>
  <si>
    <t>SIMVASTATINE MYLAN  40 mg</t>
  </si>
  <si>
    <t>AZ10</t>
  </si>
  <si>
    <t>PHLOROGLUCINOL MYLAN  80 mg, cp orodispersible</t>
  </si>
  <si>
    <t>CQ69</t>
  </si>
  <si>
    <t>**</t>
  </si>
  <si>
    <t>G1259</t>
  </si>
  <si>
    <t>Anciens Codes SAP</t>
  </si>
  <si>
    <t>DCI MYLAN</t>
  </si>
  <si>
    <t>Présentation</t>
  </si>
  <si>
    <t>PRIX UNITAIRE/BOITE</t>
  </si>
  <si>
    <t>QUANTITE/ Nombre de Boites</t>
  </si>
  <si>
    <t>MONTANT</t>
  </si>
  <si>
    <t>Nb d'unites de Boite / palette</t>
  </si>
  <si>
    <t>Nb d'unite de Boite/Colis Standard</t>
  </si>
  <si>
    <t>G2190</t>
  </si>
  <si>
    <t>AMLODIPINE MYLAN 10 mg en pilulier</t>
  </si>
  <si>
    <t>G2189</t>
  </si>
  <si>
    <t>AMLODIPINE MYLAN 5 mg en pilulier</t>
  </si>
  <si>
    <t>AMOXICILLINE MYLAN PHARMA 500 mg</t>
  </si>
  <si>
    <t>ATENOLOL MYLAN 100 mg</t>
  </si>
  <si>
    <t>ATORVASTATINE MYLAN 10 mg - Aclar</t>
  </si>
  <si>
    <t>G2228</t>
  </si>
  <si>
    <t>ATORVASTATINE MYLAN 40 mg - Aclar</t>
  </si>
  <si>
    <t>G1741</t>
  </si>
  <si>
    <t>BISOPROLOL/HCTZ MYLAN PHARMA
10 mg/6,25 mg - Blister unitaire</t>
  </si>
  <si>
    <t>30/1</t>
  </si>
  <si>
    <t>G1739</t>
  </si>
  <si>
    <t>BISOPROLOL/HCTZ MYLAN PHARMA
5 mg/6,25 mg - Blister unitaire</t>
  </si>
  <si>
    <t>G1737</t>
  </si>
  <si>
    <t>BISOPROLOL/HCTZ MYLAN PHARMA 2,5 mg/6,25 mg - Blister unitaire</t>
  </si>
  <si>
    <t>cp LP</t>
  </si>
  <si>
    <t>DESLORATADINE MYLAN 5 mg, cp pell</t>
  </si>
  <si>
    <t>ECONAZOLE MYLAN 1 %, poudre pour application cutanée 30g</t>
  </si>
  <si>
    <t>ESOMEPRAZOLE MYLAN PHARMA 20 mg, gélule gastro-résistante</t>
  </si>
  <si>
    <t>gél. GR</t>
  </si>
  <si>
    <t>ESOMEPRAZOLE MYLAN PHARMA 40 mg, gélule gastro-résistante</t>
  </si>
  <si>
    <t>EJ93</t>
  </si>
  <si>
    <t>GLIMEPIRIDE MYLAN PHARMA 2 mg</t>
  </si>
  <si>
    <t>GLIMEPIRIDE MYLAN PHARMA 3 mg</t>
  </si>
  <si>
    <t>gél LP</t>
  </si>
  <si>
    <t>LOSARTAN HYDROCHLOROTHIAZIDE MYLAN 50mg/12,5mg</t>
  </si>
  <si>
    <t>G1432</t>
  </si>
  <si>
    <t>METFORMINE MYLAN PHARMA 1000 mg, cp pell sec</t>
  </si>
  <si>
    <t>cp pell sec</t>
  </si>
  <si>
    <t>G1428</t>
  </si>
  <si>
    <t>METFORMINE MYLAN PHARMA 500 mg, cp pell</t>
  </si>
  <si>
    <t>G1430</t>
  </si>
  <si>
    <t>METFORMINE MYLAN PHARMA 850 mg, cp pell</t>
  </si>
  <si>
    <t>G1592</t>
  </si>
  <si>
    <t>OMEPRAZOLE  MYLAN PHARMA 10 mg</t>
  </si>
  <si>
    <t>gél GR</t>
  </si>
  <si>
    <t>OMEPRAZOLE  MYLAN PHARMA 20 mg</t>
  </si>
  <si>
    <t>PARACETAMOL MYLAN 1000 mg, cp effervescent sécable</t>
  </si>
  <si>
    <t>G1299</t>
  </si>
  <si>
    <t>SIMVASTATINE MYLAN 10 mg</t>
  </si>
  <si>
    <t>SPIRONOLACTONE ALTIZIDE MYLAN 25 mg/15 mg</t>
  </si>
  <si>
    <t>VALSARTAN/HYDROCHLOROTHIAZIDE MYLAN PHARMA 80 mg/12,5mg</t>
  </si>
  <si>
    <t>MAGNESIUM VITAMINE B6 MYLAN 48 mg/5 mg, cp pell</t>
  </si>
  <si>
    <t>AMOXICILLINE/AC. CLAVULANIQUE MYLAN 1G/200MG Adultes - Poudre pr solution injectable IV : 1 g / 200 mg  Adultes</t>
  </si>
  <si>
    <t>10</t>
  </si>
  <si>
    <t>flacons</t>
  </si>
  <si>
    <t>CEFTRIAXONE MYLAN 1 G - Poudre pour solution injectable IM-IV-SC : 1 g</t>
  </si>
  <si>
    <t>CEFTRIAXONE MYLAN 2 G  - Poudre pour solution injectable IV :  2 g</t>
  </si>
  <si>
    <t>5</t>
  </si>
  <si>
    <t>DEXAMETHASONE MYLAN 4 MG/1 ML - Solution injectable IM-IV :   4 mg / 1 mL</t>
  </si>
  <si>
    <t>20</t>
  </si>
  <si>
    <t>amp 1ml</t>
  </si>
  <si>
    <t>DOBUTAMINE MYLAN  250MG/20ML - Solution à diluer pour perfusion IV : 250 mg / 20 mL</t>
  </si>
  <si>
    <t>amp 20ml</t>
  </si>
  <si>
    <t>METHYLPREDNISOLONE MYLAN 120 MG - "Poudre pour solution injectable IV-IM : 120 mg
"</t>
  </si>
  <si>
    <t>OMEPRAZOLE MYLAN 40 MG - Poudre pour solution pour perfusion IV : 40 mg</t>
  </si>
  <si>
    <t xml:space="preserve">flacons </t>
  </si>
  <si>
    <t>TOTAL</t>
  </si>
  <si>
    <t>G1622</t>
  </si>
  <si>
    <t>ACARBOSE MYLAN 50 mg, comprimé</t>
  </si>
  <si>
    <t>ACEBUTOLOL MYLAN 200 mg</t>
  </si>
  <si>
    <t>G2222</t>
  </si>
  <si>
    <t>ALMOTRIPTAN MYLAN 12,5 mg</t>
  </si>
  <si>
    <t>G1599</t>
  </si>
  <si>
    <t>BUDESONIDE MYLAN 1 mg/2 ml, suspension pour inhalation par nebuliseur en recipient unidose</t>
  </si>
  <si>
    <t>CAPTOPRIL MYLAN 25 mg, comprimé quadrisécable</t>
  </si>
  <si>
    <t>AX46</t>
  </si>
  <si>
    <t>DIACEREINE MYLAN 50 mg</t>
  </si>
  <si>
    <t>EPLERENONE MYLAN 25 mg, comprimé pelliculé</t>
  </si>
  <si>
    <t>GLIMEPIRIDE MYLAN PHARMA 1 mg</t>
  </si>
  <si>
    <t>GLIMEPIRIDE MYLAN PHARMA 4 mg</t>
  </si>
  <si>
    <t>G1223</t>
  </si>
  <si>
    <t>LERCANIDIPINE MYLAN 10 mg, cp pell séc</t>
  </si>
  <si>
    <t>G1895</t>
  </si>
  <si>
    <t>LOSARTAN HYDROCHLOROTHIAZIDE MYLAN PHARMA 100 mg/12,5 mg</t>
  </si>
  <si>
    <t>G1673</t>
  </si>
  <si>
    <t>OLANZAPINE MYLAN 10 mg, comprimé pelliculé - Blister unitaire</t>
  </si>
  <si>
    <t>28*1</t>
  </si>
  <si>
    <t>OMEPRAZOLE  MYLAN PHARMA 20 mg - Blister unitaire</t>
  </si>
  <si>
    <t>PREGABALINE MYLAN 100 mg, gélule</t>
  </si>
  <si>
    <t>84*1</t>
  </si>
  <si>
    <t>AJ52</t>
  </si>
  <si>
    <t xml:space="preserve">SOTALOL MYLAN  160 mg  </t>
  </si>
  <si>
    <t>AJ51</t>
  </si>
  <si>
    <t xml:space="preserve">SOTALOL MYLAN  80 mg  </t>
  </si>
  <si>
    <t>G1401</t>
  </si>
  <si>
    <t>VALACICLOVIR MYLAN 500 mg</t>
  </si>
  <si>
    <t>AZ14</t>
  </si>
  <si>
    <t>AMBROXOL MYLAN  30 mg, comprimé</t>
  </si>
  <si>
    <t>AZ22</t>
  </si>
  <si>
    <t>DIOSMINE MYLAN 600 mg, comprimé</t>
  </si>
  <si>
    <t>G1964</t>
  </si>
  <si>
    <t>BUDESONIDE MYLAN 1 MG/2ML - suspension pour inhalation par nébuliseur récipient unidose 2 ml</t>
  </si>
  <si>
    <t>unidoses 2ml</t>
  </si>
  <si>
    <t>CIPROFLOXACINE MYLAN 500 MG - Cpé pelliculé sécable - Blister unitaire hospitalier : 500 mg</t>
  </si>
  <si>
    <t>100</t>
  </si>
  <si>
    <t>cpés</t>
  </si>
  <si>
    <t>CQ59</t>
  </si>
  <si>
    <t>DOPAMINE MYLAN 200MG/5ML - Solution pour perfusion IV : 200 mg / 5 mL</t>
  </si>
  <si>
    <t>50</t>
  </si>
  <si>
    <t>amp 5ml</t>
  </si>
  <si>
    <t>METHYLPREDNISOLONE MYLAN 40 MG - Poudre pour solution injectable IV-IM : 40 mg</t>
  </si>
  <si>
    <t xml:space="preserve">flacons
</t>
  </si>
  <si>
    <t>NEFOPAM MYLAN 20 MG/2 ML - Solution injectable en ampoule IM-IV : 20 mg / 2 mL</t>
  </si>
  <si>
    <t>amp 2ml</t>
  </si>
  <si>
    <t>G1922</t>
  </si>
  <si>
    <t xml:space="preserve">AMOXICILLINE MYLAN PHARMA 125 mg/5 ml, poudre pour suspension buvable </t>
  </si>
  <si>
    <t>G1923</t>
  </si>
  <si>
    <t>AMOXICILLINE MYLAN PHARMA 250 mg/5 ml, poudre pour suspension buvable</t>
  </si>
  <si>
    <t>G1924</t>
  </si>
  <si>
    <t>AMOXICILLINE MYLAN PHARMA 500 mg/5 ml, poudre pour suspension buvable</t>
  </si>
  <si>
    <t>AZ13</t>
  </si>
  <si>
    <t>AMBROXOL MYLAN 0,6%, flacon de 150 ml</t>
  </si>
  <si>
    <t>DQ73</t>
  </si>
  <si>
    <t>CIPROFLOXACINE MYLAN PHARMA 400MG/200ML - Solution pour perfusion en poche IV : 400 mg / 200 mL</t>
  </si>
  <si>
    <t>poches</t>
  </si>
  <si>
    <t>G1007</t>
  </si>
  <si>
    <t>ACEBUTOLOL MYLAN 400 mg</t>
  </si>
  <si>
    <t>G1011</t>
  </si>
  <si>
    <t>CAPTOPRIL MYLAN 50 mg, cp sécable</t>
  </si>
  <si>
    <t>G1638</t>
  </si>
  <si>
    <t>MONTELUKAST MYLAN 10 mg, comprimé pelliculé</t>
  </si>
  <si>
    <t>G1760</t>
  </si>
  <si>
    <t>SILDENAFIL MYLAN 25 mg</t>
  </si>
  <si>
    <t>G1624</t>
  </si>
  <si>
    <t>ACARBOSE MYLAN 100 mg, comprimé sécable</t>
  </si>
  <si>
    <t>G1006</t>
  </si>
  <si>
    <t>AAJ08</t>
  </si>
  <si>
    <t>ACECLOFENAC MYLAN 100 mg</t>
  </si>
  <si>
    <t>AJ83</t>
  </si>
  <si>
    <t>ACICLOVIR MYLAN  200 mg</t>
  </si>
  <si>
    <t>AJ84</t>
  </si>
  <si>
    <t>ACICLOVIR MYLAN 800 mg</t>
  </si>
  <si>
    <t>AG06</t>
  </si>
  <si>
    <t>ACICLOVIR MYLAN 5 %</t>
  </si>
  <si>
    <t>tube(10g)</t>
  </si>
  <si>
    <t>AX98</t>
  </si>
  <si>
    <t>ACIDE ALENDRONIQUE MYLAN 70 mg</t>
  </si>
  <si>
    <t>AX99</t>
  </si>
  <si>
    <t>G2223</t>
  </si>
  <si>
    <t>AJ01</t>
  </si>
  <si>
    <t>ALPRAZOLAM MYLAN 0,25 mg</t>
  </si>
  <si>
    <t>G2187</t>
  </si>
  <si>
    <t>ALPRAZOLAM MYLAN 0,25 mg, comprimés sécables en flacon</t>
  </si>
  <si>
    <t>cp sec</t>
  </si>
  <si>
    <t>G2188</t>
  </si>
  <si>
    <t>ALPRAZOLAM MYLAN 0,50 mg, comprimés sécables en flacon</t>
  </si>
  <si>
    <t>AMIODARONE MYLAN 200 mg, comprimés sécables en flacon</t>
  </si>
  <si>
    <t>AX33</t>
  </si>
  <si>
    <t>AMISULPRIDE MYLAN 100 mg</t>
  </si>
  <si>
    <t>AX24</t>
  </si>
  <si>
    <t>AMISULPRIDE MYLAN 200 mg</t>
  </si>
  <si>
    <t>cp sec.</t>
  </si>
  <si>
    <t>AX40</t>
  </si>
  <si>
    <t>AMISULPRIDE MYLAN 400 mg</t>
  </si>
  <si>
    <t>AAJ22</t>
  </si>
  <si>
    <t>AAJ21</t>
  </si>
  <si>
    <t>AG91</t>
  </si>
  <si>
    <t>AG92</t>
  </si>
  <si>
    <t>AG50</t>
  </si>
  <si>
    <t>AMOXICILLINE MYLAN 1 g (6)</t>
  </si>
  <si>
    <t>EG50</t>
  </si>
  <si>
    <t>AMOXICILLINE MYLAN 1 g (14)</t>
  </si>
  <si>
    <t>EJ60</t>
  </si>
  <si>
    <t>EJ61</t>
  </si>
  <si>
    <t>G2225</t>
  </si>
  <si>
    <t>G2154</t>
  </si>
  <si>
    <t>ATORVASTATINE MYLAN 10 mg en flacon</t>
  </si>
  <si>
    <t>G2227</t>
  </si>
  <si>
    <t>G2155</t>
  </si>
  <si>
    <t>ATORVASTATINE MYLAN 20 mg en flacon</t>
  </si>
  <si>
    <t>G2229</t>
  </si>
  <si>
    <t>G2156</t>
  </si>
  <si>
    <t>ATORVASTATINE MYLAN 40 mg en flacon</t>
  </si>
  <si>
    <t>G2230</t>
  </si>
  <si>
    <t>ATORVASTATINE MYLAN 80 mg - Aclar</t>
  </si>
  <si>
    <t>G2231</t>
  </si>
  <si>
    <t>G1843</t>
  </si>
  <si>
    <t xml:space="preserve">ATOVAQUONE/PROGUANIL MYLAN 250 mg/100 mg, cp pell </t>
  </si>
  <si>
    <t>12/1</t>
  </si>
  <si>
    <t>AG51</t>
  </si>
  <si>
    <t>AZATHIOPRINE MYLAN 50 mg</t>
  </si>
  <si>
    <t>AX87</t>
  </si>
  <si>
    <t>AZITHROMYCINE MYLAN 250 mg, comprimé pelliculé</t>
  </si>
  <si>
    <t>AAJ73</t>
  </si>
  <si>
    <t>BICALUTAMIDE MYLAN 50 mg, cp pell</t>
  </si>
  <si>
    <t>G1738</t>
  </si>
  <si>
    <t xml:space="preserve">BISOPROLOL/HCTZ MYLAN  2,5 mg/6,25 mg - Blister unitaire
</t>
  </si>
  <si>
    <t>90/1</t>
  </si>
  <si>
    <t xml:space="preserve">BISOPROLOL/HCTZ MYLAN PHARMA 5 mg/6,25 mg - Blister unitaire
</t>
  </si>
  <si>
    <t>G1740</t>
  </si>
  <si>
    <t xml:space="preserve">BISOPROLOL/HCTZ MYLAN PHARMA 10 mg/6,25 mg - Blister unitaire
</t>
  </si>
  <si>
    <t>G1742</t>
  </si>
  <si>
    <t>BOSENTAN MYLAN 62,5 mg</t>
  </si>
  <si>
    <t>56</t>
  </si>
  <si>
    <t>BOSENTAN MYLAN 125 mg</t>
  </si>
  <si>
    <t>G1048</t>
  </si>
  <si>
    <t>BRIMONIDINE MYLAN 0.2% (2mg/ml) - collyre en solution - 5 ml en flacon</t>
  </si>
  <si>
    <t>G1598</t>
  </si>
  <si>
    <t>BUDESONIDE MYLAN 0,5 mg/2 ml, suspension pour inhalation par nebuliseur en recipient unidose</t>
  </si>
  <si>
    <t>AJ11</t>
  </si>
  <si>
    <t>BUSPIRONE MYLAN 10 mg, comprimé sécable - BUD PVC/Alu</t>
  </si>
  <si>
    <t>20*1</t>
  </si>
  <si>
    <t>G1010</t>
  </si>
  <si>
    <t>G1012</t>
  </si>
  <si>
    <t>CAPTOPRIL HYDROCHLOROTHIAZIDE MYLAN 50 mg/25 mg</t>
  </si>
  <si>
    <t>EX95</t>
  </si>
  <si>
    <t>CARVEDILOL MYLAN 6,25 mg</t>
  </si>
  <si>
    <t>AX96</t>
  </si>
  <si>
    <t>CARVEDILOL MYLAN 12,5 mg</t>
  </si>
  <si>
    <t>AX97</t>
  </si>
  <si>
    <t>CARVEDILOL MYLAN 25 mg</t>
  </si>
  <si>
    <t>AJ16</t>
  </si>
  <si>
    <t xml:space="preserve">CEFADROXIL MYLAN 250 mg/5 ml  </t>
  </si>
  <si>
    <t>AJ17</t>
  </si>
  <si>
    <t xml:space="preserve">CEFADROXIL MYLAN 500 mg/5 ml  </t>
  </si>
  <si>
    <t>AJ18</t>
  </si>
  <si>
    <t>CEFADROXIL MYLAN 500 mg</t>
  </si>
  <si>
    <t>AG60</t>
  </si>
  <si>
    <t>CEFADROXIL MYLAN 1 g</t>
  </si>
  <si>
    <t>AAJ64</t>
  </si>
  <si>
    <t>CEFPODOXIME MYLAN 40mg/5ml PPS, enfants et nourrissons - 50 ml</t>
  </si>
  <si>
    <t>EAJ64</t>
  </si>
  <si>
    <t>CEFPODOXIME MYLAN 40mg/5ml PPS, enfants et nourrissons - 100 ml</t>
  </si>
  <si>
    <t>G1931</t>
  </si>
  <si>
    <t>CEFPODOXIME MYLAN PHARMA 100 mg</t>
  </si>
  <si>
    <t>AAJ56</t>
  </si>
  <si>
    <t>CEFTAZIDIME MYLAN 1 g, poudre pour solution injectable</t>
  </si>
  <si>
    <t>AAJ57</t>
  </si>
  <si>
    <t>CEFTAZIDIME MYLAN 2 g, poudre pour solution injectable</t>
  </si>
  <si>
    <t>AG68</t>
  </si>
  <si>
    <t>CEFTRIAXONE MYLAN 500 mg/5 ml (IV)</t>
  </si>
  <si>
    <t>EG68</t>
  </si>
  <si>
    <t>CEFTRIAXONE MYLAN 500 mg/2 ml (IM)</t>
  </si>
  <si>
    <t>AG69</t>
  </si>
  <si>
    <t>CEFTRIAXONE MYLAN 1 g/10 ml (IV)</t>
  </si>
  <si>
    <t>EG69</t>
  </si>
  <si>
    <t>CEFTRIAXONE MYLAN 1 g/3,5 ml (IM)</t>
  </si>
  <si>
    <t>AX37</t>
  </si>
  <si>
    <t>CEFUROXIME MYLAN 250 mg</t>
  </si>
  <si>
    <t>AG71</t>
  </si>
  <si>
    <t>CELIPROLOL MYLAN 200 mg</t>
  </si>
  <si>
    <t>EG71</t>
  </si>
  <si>
    <t>AX20</t>
  </si>
  <si>
    <t>CETIRIZINE MYLAN 10 mg</t>
  </si>
  <si>
    <t>AX12</t>
  </si>
  <si>
    <t>CHLORMADINONE MYLAN 5 mg</t>
  </si>
  <si>
    <t>AX13</t>
  </si>
  <si>
    <t>CHLORMADINONE MYLAN 10 mg</t>
  </si>
  <si>
    <t>EJ19</t>
  </si>
  <si>
    <t>CIMETIDINE MYLAN 200 mg</t>
  </si>
  <si>
    <t>AJ92</t>
  </si>
  <si>
    <t>CIMETIDINE MYLAN 200 mg.effervescent</t>
  </si>
  <si>
    <t>cp eff.</t>
  </si>
  <si>
    <t>AJ21</t>
  </si>
  <si>
    <t>CIMETIDINE MYLAN 800 mg</t>
  </si>
  <si>
    <t>AX01</t>
  </si>
  <si>
    <t>CIPROFIBRATE MYLAN 100 mg</t>
  </si>
  <si>
    <t>AX21</t>
  </si>
  <si>
    <t>CIPROFLOXACINE MYLAN  250 mg</t>
  </si>
  <si>
    <t>AG93</t>
  </si>
  <si>
    <t>CITALOPRAM MYLAN 20 mg</t>
  </si>
  <si>
    <t>G2268</t>
  </si>
  <si>
    <t>CITALOPRAM MYLAN 20 mg en flacon</t>
  </si>
  <si>
    <t>AAJ65</t>
  </si>
  <si>
    <t>CLARITHROMYCINE MYLAN 25 mg/ml, granulés pour suspension buvable</t>
  </si>
  <si>
    <t>ml</t>
  </si>
  <si>
    <t>AAJ66</t>
  </si>
  <si>
    <t>CLARITHROMYCINE MYLAN 50 mg/ml, granulés pour suspension buvable</t>
  </si>
  <si>
    <t>AAJ60</t>
  </si>
  <si>
    <t>CLARITHROMYCINE MYLAN 250 mg, cp</t>
  </si>
  <si>
    <t>AAJ61</t>
  </si>
  <si>
    <t>CLARITHROMYCINE MYLAN 500 mg, cp</t>
  </si>
  <si>
    <t>EAJ61</t>
  </si>
  <si>
    <t>AQ46</t>
  </si>
  <si>
    <t>CLOZAPINE MYLAN 25 mg</t>
  </si>
  <si>
    <t>FQ46</t>
  </si>
  <si>
    <t>AQ47</t>
  </si>
  <si>
    <t>CLOZAPINE MYLAN 100 mg</t>
  </si>
  <si>
    <t>EQ47</t>
  </si>
  <si>
    <t>AX10</t>
  </si>
  <si>
    <t>CYPROTERONE MYLAN 50 mg</t>
  </si>
  <si>
    <t>AAJ70</t>
  </si>
  <si>
    <t>CYPROTERONE MYLAN 100 mg</t>
  </si>
  <si>
    <t>EJ25</t>
  </si>
  <si>
    <t>DILTIAZEM MYLAN 60 mg</t>
  </si>
  <si>
    <t>AJ26</t>
  </si>
  <si>
    <t>DILTIAZEM MYLAN LP 90 mg</t>
  </si>
  <si>
    <t>AJ27</t>
  </si>
  <si>
    <t>DILTIAZEM MYLAN LP 120 mg</t>
  </si>
  <si>
    <t>G2232</t>
  </si>
  <si>
    <t>DILTIAZEM MYLAN LP 200 mg</t>
  </si>
  <si>
    <t>G2233</t>
  </si>
  <si>
    <t>G2234</t>
  </si>
  <si>
    <t>DILTIAZEM MYLAN LP 300 mg</t>
  </si>
  <si>
    <t>G2235</t>
  </si>
  <si>
    <t>G1645</t>
  </si>
  <si>
    <t>DONEPEZIL MYLAN 5 mg, comprimé ODT</t>
  </si>
  <si>
    <t>cp ODT</t>
  </si>
  <si>
    <t>G1644</t>
  </si>
  <si>
    <t>DONEPEZIL MYLAN 5 mg, comprimé pelliculé</t>
  </si>
  <si>
    <t>G1647</t>
  </si>
  <si>
    <t>DONEPEZIL MYLAN 10 mg, comprimé ODT</t>
  </si>
  <si>
    <t>G1646</t>
  </si>
  <si>
    <t>DONEPEZIL MYLAN 10 mg, comprimé pelliculé</t>
  </si>
  <si>
    <t>LJ55</t>
  </si>
  <si>
    <t>PJ55</t>
  </si>
  <si>
    <t>GAJ27</t>
  </si>
  <si>
    <t>ECONAZOLE MYLAN 1 %, émulsion pour application cutanée</t>
  </si>
  <si>
    <t>FAJ27</t>
  </si>
  <si>
    <t>ECONAZOLE MYLAN 1 %, solution pour application cutanée</t>
  </si>
  <si>
    <t>AX44</t>
  </si>
  <si>
    <t>ECONAZOLE MYLAN LP 150 mg</t>
  </si>
  <si>
    <t>ovule</t>
  </si>
  <si>
    <t>ELETRIPTAN MYLAN 20 mg, comprimé pelliculé</t>
  </si>
  <si>
    <t>ELETRIPTAN MYLAN 40 mg, comprimé pelliculé</t>
  </si>
  <si>
    <t>FX39</t>
  </si>
  <si>
    <t>G1635</t>
  </si>
  <si>
    <t>ENTACAPONE MYLAN 200 mg</t>
  </si>
  <si>
    <t>G1636</t>
  </si>
  <si>
    <t>EPLERENONE MYLAN 50 mg, comprimé pelliculé</t>
  </si>
  <si>
    <t>ETORICOXIB MYLAN 30 mg</t>
  </si>
  <si>
    <t>ETORICOXIB MYLAN 60 mg</t>
  </si>
  <si>
    <t>EZETIMIBE MYLAN 10 mg, comprimé</t>
  </si>
  <si>
    <t>EZETIMIBE MYLAN 10 mg, comprimé en BUD</t>
  </si>
  <si>
    <t>EZETIMIBE/SIMVASTATINE MYLAN 10 mg/20 mg, comprimé en BUD</t>
  </si>
  <si>
    <t>EZETIMIBE/SIMVASTATINE MYLAN 10 mg/40 mg, comprimé en BUD</t>
  </si>
  <si>
    <t>AX15</t>
  </si>
  <si>
    <t>FAMOTIDINE MYLAN 20 mg</t>
  </si>
  <si>
    <t>AX16</t>
  </si>
  <si>
    <t>FAMOTIDINE MYLAN 40 mg</t>
  </si>
  <si>
    <t>AG15</t>
  </si>
  <si>
    <t>FENOFIBRATE MYLAN 67 mg</t>
  </si>
  <si>
    <t>AJ76</t>
  </si>
  <si>
    <t>FENOFIBRATE MYLAN 100 mg</t>
  </si>
  <si>
    <t>AX86</t>
  </si>
  <si>
    <t>FENOFIBRATE MYLAN 160 mg</t>
  </si>
  <si>
    <t>EX86</t>
  </si>
  <si>
    <t>EG14</t>
  </si>
  <si>
    <t>FENOFIBRATE MYLAN 200 mg</t>
  </si>
  <si>
    <t>GG14</t>
  </si>
  <si>
    <t>AJ77</t>
  </si>
  <si>
    <t>FENOFIBRATE MYLAN 300 mg</t>
  </si>
  <si>
    <t>G1076</t>
  </si>
  <si>
    <t>FINASTERIDE MYLAN  5 mg, cp pell</t>
  </si>
  <si>
    <t>AX17</t>
  </si>
  <si>
    <t>FLECAINIDE MYLAN 100 mg</t>
  </si>
  <si>
    <t>AAJ26</t>
  </si>
  <si>
    <t>FLUCONAZOLE MYLAN 50 mg / 5 ml . poudre pour suspension buvable</t>
  </si>
  <si>
    <t>AAJ14</t>
  </si>
  <si>
    <t>FLUCONAZOLE MYLAN 50 mg, gélule</t>
  </si>
  <si>
    <t>AAJ16</t>
  </si>
  <si>
    <t>FLUCONAZOLE MYLAN 200 mg, gélule</t>
  </si>
  <si>
    <t>EAJ16</t>
  </si>
  <si>
    <t>AX06</t>
  </si>
  <si>
    <t>FLUOXETINE MYLAN 20 mg, dispersible</t>
  </si>
  <si>
    <t>AG57</t>
  </si>
  <si>
    <t>FLUTAMIDE MYLAN 250 mg</t>
  </si>
  <si>
    <t>G1110</t>
  </si>
  <si>
    <t>FLUVASTATINE MYLAN 20 mg, gélule</t>
  </si>
  <si>
    <t>G1111</t>
  </si>
  <si>
    <t>G1112</t>
  </si>
  <si>
    <t>FLUVASTATINE MYLAN 40 mg, gélule</t>
  </si>
  <si>
    <t>G1113</t>
  </si>
  <si>
    <t>AG85</t>
  </si>
  <si>
    <t>FLUVOXAMINE MYLAN 100 mg</t>
  </si>
  <si>
    <t>AG84</t>
  </si>
  <si>
    <t>FLUVOXAMINE MYLAN 50 mg</t>
  </si>
  <si>
    <t>AAJ67</t>
  </si>
  <si>
    <t>FOSINOPRIL MYLAN 10 mg, cp sécable</t>
  </si>
  <si>
    <t>EAJ67</t>
  </si>
  <si>
    <t xml:space="preserve">FOSINOPRIL MYLAN 10 mg, cp sécable </t>
  </si>
  <si>
    <t>AAJ68</t>
  </si>
  <si>
    <t>FOSINOPRIL MYLAN 20 mg</t>
  </si>
  <si>
    <t>EAJ68</t>
  </si>
  <si>
    <t>AAJ89</t>
  </si>
  <si>
    <t>FOSINOPRIL HYDROCHLOROTHIAZIDE MYLAN 20 mg/12,5 mg, cp sécable</t>
  </si>
  <si>
    <t>EAJ89</t>
  </si>
  <si>
    <t>AX26</t>
  </si>
  <si>
    <t>GABAPENTINE MYLAN 100 mg, gélule</t>
  </si>
  <si>
    <t>AX27</t>
  </si>
  <si>
    <t>GABAPENTINE MYLAN 300 mg, gélule</t>
  </si>
  <si>
    <t>AX28</t>
  </si>
  <si>
    <t>GABAPENTINE MYLAN 400 mg, gélule</t>
  </si>
  <si>
    <t>AAJ11</t>
  </si>
  <si>
    <t>GABAPENTINE MYLAN 600 mg, cp pell</t>
  </si>
  <si>
    <t>AAJ12</t>
  </si>
  <si>
    <t>GABAPENTINE MYLAN 800 mg, cp pell</t>
  </si>
  <si>
    <t>G1607</t>
  </si>
  <si>
    <t>GALANTAMINE MYLAN LP 8 mg</t>
  </si>
  <si>
    <t>G1608</t>
  </si>
  <si>
    <t>GALANTAMINE MYLAN LP 16 mg</t>
  </si>
  <si>
    <t>G1609</t>
  </si>
  <si>
    <t>GALANTAMINE MYLAN LP 24 mg</t>
  </si>
  <si>
    <t>FJ93</t>
  </si>
  <si>
    <t>G1468</t>
  </si>
  <si>
    <t>G1470</t>
  </si>
  <si>
    <t>G1472</t>
  </si>
  <si>
    <t>G1474</t>
  </si>
  <si>
    <t>AG18</t>
  </si>
  <si>
    <t xml:space="preserve">GLIPIZIDE MYLAN 5 mg  </t>
  </si>
  <si>
    <t>AAJ58</t>
  </si>
  <si>
    <t>HEXAMIDINE MYLAN 1 pour mille, solution pour application locale - flacon 45 ml</t>
  </si>
  <si>
    <t>EAJ58</t>
  </si>
  <si>
    <t>HEXAMIDINE MYLAN 1 pour mille, solution pour application locale - flacon 250 ml</t>
  </si>
  <si>
    <t>AZ04</t>
  </si>
  <si>
    <t>IBUPROFENE MYLAN  200 mg, comprimé enrobé</t>
  </si>
  <si>
    <t>EX52</t>
  </si>
  <si>
    <t>AQ62</t>
  </si>
  <si>
    <t>IPRATROPIUM MYLAN 0,25 mg/1ml, Enfant</t>
  </si>
  <si>
    <t>G1772</t>
  </si>
  <si>
    <t>G1795</t>
  </si>
  <si>
    <t>G1796</t>
  </si>
  <si>
    <t>AAJ53</t>
  </si>
  <si>
    <t>ITRACONAZOLE MYLAN 100 mg</t>
  </si>
  <si>
    <t>LACTULOSE BIPHAR 66.5%</t>
  </si>
  <si>
    <t>Flacon</t>
  </si>
  <si>
    <t>AJ39</t>
  </si>
  <si>
    <t>LACTULOSE MYLAN 10 g/15 ml sachets</t>
  </si>
  <si>
    <t>AX03</t>
  </si>
  <si>
    <t>LACTULOSE MYLAN PHARMA 10 g (arôme pruneau)</t>
  </si>
  <si>
    <t>AX73</t>
  </si>
  <si>
    <t>LAMOTRIGINE MYLAN 25 mg, comprimé dispersible</t>
  </si>
  <si>
    <t>cp disp</t>
  </si>
  <si>
    <t>AX74</t>
  </si>
  <si>
    <t>LAMOTRIGINE MYLAN 50 mg, comprimé dispersible</t>
  </si>
  <si>
    <t>AX75</t>
  </si>
  <si>
    <t>LAMOTRIGINE MYLAN 100 mg, comprimé dispersible</t>
  </si>
  <si>
    <t>AX76</t>
  </si>
  <si>
    <t>LAMOTRIGINE MYLAN 200 mg, comprimé dispersible</t>
  </si>
  <si>
    <t>AAJ35</t>
  </si>
  <si>
    <t>LANSOPRAZOLE MYLAN 15 mg</t>
  </si>
  <si>
    <t>EAJ35</t>
  </si>
  <si>
    <t>G1807</t>
  </si>
  <si>
    <t>LANSOPRAZOLE MYLAN 15 mg ODT, comprimé orodispersible - Blister unitaire</t>
  </si>
  <si>
    <t>14/1</t>
  </si>
  <si>
    <t>G1808</t>
  </si>
  <si>
    <t>28/1</t>
  </si>
  <si>
    <t>AAJ36</t>
  </si>
  <si>
    <t>LANSOPRAZOLE MYLAN 30 mg</t>
  </si>
  <si>
    <t>EAJ36</t>
  </si>
  <si>
    <t>FAJ36</t>
  </si>
  <si>
    <t>G1809</t>
  </si>
  <si>
    <t>LANSOPRAZOLE MYLAN 30 mg ODT, comprimé orodispersible - Blister unitaire</t>
  </si>
  <si>
    <t>G1810</t>
  </si>
  <si>
    <t>G1224</t>
  </si>
  <si>
    <t>G1225</t>
  </si>
  <si>
    <t>LERCANIDIPINE MYLAN 20 mg, cp pell séc</t>
  </si>
  <si>
    <t>G1226</t>
  </si>
  <si>
    <t>LETROZOLE MYLAN 2,5 mg</t>
  </si>
  <si>
    <t>30*1</t>
  </si>
  <si>
    <t>G1447</t>
  </si>
  <si>
    <t>LEVOFLOXACINE MYLAN 500 mg</t>
  </si>
  <si>
    <t>AX64</t>
  </si>
  <si>
    <t>LISINOPRIL MYLAN 5 mg, comprimé sécable</t>
  </si>
  <si>
    <t>G1013</t>
  </si>
  <si>
    <t>AX25</t>
  </si>
  <si>
    <t>LISINOPRIL MYLAN 20 mg, comprimé sécable</t>
  </si>
  <si>
    <t>G1014</t>
  </si>
  <si>
    <t>AJ88</t>
  </si>
  <si>
    <t>LORAZEPAM MYLAN 1 mg</t>
  </si>
  <si>
    <t>AJ89</t>
  </si>
  <si>
    <t>LORAZEPAM MYLAN 2,5 mg, comprimé pelliculé sécable</t>
  </si>
  <si>
    <t>G1061</t>
  </si>
  <si>
    <t>G1063</t>
  </si>
  <si>
    <t>G1257</t>
  </si>
  <si>
    <t>G1896</t>
  </si>
  <si>
    <t>G1258</t>
  </si>
  <si>
    <t>LOSARTAN HYDROCHLOROTHIAZIDE MYLAN 100mg/25mg</t>
  </si>
  <si>
    <t>G1042</t>
  </si>
  <si>
    <t>MACROGOL 4000 MYLAN 10 g, poudre pour solution buvable</t>
  </si>
  <si>
    <t>G2099</t>
  </si>
  <si>
    <t>MEMANTINE MYLAN 10 mg, cp pell en blister unitaire</t>
  </si>
  <si>
    <t>G2100</t>
  </si>
  <si>
    <t>MEMANTINE MYLAN 20 mg, cp pell en blister unitaire</t>
  </si>
  <si>
    <t>G1429</t>
  </si>
  <si>
    <t>G1431</t>
  </si>
  <si>
    <t>G1433</t>
  </si>
  <si>
    <t>EJ43</t>
  </si>
  <si>
    <t>MIANSERINE MYLAN 10 mg</t>
  </si>
  <si>
    <t>EJ44</t>
  </si>
  <si>
    <t>MIANSERINE MYLAN 30 mg</t>
  </si>
  <si>
    <t>AJ45</t>
  </si>
  <si>
    <t>MIANSERINE MYLAN 60 mg</t>
  </si>
  <si>
    <t xml:space="preserve">cp </t>
  </si>
  <si>
    <t>G2201</t>
  </si>
  <si>
    <t>MIANSERINE MYLAN 60 mg, comprimé enrobé sécable - PDA</t>
  </si>
  <si>
    <t>cp enr séc</t>
  </si>
  <si>
    <t>AAJ13</t>
  </si>
  <si>
    <t>MIRTAZAPINE MYLAN 15 mg</t>
  </si>
  <si>
    <t>EG62</t>
  </si>
  <si>
    <t>MOLSIDOMINE MYLAN 2 mg (90)</t>
  </si>
  <si>
    <t>G1637</t>
  </si>
  <si>
    <t>MONTELUKAST MYLAN 5 mg, comprimé à croquer</t>
  </si>
  <si>
    <t>cp à croquer</t>
  </si>
  <si>
    <t>G1829</t>
  </si>
  <si>
    <t>MOXONIDINE MYLAN 0,2 mg - Blister unitaire</t>
  </si>
  <si>
    <t>G1830</t>
  </si>
  <si>
    <t>G1831</t>
  </si>
  <si>
    <t>MOXONIDINE MYLAN 0,4 mg - Blister unitaire</t>
  </si>
  <si>
    <t>G1832</t>
  </si>
  <si>
    <t xml:space="preserve">MUPIROCINE 2% MYLAN, pommade 15 g  </t>
  </si>
  <si>
    <t>G2247</t>
  </si>
  <si>
    <t>MYCOPHENOLATE MOFETIL MYLAN 500 mg</t>
  </si>
  <si>
    <t>50*1</t>
  </si>
  <si>
    <t>AJ46</t>
  </si>
  <si>
    <t>NAFTIDROFURYL MYLAN 100 mg</t>
  </si>
  <si>
    <t>AJ47</t>
  </si>
  <si>
    <t>NAFTIDROFURYL MYLAN 200 mg</t>
  </si>
  <si>
    <t>EJ47</t>
  </si>
  <si>
    <t>G1651</t>
  </si>
  <si>
    <t>NARATRIPTAN MYLAN 2,5 mg</t>
  </si>
  <si>
    <t>G1652</t>
  </si>
  <si>
    <t>G1361</t>
  </si>
  <si>
    <t>NEBIVOLOL MYLAN 5 mg</t>
  </si>
  <si>
    <t>G1362</t>
  </si>
  <si>
    <t>AX94</t>
  </si>
  <si>
    <t>NIFEDIPINE MYLAN LP 30 mg</t>
  </si>
  <si>
    <t>G1236</t>
  </si>
  <si>
    <t>NIFEDIPINE MYLAN LP 30 mg, cp pell à LP</t>
  </si>
  <si>
    <t>G1233</t>
  </si>
  <si>
    <t>NITRENDIPINE MYLAN 10 mg</t>
  </si>
  <si>
    <t>G1234</t>
  </si>
  <si>
    <t>NITRENDIPINE MYLAN 20 mg</t>
  </si>
  <si>
    <t>G1003</t>
  </si>
  <si>
    <t>G2088</t>
  </si>
  <si>
    <t>OLANZAPINE MYLAN 5 mg, comprimé orodispersible</t>
  </si>
  <si>
    <t>G1671</t>
  </si>
  <si>
    <t>OLANZAPINE MYLAN 5 mg, comprimé pelliculé - Blister unitaire</t>
  </si>
  <si>
    <t>G1672</t>
  </si>
  <si>
    <t>OLANZAPINE MYLAN 7,5 mg, comprimé pelliculé - Blister unitaire</t>
  </si>
  <si>
    <t>G2089</t>
  </si>
  <si>
    <t>OLANZAPINE MYLAN 10 mg, comprimé orodispersible</t>
  </si>
  <si>
    <t>G1591</t>
  </si>
  <si>
    <t>OMEPRAZOLE  MYLAN PHARMA 10 mg - Blister</t>
  </si>
  <si>
    <t>OMEPRAZOLE MYLAN PHARMA 10 mg, gélule gastro-résistante - Blister</t>
  </si>
  <si>
    <t>OMEPRAZOLE MYLAN PHARMA 10 mg, gélule gastro-résistante - Flacon</t>
  </si>
  <si>
    <t>G1486</t>
  </si>
  <si>
    <t>OMEPRAZOLE MYLAN PHARMA 20 mg, gélule gastro-résistante - Blister</t>
  </si>
  <si>
    <t>OMEPRAZOLE MYLAN PHARMA 20 mg, gélule gastro-résistante - Flacon</t>
  </si>
  <si>
    <t>G1579</t>
  </si>
  <si>
    <t>ONDANSETRON MYLAN 8 mg, comprimé orodispersible</t>
  </si>
  <si>
    <t>G1580</t>
  </si>
  <si>
    <t>AAJ23</t>
  </si>
  <si>
    <t>ONDANSETRON MYLAN 8 mg, comprimé pelliculé</t>
  </si>
  <si>
    <t>EAJ23</t>
  </si>
  <si>
    <t>AAJ45</t>
  </si>
  <si>
    <t>OXCARBAZEPINE MYLAN 150 mg</t>
  </si>
  <si>
    <t>AAJ46</t>
  </si>
  <si>
    <t>OXCARBAZEPINE MYLAN 300 mg</t>
  </si>
  <si>
    <t>AAJ47</t>
  </si>
  <si>
    <t>OXCARBAZEPINE MYLAN 600 mg</t>
  </si>
  <si>
    <t>BAJ06</t>
  </si>
  <si>
    <t>OXOGLURATE D'ORNITHINE MYLAN 5 g, poudre pour solution buvable et gastro-entérale</t>
  </si>
  <si>
    <t>sachet/
dose</t>
  </si>
  <si>
    <t>AJ94</t>
  </si>
  <si>
    <t>OXYBUTYNINE MYLAN 5 mg</t>
  </si>
  <si>
    <t>G1070</t>
  </si>
  <si>
    <t>G2269</t>
  </si>
  <si>
    <t>PARACETAMOL MYLAN 500 mg, gélule en flacon - PDA</t>
  </si>
  <si>
    <t>AX04</t>
  </si>
  <si>
    <t>PARACETAMOL CODEINE MYLAN  500 mg/30 mg</t>
  </si>
  <si>
    <t>AG97</t>
  </si>
  <si>
    <t>PAROXETINE MYLAN 20 mg,  comprimés pelliculés sécables en flacon 
(ATTENTION : présence d'une capsule dessicante avec les comprimés)</t>
  </si>
  <si>
    <t>AJ48</t>
  </si>
  <si>
    <t>PENTOXIFYLLINE MYLAN LP 400 mg</t>
  </si>
  <si>
    <t>AX82</t>
  </si>
  <si>
    <t>PINAVERIUM MYLAN 100 mg</t>
  </si>
  <si>
    <t>EG22</t>
  </si>
  <si>
    <t>PIROXICAM MYLAN 20 mg cp dispersible</t>
  </si>
  <si>
    <t>G1354</t>
  </si>
  <si>
    <t>PRAMIPEXOLE MYLAN 0,7 mg</t>
  </si>
  <si>
    <t>G1355</t>
  </si>
  <si>
    <t>G1352</t>
  </si>
  <si>
    <t>PRAMIPEXOLE MYLAN 0,18 mg</t>
  </si>
  <si>
    <t>G1353</t>
  </si>
  <si>
    <t>G1700</t>
  </si>
  <si>
    <t>PRAVASTATINE MYLAN 10 mg, comprimé pelliculé sécable</t>
  </si>
  <si>
    <t>G1701</t>
  </si>
  <si>
    <t>PRAVASTATINE MYLAN 20 mg, comprimé pelliculé sécable</t>
  </si>
  <si>
    <t>G1702</t>
  </si>
  <si>
    <t>G1703</t>
  </si>
  <si>
    <t xml:space="preserve">PRAVASTATINE MYLAN 40 mg, comprimé pelliculé </t>
  </si>
  <si>
    <t>G1704</t>
  </si>
  <si>
    <t>G1058</t>
  </si>
  <si>
    <t>PREDNISOLONE MYLAN 20 mg, cp orodispersible</t>
  </si>
  <si>
    <t>cp odt</t>
  </si>
  <si>
    <t>AAJ34</t>
  </si>
  <si>
    <t xml:space="preserve">PREDNISONE MYLAN 1 mg, comprimé </t>
  </si>
  <si>
    <t>AX29</t>
  </si>
  <si>
    <t>PREDNISONE MYLAN 5 mg, comprimé sécable</t>
  </si>
  <si>
    <t>PREGABALINE MYLAN 150 mg, gélule</t>
  </si>
  <si>
    <t>56*1</t>
  </si>
  <si>
    <t>AX89</t>
  </si>
  <si>
    <t>QUINAPRIL MYLAN  20 mg, cp pell</t>
  </si>
  <si>
    <t>AAJ90</t>
  </si>
  <si>
    <t>QUINAPRIL HCTZ MYLAN 20 mg/12,5 mg, comprimé pelliculé sécable</t>
  </si>
  <si>
    <t>EAJ90</t>
  </si>
  <si>
    <t>EX58</t>
  </si>
  <si>
    <t>EX59</t>
  </si>
  <si>
    <t>EX60</t>
  </si>
  <si>
    <t>EX61</t>
  </si>
  <si>
    <t>AG65</t>
  </si>
  <si>
    <t>RANITIDINE MYLAN 150 mg, cp effervescent</t>
  </si>
  <si>
    <t>G1092</t>
  </si>
  <si>
    <t>RANITIDINE MYLAN 150 mg, cp pelliculé</t>
  </si>
  <si>
    <t>AG66</t>
  </si>
  <si>
    <t>RANITIDINE MYLAN 300 mg, cp effervescent</t>
  </si>
  <si>
    <t>G1093</t>
  </si>
  <si>
    <t>RANITIDINE MYLAN 300 mg, cp pelliculé</t>
  </si>
  <si>
    <t>AG88</t>
  </si>
  <si>
    <t>RILMENIDINE MYLAN 1 mg</t>
  </si>
  <si>
    <t>EG88</t>
  </si>
  <si>
    <t>G1614</t>
  </si>
  <si>
    <t>RILUZOLE MYLAN 50 mg</t>
  </si>
  <si>
    <t>G2183</t>
  </si>
  <si>
    <t>RISEDRONATE MYLAN 75 mg</t>
  </si>
  <si>
    <t>G2184</t>
  </si>
  <si>
    <t>G2185</t>
  </si>
  <si>
    <t>RISEDRONATE MYLAN PHARMA 35 mg</t>
  </si>
  <si>
    <t>G2186</t>
  </si>
  <si>
    <t>RISEDRONATE MYLAN PHARMA 35mg</t>
  </si>
  <si>
    <t>AAJ41</t>
  </si>
  <si>
    <t>RISPERIDONE MYLAN  1 mg/ml solution buvable en flacon</t>
  </si>
  <si>
    <t>EAJ41</t>
  </si>
  <si>
    <t>FAJ41</t>
  </si>
  <si>
    <t>G1477</t>
  </si>
  <si>
    <t>RISPERIDONE MYLAN PHARMA 1 mg - Blister unitaire</t>
  </si>
  <si>
    <t>60*1</t>
  </si>
  <si>
    <t>G1478</t>
  </si>
  <si>
    <t>RISPERIDONE MYLAN PHARMA 2 mg - Blister unitaire</t>
  </si>
  <si>
    <t>G1479</t>
  </si>
  <si>
    <t>RISPERIDONE MYLAN PHARMA 4 mg - Blister unitaire</t>
  </si>
  <si>
    <t>G1539</t>
  </si>
  <si>
    <t>RIVASTIGMINE MYLAN 1,5 mg</t>
  </si>
  <si>
    <t>G1540</t>
  </si>
  <si>
    <t>G1541</t>
  </si>
  <si>
    <t>RIVASTIGMINE MYLAN 3 mg</t>
  </si>
  <si>
    <t>G1542</t>
  </si>
  <si>
    <t>G1543</t>
  </si>
  <si>
    <t>RIVASTIGMINE MYLAN 4,5 mg</t>
  </si>
  <si>
    <t>G1544</t>
  </si>
  <si>
    <t>G1545</t>
  </si>
  <si>
    <t>RIVASTIGMINE MYLAN 6 mg</t>
  </si>
  <si>
    <t>G1546</t>
  </si>
  <si>
    <t>G1805</t>
  </si>
  <si>
    <t xml:space="preserve">RIZATRIPTAN MYLAN 10 mg, comprimé orodispersible </t>
  </si>
  <si>
    <t>G1806</t>
  </si>
  <si>
    <t>ROSUVASTATINE MYLAN 5mg</t>
  </si>
  <si>
    <t>cp pell en flacon</t>
  </si>
  <si>
    <t>ROSUVASTATINE MYLAN 10 mg</t>
  </si>
  <si>
    <t>ROSUVASTATINE MYLAN 20 mg</t>
  </si>
  <si>
    <t>EG83</t>
  </si>
  <si>
    <t>AQ54</t>
  </si>
  <si>
    <t>SALBUTAMOL MYLAN  2,5mg/2,5ml</t>
  </si>
  <si>
    <t>EJ65</t>
  </si>
  <si>
    <t>SELEGILINE MYLAN  5 mg</t>
  </si>
  <si>
    <t>AX88</t>
  </si>
  <si>
    <t>SERTRALINE MYLAN   25 mg</t>
  </si>
  <si>
    <t>AX62</t>
  </si>
  <si>
    <t>SERTRALINE MYLAN   50 mg</t>
  </si>
  <si>
    <t>G1759</t>
  </si>
  <si>
    <t>G1763</t>
  </si>
  <si>
    <t>G1764</t>
  </si>
  <si>
    <t>G1766</t>
  </si>
  <si>
    <t>SILDENAFIL MYLAN 100 mg</t>
  </si>
  <si>
    <t>G1767</t>
  </si>
  <si>
    <t>G1768</t>
  </si>
  <si>
    <t>FX34</t>
  </si>
  <si>
    <t>FX35</t>
  </si>
  <si>
    <t>AAJ37</t>
  </si>
  <si>
    <t>SPIRAMYCINE METRONIDAZOLE MYLAN   0,75 MUI/ 125 mg</t>
  </si>
  <si>
    <t>G1194</t>
  </si>
  <si>
    <t>G1005</t>
  </si>
  <si>
    <t>AG16</t>
  </si>
  <si>
    <t>SULPIRIDE MYLAN  50 mg</t>
  </si>
  <si>
    <t>AG17</t>
  </si>
  <si>
    <t>SULPIRIDE MYLAN  200 mg</t>
  </si>
  <si>
    <t>400531225</t>
  </si>
  <si>
    <t>TADALAFIL MYLAN 5 mg</t>
  </si>
  <si>
    <t>400531226</t>
  </si>
  <si>
    <t>TADALAFIL MYLAN 10 mg</t>
  </si>
  <si>
    <t>400531227</t>
  </si>
  <si>
    <t>TADALAFIL MYLAN 20 mg</t>
  </si>
  <si>
    <t xml:space="preserve">TALMANCO 20 mg, comprimés pelliculés </t>
  </si>
  <si>
    <t>AJ53</t>
  </si>
  <si>
    <t>TAMOXIFENE MYLAN  10 mg</t>
  </si>
  <si>
    <t>AJ54</t>
  </si>
  <si>
    <t>TAMOXIFENE MYLAN  20 mg</t>
  </si>
  <si>
    <t>AX63</t>
  </si>
  <si>
    <t>TAMSULOSINE MYLAN  0,4 LP, gél à LP</t>
  </si>
  <si>
    <t>G1848</t>
  </si>
  <si>
    <t>TELMISARTAN MYLAN 40 mg, comprimé</t>
  </si>
  <si>
    <t>G1849</t>
  </si>
  <si>
    <t>G1850</t>
  </si>
  <si>
    <t>TELMISARTAN MYLAN 80 mg, comprimé</t>
  </si>
  <si>
    <t>G1851</t>
  </si>
  <si>
    <t>AG77</t>
  </si>
  <si>
    <t>TERAZOSINE MYLAN  5 mg</t>
  </si>
  <si>
    <t>EAJ20</t>
  </si>
  <si>
    <t>TERBINAFINE MYLAN  250 mg, comprimé sécable</t>
  </si>
  <si>
    <t>AAJ20</t>
  </si>
  <si>
    <t>AG44</t>
  </si>
  <si>
    <t>AJ62</t>
  </si>
  <si>
    <t>TIAPRIDE MYLAN  100 mg</t>
  </si>
  <si>
    <t>AG78</t>
  </si>
  <si>
    <t>TICLOPIDINE MYLAN 250 mg</t>
  </si>
  <si>
    <t>G1077</t>
  </si>
  <si>
    <t>TOPIRAMATE MYLAN 50 mg, comprimé pelliculé</t>
  </si>
  <si>
    <t>G1078</t>
  </si>
  <si>
    <t>TOPIRAMATE MYLAN 100 mg, comprimé pelliculé</t>
  </si>
  <si>
    <t>G1079</t>
  </si>
  <si>
    <t xml:space="preserve">TOPIRAMATE MYLAN 200 mg, comprimé pelliculé </t>
  </si>
  <si>
    <t>AG23</t>
  </si>
  <si>
    <t>TRAMADOL MYLAN  50 mg.Effervescent</t>
  </si>
  <si>
    <t>G1027</t>
  </si>
  <si>
    <t>TRANDOLAPRIL MYLAN 0,5 mg, gélules</t>
  </si>
  <si>
    <t>G1029</t>
  </si>
  <si>
    <t>TRANDOLAPRIL MYLAN 2 mg, gélules</t>
  </si>
  <si>
    <t>G1030</t>
  </si>
  <si>
    <t>G1031</t>
  </si>
  <si>
    <t>TRANDOLAPRIL MYLAN 4 mg, gélules</t>
  </si>
  <si>
    <t>G1032</t>
  </si>
  <si>
    <t>AJ97</t>
  </si>
  <si>
    <t>TRIMEBUTINE MYLAN  100 mg</t>
  </si>
  <si>
    <t>AG45</t>
  </si>
  <si>
    <t>TRIMETAZIDINE MYLAN 20 mg</t>
  </si>
  <si>
    <t>AG02</t>
  </si>
  <si>
    <t>TRINITRINE MYLAN  5 mg/ 24 hrs, dispositif transdermique</t>
  </si>
  <si>
    <t>sach</t>
  </si>
  <si>
    <t>AG03</t>
  </si>
  <si>
    <t>TRINITRINE MYLAN  10 mg/ 24 hrs, dispositif transdermique</t>
  </si>
  <si>
    <t>G1402</t>
  </si>
  <si>
    <t>G1403</t>
  </si>
  <si>
    <t>G1926</t>
  </si>
  <si>
    <t>G1928</t>
  </si>
  <si>
    <t>G1930</t>
  </si>
  <si>
    <t>G1903</t>
  </si>
  <si>
    <t>G1905</t>
  </si>
  <si>
    <t>G1907</t>
  </si>
  <si>
    <t>AAJ87</t>
  </si>
  <si>
    <t xml:space="preserve">VENLAFAXINE MYLAN 50 mg , comprimé </t>
  </si>
  <si>
    <t>AAJ79</t>
  </si>
  <si>
    <t>VENLAFAXINE MYLAN LP 37,5 mg, gélule à libération prolongée</t>
  </si>
  <si>
    <t>AAJ80</t>
  </si>
  <si>
    <t>VENLAFAXINE MYLAN LP 75 mg, gélule à libération prolongée</t>
  </si>
  <si>
    <t>AJ98</t>
  </si>
  <si>
    <t>VERAPAMIL MYLAN  LP 120 mg</t>
  </si>
  <si>
    <t>AJ99</t>
  </si>
  <si>
    <t>VERAPAMIL MYLAN  LP 240 mg</t>
  </si>
  <si>
    <t>EJ99</t>
  </si>
  <si>
    <t>G1515</t>
  </si>
  <si>
    <t>ZOFENOPRIL MYLAN 30 mg</t>
  </si>
  <si>
    <t>G1516</t>
  </si>
  <si>
    <t>G1616</t>
  </si>
  <si>
    <t>ZOLMITRIPTAN MYLAN 2,5 mg</t>
  </si>
  <si>
    <t>G1618</t>
  </si>
  <si>
    <t>ZOLMITRIPTAN MYLAN 2,5 mg ODT</t>
  </si>
  <si>
    <t>G1617</t>
  </si>
  <si>
    <t>G1619</t>
  </si>
  <si>
    <t>G2153</t>
  </si>
  <si>
    <t>ZOLPIDEM MYLAN 10 mg en pilulier</t>
  </si>
  <si>
    <t>EG25</t>
  </si>
  <si>
    <t xml:space="preserve">ZOPICLONE MYLAN  7,5 mg  </t>
  </si>
  <si>
    <t>G2262</t>
  </si>
  <si>
    <t>ZOPICLONE MYLAN 7,5 mg en flacon</t>
  </si>
  <si>
    <t>AAJ09</t>
  </si>
  <si>
    <t>pompe (2g)</t>
  </si>
  <si>
    <t>G2248</t>
  </si>
  <si>
    <t>DIOSMECTITE MYLAN 3 g, poudre pour suspension buvable</t>
  </si>
  <si>
    <t>G1165</t>
  </si>
  <si>
    <t>AZ06</t>
  </si>
  <si>
    <t xml:space="preserve">DIOSMINE MYLAN 300 mg, comprimé </t>
  </si>
  <si>
    <t>G1915</t>
  </si>
  <si>
    <t>IBUPROFENE MYLAN CONSEIL 400 mg, comprimé pelliculé</t>
  </si>
  <si>
    <t>AZ08</t>
  </si>
  <si>
    <t>LACTULOSE MYLAN PHARMA 10 g</t>
  </si>
  <si>
    <t>G1846</t>
  </si>
  <si>
    <t>LOPERAMIDE MYLAN PHARMA 2 mg</t>
  </si>
  <si>
    <t>G1750</t>
  </si>
  <si>
    <t>MINOXIDIL MYLAN  Solution 2 %, flacon de 60 ml</t>
  </si>
  <si>
    <t>flac</t>
  </si>
  <si>
    <t>G1300</t>
  </si>
  <si>
    <t>OMEPRAZOLE MYLAN CONSEIL 20 mg en blister (PVC/PVDC)</t>
  </si>
  <si>
    <t>G1434</t>
  </si>
  <si>
    <t>OMEPRAZOLE MYLAN CONSEIL 20 mg</t>
  </si>
  <si>
    <t>G2098</t>
  </si>
  <si>
    <t>TRIMEBUTINE MYLAN CONSEIL 100 mg</t>
  </si>
  <si>
    <t>AZ20</t>
  </si>
  <si>
    <t>TROXERUTINE MYLAN 3,5 mg, sachet-dose</t>
  </si>
  <si>
    <t>sachets-dose</t>
  </si>
  <si>
    <t>DG08</t>
  </si>
  <si>
    <t xml:space="preserve">ACICLOVIR MYLAN 250 MG - Poudre pour solution injectable IV 
</t>
  </si>
  <si>
    <t>G1017</t>
  </si>
  <si>
    <t xml:space="preserve">ACICLOVIR MYLAN 250 MG - Poudre pour solution injectable en flacon </t>
  </si>
  <si>
    <t>G1018</t>
  </si>
  <si>
    <t xml:space="preserve">ACICLOVIR MYLAN 500 MG - Poudre pour solution injectable en flacon </t>
  </si>
  <si>
    <t>DG32</t>
  </si>
  <si>
    <t>AMIKACINE MYLAN 50 MG INJECTABLE - Sol. injectable enf/nourrissons IV lente IM-SC-IR : 50 mg / 1ml</t>
  </si>
  <si>
    <t>ampoules</t>
  </si>
  <si>
    <t>EG33</t>
  </si>
  <si>
    <t>AMIKACINE MYLAN 250 MG - Poudre pour solution injectable IV lente IM-SC-IR : 250 mg</t>
  </si>
  <si>
    <t>flacons 7ml</t>
  </si>
  <si>
    <t>EG34</t>
  </si>
  <si>
    <t xml:space="preserve">AMIKACINE MYLAN 500 MG - Poudre pour solution injectable IV lente IM-SC-IR : 500 mg </t>
  </si>
  <si>
    <t>CQ39</t>
  </si>
  <si>
    <t>AMIKACINE MYLAN 1G - Poudre pour solution injectable IV lente IM : 1 g</t>
  </si>
  <si>
    <t>CQ68</t>
  </si>
  <si>
    <t>AMOXICILLINE/AC. CLAVULANIQUE MYLAN 500MG/50MG Enfants/nourissons - Poudre pr solution injectable IV : 2 g / 200 mg  Adultes</t>
  </si>
  <si>
    <t>DQ68</t>
  </si>
  <si>
    <t xml:space="preserve">AMOXICILLINE/AC. CLAVULANIQUE MYLAN 1G/100MG Enfants - Poudre pr solution injectable IV : 1 g / 100 mg  Enfants </t>
  </si>
  <si>
    <t>EQ68</t>
  </si>
  <si>
    <t>AMOXICILLINE/AC. CLAVULANIQUE MYLAN 2G/200MG Adultes - Poudre pr solution injectable IV : 2 g / 200 mg  Adultes</t>
  </si>
  <si>
    <t>G2067</t>
  </si>
  <si>
    <t>BUDESONIDE MYLAN 0.5 MG/2ML - suspension pour inhalation par nébuliseur récipient unidose 2 ml</t>
  </si>
  <si>
    <t>CQ05</t>
  </si>
  <si>
    <t>BUPIVACAINE MYLAN RACHIANESTHESIE 20 MG/4 ML - Solution inj. intrarachidienne : 20 mg / 4 mL</t>
  </si>
  <si>
    <t>amp 4ml</t>
  </si>
  <si>
    <t>CQ01</t>
  </si>
  <si>
    <t>BUPIVACAINE MYLAN SOL. INJ. 50 MG / 20 ML 0.25 % - Solution injectable : 50 mg / 20 mL (0,25%)</t>
  </si>
  <si>
    <t>flacons 20ml</t>
  </si>
  <si>
    <t>CQ02</t>
  </si>
  <si>
    <t>BUPIVACAINE MYLAN SOL. INJ. 100 MG / 20 ML 0.50 % - Solution injectable : 100 mg / 20 mL (0,50%)</t>
  </si>
  <si>
    <t>CQ07</t>
  </si>
  <si>
    <t>CEFAZOLINE MYLAN 1 G - Poudre pour solution injectable IM-IV : 1 g</t>
  </si>
  <si>
    <t>1</t>
  </si>
  <si>
    <t>flacon 10ml</t>
  </si>
  <si>
    <t>CQ51</t>
  </si>
  <si>
    <t xml:space="preserve">CEFAZOLINE MYLAN 2 G - Poudre pour solution injectable IM-IV : 2 g  </t>
  </si>
  <si>
    <t>flacon 20ml</t>
  </si>
  <si>
    <t>CQ33</t>
  </si>
  <si>
    <t xml:space="preserve">CEFOTAXIME MYLAN 500 MG - Poudre pour solution injectable IM-IV : 500 mg </t>
  </si>
  <si>
    <t>CQ34</t>
  </si>
  <si>
    <t xml:space="preserve">CEFOTAXIME MYLAN 1G - Poudre pour solution injectable IM-IV : 1 g </t>
  </si>
  <si>
    <t>CQ35</t>
  </si>
  <si>
    <t xml:space="preserve">CEFOTAXIME MYLAN 2 G - Poudre pour solution injectable IM-IV : 2 g  </t>
  </si>
  <si>
    <t>CQ88</t>
  </si>
  <si>
    <t xml:space="preserve">CEFTAZIDIME MYLAN 250 MG - Poudre pour solution injectable IM-IV : 250 mg </t>
  </si>
  <si>
    <t>CQ89</t>
  </si>
  <si>
    <t xml:space="preserve">CEFTAZIDIME MYLAN 500 MG - Poudre pour solution injectable IM-IV : 500 mg </t>
  </si>
  <si>
    <t>CQ90</t>
  </si>
  <si>
    <t xml:space="preserve">CEFTAZIDIME MYLAN 1 G - Poudre pour solution injectable IM-IV : 1 g </t>
  </si>
  <si>
    <t>CQ91</t>
  </si>
  <si>
    <t xml:space="preserve">CEFTAZIDIME MYLAN 2 G - Poudre pour solution injectable IV : 2 g </t>
  </si>
  <si>
    <t>CG67</t>
  </si>
  <si>
    <t>CEFTRIAXONE MYLAN 250 MG - Poudre pour solution injectable IM-IV-SC : 250 mg</t>
  </si>
  <si>
    <t>CG68</t>
  </si>
  <si>
    <t>CEFTRIAXONE MYLAN 500 MG - Poudre pour solution injectable IM-IV-SC : 500 mg</t>
  </si>
  <si>
    <t>GG69</t>
  </si>
  <si>
    <t>CEFTRIAXONE MYLAN 1 G IM - 1 g + lidocaïne 1% amp. 3,5 mL - Poudre pr solution injectable IM</t>
  </si>
  <si>
    <t xml:space="preserve">flacon + 1amp.
</t>
  </si>
  <si>
    <t>CQ70</t>
  </si>
  <si>
    <t>CEFUROXIME MYLAN 750 MG - Poudre pour solution injectable IV-IM : 750 mg</t>
  </si>
  <si>
    <t>DQ71</t>
  </si>
  <si>
    <t>CEFUROXIME MYLAN 1,5 G - Poudre pour solution pour perfusion IV : 1,5 g</t>
  </si>
  <si>
    <t>CX23</t>
  </si>
  <si>
    <t>CIPROFLOXACINE MYLAN 750 MG - Cpé pelliculé sécable - Blister unitaire hospitalier : 500 mg</t>
  </si>
  <si>
    <t>CQ73</t>
  </si>
  <si>
    <t>CIPROFLOXACINE MYLAN PHARMA 200MG/100ML - Solution pour perfusion en poche IV : 200 mg / 100 mL</t>
  </si>
  <si>
    <t>poches 100ml</t>
  </si>
  <si>
    <t>CQ15</t>
  </si>
  <si>
    <t>DEXAMETHASONE MYLAN 20 MG/5 ML - Solution injectable IM-IV : 20 mg / 5 mL</t>
  </si>
  <si>
    <t>CQ57</t>
  </si>
  <si>
    <t>DOPAMINE MYLAN 50MG/10ML - Solution pour perfusion IV : 50 mg / 10 mL</t>
  </si>
  <si>
    <t>CQ17</t>
  </si>
  <si>
    <t>FENTANYL MYLAN 100 µG /2 ML - Solution injectable IV : 100 µg / 2 mL</t>
  </si>
  <si>
    <t>CQ18</t>
  </si>
  <si>
    <t>FENTANYL MYLAN 500 µG / 10 ML - Solution injectable IV : 500 µg / 10 mL</t>
  </si>
  <si>
    <t>amp 10ml</t>
  </si>
  <si>
    <t>CAQ03</t>
  </si>
  <si>
    <t>FER MYLAN 100 MG/5 ML - Solution à diluer pour perfusion IV : 100 mg / 5 mL</t>
  </si>
  <si>
    <t>flacons 5ml</t>
  </si>
  <si>
    <t>MQ85</t>
  </si>
  <si>
    <t>FLUCONAZOLE MYLAN POCHE 100 MG/50 ML - Solution pour perfusion IV : 100 mg / 50 mL</t>
  </si>
  <si>
    <t>poches 50ml</t>
  </si>
  <si>
    <t>G1036</t>
  </si>
  <si>
    <t>FLUCONAZOLE MYLAN POCHE 200 MG/100 ML - Solution pour perfusion IV : 200 mg / 100 mL</t>
  </si>
  <si>
    <t>30</t>
  </si>
  <si>
    <t>G1037</t>
  </si>
  <si>
    <t>FLUCONAZOLE MYLAN POCHE 400 MG/200 ML - Solution pour perfusion IV : 400 mg / 200 mL</t>
  </si>
  <si>
    <t>15</t>
  </si>
  <si>
    <t>poches 200ml</t>
  </si>
  <si>
    <t>G1448</t>
  </si>
  <si>
    <t>LEVOFLOXACINE MYLAN 500 MG - Comprimé 500mg</t>
  </si>
  <si>
    <t>G1708</t>
  </si>
  <si>
    <t>LEVOFLOXACINE MYLAN 250 MG/50ML - Solution pour perfusion IV : 250 mg / 50 mL</t>
  </si>
  <si>
    <t>poches 15ml</t>
  </si>
  <si>
    <t>G1574</t>
  </si>
  <si>
    <t>LEVOFLOXACINE MYLAN 500MG/100ML - Solution pour perfusion IV : 500 mg / 100 mL</t>
  </si>
  <si>
    <t>CQ48</t>
  </si>
  <si>
    <t>METHOTREXATE MYLAN 5 MG/2ML - Solution injectable pour perfusion IV-IM-SC-IA-IR 2,5 mg/mL : 5 mg / 2 mL</t>
  </si>
  <si>
    <t>flacons 2ml</t>
  </si>
  <si>
    <t>EQ49</t>
  </si>
  <si>
    <t>METHOTREXATE MYLAN 50 MG/2ML - Solution injectable pour perfusion IV-IM-SC-IA-IR : 50 mg / 2 mL</t>
  </si>
  <si>
    <t>CQ49</t>
  </si>
  <si>
    <t>METHOTREXATE MYLAN 500 MG/20ML - Solution injectable pour perfusion IV-IM-SC-IA  25 mg/mL : 500 mg / 20 mL</t>
  </si>
  <si>
    <t>CQ50</t>
  </si>
  <si>
    <t>METHOTREXATE MYLAN 5000MG/50ML - Solution injectable pour perfusion IV-IM-SC-IA 100 mg/mL : 5000 mg / 50 mL</t>
  </si>
  <si>
    <t>flacons 50ml</t>
  </si>
  <si>
    <t>CQ66</t>
  </si>
  <si>
    <t>METHOTREXATE MYLAN 1000MG/10ML - Solution injectable pour perfusion IV-IM-SC-IA 100 mg/mL : 1000 mg / 10 mL</t>
  </si>
  <si>
    <t>flacons 10ml</t>
  </si>
  <si>
    <t>CQ19</t>
  </si>
  <si>
    <t>METHYLPREDNISOLONE MYLAN 20 MG - Poudre pour solution injectable IV-IM : 20 mg</t>
  </si>
  <si>
    <t>CQ22</t>
  </si>
  <si>
    <t>METHYLPREDNISOLONE MYLAN 500 MG - Poudre pour solution injectable IV : 500 mg</t>
  </si>
  <si>
    <t>CQ23</t>
  </si>
  <si>
    <t>METHYLPREDNISOLONE MYLAN 1 G - Poudre pour solution injectable IV : 1000 mg</t>
  </si>
  <si>
    <t>CQ25</t>
  </si>
  <si>
    <t>NALBUPHINE MYLAN 20 MG/ 2 ML - Solution injectable en ampoule IM-IV-SC : 20 mg / 2 mL</t>
  </si>
  <si>
    <t>CQ26</t>
  </si>
  <si>
    <t>NALOXONE MYLAN 0,4 MG/ 1 ML - Solution injectable en ampoule IM-IV-SC : 0,4 mg / 1 mL</t>
  </si>
  <si>
    <t>CQ63</t>
  </si>
  <si>
    <t>NORADRENALINE MYLAN 8MG/4ML - Solution à diluer pour perfusion IV :  8 mg / 4 ml</t>
  </si>
  <si>
    <t>DG82</t>
  </si>
  <si>
    <t>OFLOXACINE MYLAN 200 MG - Comprimé pelliculé sécable - Blister unitaire hospitalier</t>
  </si>
  <si>
    <t>CQ61</t>
  </si>
  <si>
    <t>OFLOXACINE MYLAN PHARMA 200 MG/40 ML - Solution pour perfusion IV - Poche suremballée</t>
  </si>
  <si>
    <t>poches 40ml</t>
  </si>
  <si>
    <t>G1038</t>
  </si>
  <si>
    <t>OFLOXACINE MYLAN 200 MG/40 ML - Solution pour perfusion IV - Poche suremballée</t>
  </si>
  <si>
    <t>UQ75</t>
  </si>
  <si>
    <t>ONDANSETRON MYLAN 4 MG/2ML - Solution injectable IV : 4 mg / 2 mL</t>
  </si>
  <si>
    <t>VQ75</t>
  </si>
  <si>
    <t>ONDANSETRON MYLAN 8 MG/4 ML - Solution injectable IV : 8 mg / 4 mL</t>
  </si>
  <si>
    <t>PARACETAMOL MYLAN 500 MG - Gélule - Flacon</t>
  </si>
  <si>
    <t>100 cp</t>
  </si>
  <si>
    <t>CQ86</t>
  </si>
  <si>
    <t>PIPERACILLINE TAZOBACTAM MYLAN 2 G/250 MG - Poudre pour solution pour perfusion IV : 2 g / 250 mg</t>
  </si>
  <si>
    <t xml:space="preserve">flacon </t>
  </si>
  <si>
    <t>CQ87</t>
  </si>
  <si>
    <t>PIPERACILLINE TAZOBACTAM MYLAN 4 G/500 MG - Poudre pour solution pour perfusion IV : 4 g / 500 mg</t>
  </si>
  <si>
    <t>CQ72</t>
  </si>
  <si>
    <t>PROPOFOL MYLAN 20 MG/ML - Emulsion injectable IV : 1000 mg / 50 mL</t>
  </si>
  <si>
    <t>flacon 50ml</t>
  </si>
  <si>
    <t>G1563</t>
  </si>
  <si>
    <t>REMIFENTANIL MYLAN 1 MG - Poudre pour solution injectable ou perfusion IV : 1 mg</t>
  </si>
  <si>
    <t>G1565</t>
  </si>
  <si>
    <t>REMIFENTANIL MYLAN 2 MG - Poudre pour solution injectable ou perfusion IV : 2 mg</t>
  </si>
  <si>
    <t>G1567</t>
  </si>
  <si>
    <t xml:space="preserve">REMIFENTANIL MYLAN 5 MG - Poudre pour solution injectable ou perfusion IV : 5 mg </t>
  </si>
  <si>
    <t>G1260</t>
  </si>
  <si>
    <t>ROPIVACAINE MYLAN 20 MG/10 ML - Solution injectable Périneurale ou Péridurale 20 mg / 10 mL</t>
  </si>
  <si>
    <t>G1261</t>
  </si>
  <si>
    <t>ROPIVACAINE MYLAN 40 MG/20 ML - Solution injectable Périneurale ou Péridurale 40 mg / 20 mL</t>
  </si>
  <si>
    <t>G1262</t>
  </si>
  <si>
    <t>ROPIVACAINE MYLAN 75 MG/10 ML - Solution injectable Périneurale ou Péridurale 75 mg / 10 mL</t>
  </si>
  <si>
    <t>G1263</t>
  </si>
  <si>
    <t>ROPIVACAINE MYLAN 100 MG/10 ML - Solution injectable Périneurale ou Péridurale 100 mg / 10 mL</t>
  </si>
  <si>
    <t>G1264</t>
  </si>
  <si>
    <t>ROPIVACAINE MYLAN 150 MG/20 ML - Solution injectable Périneurale ou Péridurale 150 mg / 20 mL</t>
  </si>
  <si>
    <t>G1265</t>
  </si>
  <si>
    <t>ROPIVACAINE MYLAN 200 MG/20 ML - Solution injectable Périneurale ou Péridurale 200 mg / 20 mL</t>
  </si>
  <si>
    <t>G1266</t>
  </si>
  <si>
    <t>ROPIVACAINE MYLAN 200 MG/100 ML - Solution injectable Périneurale ou Péridurale 200 mg / 100 mL</t>
  </si>
  <si>
    <t>G1267</t>
  </si>
  <si>
    <t>ROPIVACAINE MYLAN 400 MG/200 ML - Solution injectable Périneurale ou Péridurale 400 mg / 200 mL</t>
  </si>
  <si>
    <t>CQ54</t>
  </si>
  <si>
    <t>SALBUTAMOL MYLAN 5 MG/5 ML - Solution pour perfusion en ampoules IV : 5 mg / 5 mL</t>
  </si>
  <si>
    <t>CQ65</t>
  </si>
  <si>
    <t>SUFENTANIL MYLAN 5µG/ML AMP DE 10µG/2ML - Solution injectable IV ou Péridurale : 10 µg / 2 mL</t>
  </si>
  <si>
    <t>DQ65</t>
  </si>
  <si>
    <t xml:space="preserve">SUFENTANIL MYLAN 5µG/ML AMP DE 50µG/10ML - Solution injectable IV ou Péridurale : 50 µg / 10 mL </t>
  </si>
  <si>
    <t>EQ65</t>
  </si>
  <si>
    <t>SUFENTANIL MYLAN 50 µG/ML AMP DE 250 µG/5 ML - Solution injectable IV ou Péridurale : 250 µg / 5 mL</t>
  </si>
  <si>
    <t>CQ29</t>
  </si>
  <si>
    <t>VANCOMYCINE MYLAN 125 MG - Poudre pour solution pour perfusion IV :   125 mg</t>
  </si>
  <si>
    <t>CQ30</t>
  </si>
  <si>
    <t>VANCOMYCINE MYLAN 250 MG - Poudre pour solution pour perfusion IV :   250 mg</t>
  </si>
  <si>
    <t>CQ31</t>
  </si>
  <si>
    <t>VANCOMYCINE MYLAN 500 MG - Poudre pour solution pour perfusion IV :   500 mg</t>
  </si>
  <si>
    <t>CQ32</t>
  </si>
  <si>
    <t>VANCOMYCINE MYLAN 1 G - Poudre pour solution pour perfusion IV : 1000 mg</t>
  </si>
  <si>
    <t>ZOPICLONE MYLAN 7,5 MG - comprimé pelliculé sécable</t>
  </si>
  <si>
    <t>Prix unitaire/boite</t>
  </si>
  <si>
    <t>TOTAL €</t>
  </si>
  <si>
    <t>PRESENTATION</t>
  </si>
  <si>
    <t>QUANTITE</t>
  </si>
  <si>
    <t>Anciens code SAP</t>
  </si>
  <si>
    <t>JL503 C-MOH 023</t>
  </si>
  <si>
    <t>JL526 C-MOH 024</t>
  </si>
  <si>
    <t>JL567 C-MOH 025</t>
  </si>
  <si>
    <t>JL579 C-MOH 026</t>
  </si>
  <si>
    <t>JL612 C-MOH 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</si>
</sst>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#,##0.00\ [$€-1]_ ;\-#,##0.00\ [$€-1]\ "/>
    <numFmt numFmtId="166" formatCode="\ ####\ ##\ ###"/>
    <numFmt numFmtId="167" formatCode="#,##0.00&quot; €&quot;"/>
    <numFmt numFmtId="168" formatCode="#,##0.00&quot; €&quot;;#,##0.00&quot; €&quot;"/>
  </numFmts>
  <fonts count="4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sz val="10"/>
      <color indexed="12"/>
      <name val="Arial"/>
      <family val="2"/>
    </font>
    <font>
      <b/>
      <sz val="12"/>
      <color indexed="12"/>
      <name val="Arial"/>
      <family val="2"/>
    </font>
    <font>
      <sz val="10"/>
      <name val="Arial"/>
      <family val="2"/>
    </font>
    <font>
      <sz val="11"/>
      <color indexed="12"/>
      <name val="Arial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u/>
      <sz val="10"/>
      <color indexed="12"/>
      <name val="Arial"/>
      <family val="2"/>
    </font>
    <font>
      <i/>
      <u/>
      <sz val="11"/>
      <color indexed="12"/>
      <name val="Arial"/>
      <family val="2"/>
    </font>
    <font>
      <sz val="9"/>
      <name val="Arial"/>
      <family val="2"/>
    </font>
    <font>
      <sz val="9"/>
      <color indexed="12"/>
      <name val="Arial"/>
      <family val="2"/>
    </font>
    <font>
      <b/>
      <sz val="9"/>
      <name val="Arial"/>
      <family val="2"/>
    </font>
    <font>
      <sz val="10"/>
      <name val="Verdana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Calibri"/>
      <family val="2"/>
    </font>
    <font>
      <b/>
      <sz val="12"/>
      <name val="Calibri"/>
      <family val="2"/>
    </font>
    <font>
      <b/>
      <i/>
      <u/>
      <sz val="14"/>
      <name val="Arial"/>
      <family val="2"/>
    </font>
    <font>
      <b/>
      <sz val="14"/>
      <color indexed="8"/>
      <name val="Calibri"/>
      <family val="2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rgb="FF00610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u/>
      <sz val="11"/>
      <name val="Calibri"/>
      <family val="2"/>
      <scheme val="minor"/>
    </font>
    <font>
      <i/>
      <u/>
      <sz val="11"/>
      <name val="Calibri"/>
      <family val="2"/>
      <scheme val="minor"/>
    </font>
    <font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7" fillId="0" borderId="0"/>
    <xf numFmtId="0" fontId="16" fillId="0" borderId="0"/>
    <xf numFmtId="0" fontId="14" fillId="0" borderId="0"/>
    <xf numFmtId="9" fontId="5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Protection="0"/>
    <xf numFmtId="0" fontId="28" fillId="7" borderId="0" applyNumberFormat="0" applyBorder="0" applyAlignment="0" applyProtection="0"/>
  </cellStyleXfs>
  <cellXfs count="288">
    <xf numFmtId="0" fontId="0" fillId="0" borderId="0" xfId="0"/>
    <xf numFmtId="0" fontId="8" fillId="0" borderId="0" xfId="0" applyFont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0" xfId="0" applyNumberFormat="1" applyFont="1" applyFill="1" applyAlignment="1">
      <alignment horizontal="right"/>
    </xf>
    <xf numFmtId="0" fontId="1" fillId="0" borderId="0" xfId="0" applyNumberFormat="1" applyFont="1" applyFill="1" applyAlignment="1">
      <alignment horizontal="left"/>
    </xf>
    <xf numFmtId="0" fontId="6" fillId="0" borderId="0" xfId="0" applyNumberFormat="1" applyFont="1" applyFill="1" applyAlignment="1">
      <alignment horizontal="right"/>
    </xf>
    <xf numFmtId="164" fontId="4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Alignment="1">
      <alignment horizontal="center"/>
    </xf>
    <xf numFmtId="0" fontId="2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left"/>
    </xf>
    <xf numFmtId="0" fontId="6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center"/>
    </xf>
    <xf numFmtId="0" fontId="20" fillId="0" borderId="0" xfId="9" applyNumberFormat="1" applyFont="1" applyAlignment="1"/>
    <xf numFmtId="49" fontId="23" fillId="5" borderId="12" xfId="9" applyNumberFormat="1" applyFont="1" applyFill="1" applyBorder="1" applyAlignment="1">
      <alignment horizontal="center" vertical="center" wrapText="1"/>
    </xf>
    <xf numFmtId="49" fontId="20" fillId="4" borderId="13" xfId="9" applyNumberFormat="1" applyFont="1" applyFill="1" applyBorder="1" applyAlignment="1">
      <alignment wrapText="1"/>
    </xf>
    <xf numFmtId="0" fontId="20" fillId="4" borderId="13" xfId="9" applyNumberFormat="1" applyFont="1" applyFill="1" applyBorder="1" applyAlignment="1">
      <alignment wrapText="1"/>
    </xf>
    <xf numFmtId="0" fontId="20" fillId="4" borderId="13" xfId="9" applyNumberFormat="1" applyFont="1" applyFill="1" applyBorder="1" applyAlignment="1">
      <alignment horizontal="right" wrapText="1"/>
    </xf>
    <xf numFmtId="49" fontId="20" fillId="4" borderId="13" xfId="9" applyNumberFormat="1" applyFont="1" applyFill="1" applyBorder="1" applyAlignment="1">
      <alignment horizontal="left" wrapText="1"/>
    </xf>
    <xf numFmtId="167" fontId="24" fillId="3" borderId="13" xfId="9" applyNumberFormat="1" applyFont="1" applyFill="1" applyBorder="1" applyAlignment="1">
      <alignment wrapText="1"/>
    </xf>
    <xf numFmtId="1" fontId="24" fillId="3" borderId="13" xfId="9" applyNumberFormat="1" applyFont="1" applyFill="1" applyBorder="1" applyAlignment="1">
      <alignment wrapText="1"/>
    </xf>
    <xf numFmtId="167" fontId="21" fillId="3" borderId="13" xfId="9" applyNumberFormat="1" applyFont="1" applyFill="1" applyBorder="1" applyAlignment="1">
      <alignment wrapText="1"/>
    </xf>
    <xf numFmtId="0" fontId="21" fillId="4" borderId="13" xfId="9" applyNumberFormat="1" applyFont="1" applyFill="1" applyBorder="1" applyAlignment="1">
      <alignment wrapText="1"/>
    </xf>
    <xf numFmtId="167" fontId="24" fillId="6" borderId="13" xfId="9" applyNumberFormat="1" applyFont="1" applyFill="1" applyBorder="1" applyAlignment="1">
      <alignment wrapText="1"/>
    </xf>
    <xf numFmtId="167" fontId="25" fillId="6" borderId="13" xfId="9" applyNumberFormat="1" applyFont="1" applyFill="1" applyBorder="1" applyAlignment="1">
      <alignment wrapText="1"/>
    </xf>
    <xf numFmtId="168" fontId="24" fillId="6" borderId="13" xfId="9" applyNumberFormat="1" applyFont="1" applyFill="1" applyBorder="1" applyAlignment="1">
      <alignment wrapText="1"/>
    </xf>
    <xf numFmtId="49" fontId="20" fillId="6" borderId="13" xfId="9" applyNumberFormat="1" applyFont="1" applyFill="1" applyBorder="1" applyAlignment="1">
      <alignment wrapText="1"/>
    </xf>
    <xf numFmtId="49" fontId="20" fillId="6" borderId="13" xfId="9" applyNumberFormat="1" applyFont="1" applyFill="1" applyBorder="1" applyAlignment="1">
      <alignment vertical="top" wrapText="1"/>
    </xf>
    <xf numFmtId="49" fontId="20" fillId="4" borderId="13" xfId="9" applyNumberFormat="1" applyFont="1" applyFill="1" applyBorder="1" applyAlignment="1">
      <alignment horizontal="right" wrapText="1"/>
    </xf>
    <xf numFmtId="168" fontId="24" fillId="3" borderId="13" xfId="9" applyNumberFormat="1" applyFont="1" applyFill="1" applyBorder="1" applyAlignment="1">
      <alignment wrapText="1"/>
    </xf>
    <xf numFmtId="0" fontId="20" fillId="0" borderId="0" xfId="9" applyFont="1" applyAlignment="1"/>
    <xf numFmtId="0" fontId="20" fillId="0" borderId="0" xfId="9" applyFill="1"/>
    <xf numFmtId="0" fontId="12" fillId="0" borderId="0" xfId="9" applyFont="1" applyFill="1" applyBorder="1" applyAlignment="1">
      <alignment horizontal="center"/>
    </xf>
    <xf numFmtId="0" fontId="2" fillId="0" borderId="0" xfId="9" applyNumberFormat="1" applyFont="1" applyFill="1" applyBorder="1" applyAlignment="1">
      <alignment horizontal="right"/>
    </xf>
    <xf numFmtId="0" fontId="1" fillId="0" borderId="0" xfId="9" applyNumberFormat="1" applyFont="1" applyFill="1" applyBorder="1" applyAlignment="1">
      <alignment horizontal="left"/>
    </xf>
    <xf numFmtId="164" fontId="4" fillId="0" borderId="0" xfId="9" applyNumberFormat="1" applyFont="1" applyFill="1" applyBorder="1" applyAlignment="1">
      <alignment horizontal="center"/>
    </xf>
    <xf numFmtId="0" fontId="4" fillId="0" borderId="0" xfId="9" applyFont="1" applyFill="1" applyAlignment="1">
      <alignment horizontal="center" vertical="center"/>
    </xf>
    <xf numFmtId="1" fontId="6" fillId="0" borderId="0" xfId="9" applyNumberFormat="1" applyFont="1" applyFill="1" applyBorder="1" applyAlignment="1">
      <alignment horizontal="center" vertical="center"/>
    </xf>
    <xf numFmtId="2" fontId="6" fillId="0" borderId="0" xfId="9" applyNumberFormat="1" applyFont="1" applyFill="1" applyBorder="1" applyAlignment="1">
      <alignment horizontal="center" vertical="center"/>
    </xf>
    <xf numFmtId="0" fontId="7" fillId="0" borderId="11" xfId="9" applyFont="1" applyFill="1" applyBorder="1" applyAlignment="1">
      <alignment vertical="center"/>
    </xf>
    <xf numFmtId="0" fontId="1" fillId="0" borderId="11" xfId="9" applyFont="1" applyFill="1" applyBorder="1" applyAlignment="1">
      <alignment vertical="center"/>
    </xf>
    <xf numFmtId="49" fontId="10" fillId="0" borderId="0" xfId="9" applyNumberFormat="1" applyFont="1" applyFill="1" applyAlignment="1">
      <alignment horizontal="center" vertical="center"/>
    </xf>
    <xf numFmtId="0" fontId="7" fillId="0" borderId="0" xfId="9" applyFont="1" applyFill="1" applyAlignment="1">
      <alignment vertical="center"/>
    </xf>
    <xf numFmtId="0" fontId="1" fillId="0" borderId="0" xfId="9" applyFont="1" applyFill="1" applyAlignment="1">
      <alignment vertical="center"/>
    </xf>
    <xf numFmtId="0" fontId="12" fillId="0" borderId="0" xfId="9" applyFont="1" applyFill="1" applyAlignment="1">
      <alignment horizontal="center"/>
    </xf>
    <xf numFmtId="0" fontId="6" fillId="0" borderId="0" xfId="9" applyNumberFormat="1" applyFont="1" applyFill="1" applyAlignment="1">
      <alignment horizontal="right"/>
    </xf>
    <xf numFmtId="0" fontId="3" fillId="0" borderId="0" xfId="9" applyNumberFormat="1" applyFont="1" applyFill="1" applyAlignment="1">
      <alignment horizontal="left"/>
    </xf>
    <xf numFmtId="164" fontId="4" fillId="0" borderId="0" xfId="9" applyNumberFormat="1" applyFont="1" applyFill="1" applyAlignment="1">
      <alignment horizontal="center"/>
    </xf>
    <xf numFmtId="1" fontId="6" fillId="0" borderId="8" xfId="9" applyNumberFormat="1" applyFont="1" applyFill="1" applyBorder="1" applyAlignment="1">
      <alignment horizontal="center" vertical="center"/>
    </xf>
    <xf numFmtId="0" fontId="6" fillId="0" borderId="0" xfId="9" applyNumberFormat="1" applyFont="1" applyFill="1" applyAlignment="1">
      <alignment horizontal="center" vertical="center"/>
    </xf>
    <xf numFmtId="0" fontId="8" fillId="0" borderId="0" xfId="9" applyFont="1" applyFill="1" applyAlignment="1">
      <alignment horizontal="center"/>
    </xf>
    <xf numFmtId="0" fontId="21" fillId="0" borderId="0" xfId="9" applyFont="1" applyFill="1"/>
    <xf numFmtId="0" fontId="2" fillId="0" borderId="0" xfId="9" applyNumberFormat="1" applyFont="1" applyFill="1" applyBorder="1" applyAlignment="1">
      <alignment horizontal="center"/>
    </xf>
    <xf numFmtId="0" fontId="1" fillId="0" borderId="0" xfId="9" applyNumberFormat="1" applyFont="1" applyFill="1" applyBorder="1" applyAlignment="1">
      <alignment horizontal="center"/>
    </xf>
    <xf numFmtId="164" fontId="6" fillId="0" borderId="0" xfId="9" applyNumberFormat="1" applyFont="1" applyFill="1" applyBorder="1" applyAlignment="1">
      <alignment horizontal="center" vertical="center"/>
    </xf>
    <xf numFmtId="49" fontId="20" fillId="4" borderId="13" xfId="9" applyNumberFormat="1" applyFont="1" applyFill="1" applyBorder="1" applyAlignment="1"/>
    <xf numFmtId="49" fontId="20" fillId="4" borderId="13" xfId="9" applyNumberFormat="1" applyFont="1" applyFill="1" applyBorder="1" applyAlignment="1">
      <alignment horizontal="right"/>
    </xf>
    <xf numFmtId="167" fontId="24" fillId="3" borderId="13" xfId="9" applyNumberFormat="1" applyFont="1" applyFill="1" applyBorder="1" applyAlignment="1"/>
    <xf numFmtId="1" fontId="24" fillId="3" borderId="13" xfId="9" applyNumberFormat="1" applyFont="1" applyFill="1" applyBorder="1" applyAlignment="1"/>
    <xf numFmtId="167" fontId="24" fillId="3" borderId="13" xfId="9" applyNumberFormat="1" applyFont="1" applyFill="1" applyBorder="1" applyAlignment="1">
      <alignment vertical="top"/>
    </xf>
    <xf numFmtId="0" fontId="21" fillId="4" borderId="13" xfId="9" applyNumberFormat="1" applyFont="1" applyFill="1" applyBorder="1" applyAlignment="1"/>
    <xf numFmtId="49" fontId="20" fillId="4" borderId="13" xfId="9" applyNumberFormat="1" applyFont="1" applyFill="1" applyBorder="1" applyAlignment="1">
      <alignment horizontal="left" vertical="top" wrapText="1"/>
    </xf>
    <xf numFmtId="49" fontId="20" fillId="4" borderId="10" xfId="9" applyNumberFormat="1" applyFont="1" applyFill="1" applyBorder="1" applyAlignment="1">
      <alignment wrapText="1"/>
    </xf>
    <xf numFmtId="0" fontId="20" fillId="4" borderId="10" xfId="9" applyNumberFormat="1" applyFont="1" applyFill="1" applyBorder="1" applyAlignment="1">
      <alignment wrapText="1"/>
    </xf>
    <xf numFmtId="0" fontId="20" fillId="4" borderId="10" xfId="9" applyNumberFormat="1" applyFont="1" applyFill="1" applyBorder="1" applyAlignment="1">
      <alignment horizontal="right" wrapText="1"/>
    </xf>
    <xf numFmtId="49" fontId="20" fillId="4" borderId="10" xfId="9" applyNumberFormat="1" applyFont="1" applyFill="1" applyBorder="1" applyAlignment="1">
      <alignment horizontal="left" wrapText="1"/>
    </xf>
    <xf numFmtId="167" fontId="24" fillId="3" borderId="9" xfId="9" applyNumberFormat="1" applyFont="1" applyFill="1" applyBorder="1" applyAlignment="1">
      <alignment wrapText="1"/>
    </xf>
    <xf numFmtId="167" fontId="24" fillId="3" borderId="10" xfId="9" applyNumberFormat="1" applyFont="1" applyFill="1" applyBorder="1" applyAlignment="1">
      <alignment wrapText="1"/>
    </xf>
    <xf numFmtId="167" fontId="21" fillId="3" borderId="14" xfId="9" applyNumberFormat="1" applyFont="1" applyFill="1" applyBorder="1" applyAlignment="1">
      <alignment wrapText="1"/>
    </xf>
    <xf numFmtId="0" fontId="20" fillId="4" borderId="0" xfId="9" applyNumberFormat="1" applyFont="1" applyFill="1" applyBorder="1" applyAlignment="1">
      <alignment wrapText="1"/>
    </xf>
    <xf numFmtId="49" fontId="20" fillId="4" borderId="0" xfId="9" applyNumberFormat="1" applyFont="1" applyFill="1" applyBorder="1" applyAlignment="1">
      <alignment wrapText="1"/>
    </xf>
    <xf numFmtId="0" fontId="20" fillId="4" borderId="0" xfId="9" applyNumberFormat="1" applyFont="1" applyFill="1" applyBorder="1" applyAlignment="1">
      <alignment horizontal="right" wrapText="1"/>
    </xf>
    <xf numFmtId="49" fontId="20" fillId="4" borderId="0" xfId="9" applyNumberFormat="1" applyFont="1" applyFill="1" applyBorder="1" applyAlignment="1">
      <alignment horizontal="left" wrapText="1"/>
    </xf>
    <xf numFmtId="167" fontId="27" fillId="3" borderId="5" xfId="9" applyNumberFormat="1" applyFont="1" applyFill="1" applyBorder="1" applyAlignment="1">
      <alignment horizontal="right" wrapText="1"/>
    </xf>
    <xf numFmtId="167" fontId="24" fillId="3" borderId="8" xfId="9" applyNumberFormat="1" applyFont="1" applyFill="1" applyBorder="1" applyAlignment="1">
      <alignment wrapText="1"/>
    </xf>
    <xf numFmtId="167" fontId="27" fillId="3" borderId="6" xfId="9" applyNumberFormat="1" applyFont="1" applyFill="1" applyBorder="1" applyAlignment="1">
      <alignment wrapText="1"/>
    </xf>
    <xf numFmtId="0" fontId="20" fillId="0" borderId="0" xfId="9" applyNumberFormat="1" applyFont="1" applyAlignment="1">
      <alignment horizontal="right"/>
    </xf>
    <xf numFmtId="0" fontId="20" fillId="0" borderId="0" xfId="9" applyNumberFormat="1" applyFont="1" applyAlignment="1">
      <alignment horizontal="left"/>
    </xf>
    <xf numFmtId="49" fontId="22" fillId="5" borderId="12" xfId="9" applyNumberFormat="1" applyFont="1" applyFill="1" applyBorder="1" applyAlignment="1">
      <alignment horizontal="center" vertical="center" wrapText="1"/>
    </xf>
    <xf numFmtId="49" fontId="20" fillId="6" borderId="13" xfId="9" applyNumberFormat="1" applyFont="1" applyFill="1" applyBorder="1" applyAlignment="1"/>
    <xf numFmtId="168" fontId="24" fillId="6" borderId="13" xfId="9" applyNumberFormat="1" applyFont="1" applyFill="1" applyBorder="1" applyAlignment="1"/>
    <xf numFmtId="49" fontId="22" fillId="5" borderId="12" xfId="9" applyNumberFormat="1" applyFont="1" applyFill="1" applyBorder="1" applyAlignment="1">
      <alignment horizontal="center" vertical="center" wrapText="1"/>
    </xf>
    <xf numFmtId="49" fontId="20" fillId="4" borderId="13" xfId="9" applyNumberFormat="1" applyFont="1" applyFill="1" applyBorder="1" applyAlignment="1">
      <alignment vertical="top" wrapText="1"/>
    </xf>
    <xf numFmtId="0" fontId="20" fillId="0" borderId="0" xfId="9" applyFont="1" applyAlignment="1">
      <alignment vertical="top"/>
    </xf>
    <xf numFmtId="167" fontId="24" fillId="6" borderId="13" xfId="9" applyNumberFormat="1" applyFont="1" applyFill="1" applyBorder="1" applyAlignment="1"/>
    <xf numFmtId="49" fontId="22" fillId="5" borderId="12" xfId="9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22" fillId="5" borderId="12" xfId="9" applyNumberFormat="1" applyFont="1" applyFill="1" applyBorder="1" applyAlignment="1">
      <alignment horizontal="center" vertical="center" wrapText="1"/>
    </xf>
    <xf numFmtId="49" fontId="22" fillId="5" borderId="12" xfId="0" applyNumberFormat="1" applyFont="1" applyFill="1" applyBorder="1" applyAlignment="1">
      <alignment horizontal="center" vertical="center" wrapText="1"/>
    </xf>
    <xf numFmtId="49" fontId="23" fillId="5" borderId="12" xfId="0" applyNumberFormat="1" applyFont="1" applyFill="1" applyBorder="1" applyAlignment="1">
      <alignment horizontal="center" vertical="center" wrapText="1"/>
    </xf>
    <xf numFmtId="49" fontId="0" fillId="4" borderId="13" xfId="0" applyNumberFormat="1" applyFont="1" applyFill="1" applyBorder="1" applyAlignment="1">
      <alignment wrapText="1"/>
    </xf>
    <xf numFmtId="0" fontId="0" fillId="4" borderId="13" xfId="0" applyNumberFormat="1" applyFont="1" applyFill="1" applyBorder="1" applyAlignment="1">
      <alignment wrapText="1"/>
    </xf>
    <xf numFmtId="49" fontId="0" fillId="0" borderId="13" xfId="0" applyNumberFormat="1" applyFont="1" applyFill="1" applyBorder="1" applyAlignment="1">
      <alignment wrapText="1"/>
    </xf>
    <xf numFmtId="0" fontId="0" fillId="4" borderId="13" xfId="0" applyNumberFormat="1" applyFont="1" applyFill="1" applyBorder="1" applyAlignment="1">
      <alignment horizontal="right" wrapText="1"/>
    </xf>
    <xf numFmtId="49" fontId="0" fillId="4" borderId="13" xfId="0" applyNumberFormat="1" applyFont="1" applyFill="1" applyBorder="1" applyAlignment="1">
      <alignment horizontal="left" wrapText="1"/>
    </xf>
    <xf numFmtId="167" fontId="24" fillId="3" borderId="13" xfId="0" applyNumberFormat="1" applyFont="1" applyFill="1" applyBorder="1" applyAlignment="1">
      <alignment wrapText="1"/>
    </xf>
    <xf numFmtId="167" fontId="21" fillId="3" borderId="13" xfId="0" applyNumberFormat="1" applyFont="1" applyFill="1" applyBorder="1" applyAlignment="1">
      <alignment wrapText="1"/>
    </xf>
    <xf numFmtId="0" fontId="21" fillId="4" borderId="13" xfId="0" applyNumberFormat="1" applyFont="1" applyFill="1" applyBorder="1" applyAlignment="1">
      <alignment wrapText="1"/>
    </xf>
    <xf numFmtId="168" fontId="24" fillId="3" borderId="13" xfId="0" applyNumberFormat="1" applyFont="1" applyFill="1" applyBorder="1" applyAlignment="1">
      <alignment wrapText="1"/>
    </xf>
    <xf numFmtId="49" fontId="0" fillId="3" borderId="13" xfId="0" applyNumberFormat="1" applyFont="1" applyFill="1" applyBorder="1" applyAlignment="1">
      <alignment wrapText="1"/>
    </xf>
    <xf numFmtId="167" fontId="25" fillId="3" borderId="13" xfId="0" applyNumberFormat="1" applyFont="1" applyFill="1" applyBorder="1" applyAlignment="1">
      <alignment wrapText="1"/>
    </xf>
    <xf numFmtId="49" fontId="0" fillId="4" borderId="13" xfId="0" applyNumberFormat="1" applyFont="1" applyFill="1" applyBorder="1" applyAlignment="1">
      <alignment vertical="top" wrapText="1"/>
    </xf>
    <xf numFmtId="167" fontId="24" fillId="6" borderId="13" xfId="0" applyNumberFormat="1" applyFont="1" applyFill="1" applyBorder="1" applyAlignment="1">
      <alignment wrapText="1"/>
    </xf>
    <xf numFmtId="168" fontId="24" fillId="6" borderId="13" xfId="0" applyNumberFormat="1" applyFont="1" applyFill="1" applyBorder="1" applyAlignment="1">
      <alignment wrapText="1"/>
    </xf>
    <xf numFmtId="49" fontId="0" fillId="4" borderId="13" xfId="0" applyNumberFormat="1" applyFont="1" applyFill="1" applyBorder="1" applyAlignment="1">
      <alignment horizontal="right" wrapText="1"/>
    </xf>
    <xf numFmtId="49" fontId="0" fillId="0" borderId="13" xfId="0" applyNumberFormat="1" applyFont="1" applyFill="1" applyBorder="1" applyAlignment="1">
      <alignment vertical="top" wrapText="1"/>
    </xf>
    <xf numFmtId="0" fontId="29" fillId="0" borderId="3" xfId="17" applyFont="1" applyFill="1" applyBorder="1" applyAlignment="1">
      <alignment horizontal="left" wrapText="1"/>
    </xf>
    <xf numFmtId="0" fontId="29" fillId="6" borderId="3" xfId="17" applyFont="1" applyFill="1" applyBorder="1" applyAlignment="1">
      <alignment wrapText="1"/>
    </xf>
    <xf numFmtId="0" fontId="29" fillId="0" borderId="3" xfId="17" applyFont="1" applyFill="1" applyBorder="1" applyAlignment="1">
      <alignment wrapText="1"/>
    </xf>
    <xf numFmtId="0" fontId="29" fillId="0" borderId="3" xfId="0" applyFont="1" applyFill="1" applyBorder="1" applyAlignment="1">
      <alignment wrapText="1"/>
    </xf>
    <xf numFmtId="16" fontId="0" fillId="4" borderId="13" xfId="0" applyNumberFormat="1" applyFont="1" applyFill="1" applyBorder="1" applyAlignment="1">
      <alignment horizontal="right" wrapText="1"/>
    </xf>
    <xf numFmtId="0" fontId="29" fillId="0" borderId="3" xfId="17" applyNumberFormat="1" applyFont="1" applyFill="1" applyBorder="1" applyAlignment="1">
      <alignment horizontal="left"/>
    </xf>
    <xf numFmtId="0" fontId="29" fillId="6" borderId="3" xfId="17" applyFont="1" applyFill="1" applyBorder="1" applyAlignment="1">
      <alignment horizontal="left" wrapText="1"/>
    </xf>
    <xf numFmtId="0" fontId="29" fillId="0" borderId="3" xfId="17" applyFont="1" applyFill="1" applyBorder="1" applyAlignment="1">
      <alignment horizontal="right"/>
    </xf>
    <xf numFmtId="0" fontId="29" fillId="0" borderId="3" xfId="17" applyFont="1" applyFill="1" applyBorder="1" applyAlignment="1">
      <alignment horizontal="left"/>
    </xf>
    <xf numFmtId="164" fontId="30" fillId="3" borderId="3" xfId="17" applyNumberFormat="1" applyFont="1" applyFill="1" applyBorder="1" applyAlignment="1">
      <alignment horizontal="right"/>
    </xf>
    <xf numFmtId="0" fontId="31" fillId="0" borderId="3" xfId="17" applyNumberFormat="1" applyFont="1" applyFill="1" applyBorder="1" applyAlignment="1">
      <alignment horizontal="left"/>
    </xf>
    <xf numFmtId="49" fontId="0" fillId="0" borderId="13" xfId="0" applyNumberFormat="1" applyFont="1" applyFill="1" applyBorder="1" applyAlignment="1">
      <alignment horizontal="right" wrapText="1"/>
    </xf>
    <xf numFmtId="49" fontId="0" fillId="0" borderId="13" xfId="0" applyNumberFormat="1" applyFont="1" applyFill="1" applyBorder="1" applyAlignment="1">
      <alignment horizontal="left" wrapText="1"/>
    </xf>
    <xf numFmtId="0" fontId="21" fillId="0" borderId="13" xfId="0" applyNumberFormat="1" applyFont="1" applyFill="1" applyBorder="1" applyAlignment="1">
      <alignment wrapText="1"/>
    </xf>
    <xf numFmtId="0" fontId="29" fillId="0" borderId="3" xfId="17" applyNumberFormat="1" applyFont="1" applyFill="1" applyBorder="1" applyAlignment="1">
      <alignment horizontal="right"/>
    </xf>
    <xf numFmtId="0" fontId="29" fillId="6" borderId="3" xfId="17" applyNumberFormat="1" applyFont="1" applyFill="1" applyBorder="1" applyAlignment="1">
      <alignment horizontal="left"/>
    </xf>
    <xf numFmtId="49" fontId="0" fillId="4" borderId="13" xfId="0" applyNumberFormat="1" applyFont="1" applyFill="1" applyBorder="1" applyAlignment="1">
      <alignment horizontal="right" vertical="top" wrapText="1"/>
    </xf>
    <xf numFmtId="164" fontId="30" fillId="3" borderId="3" xfId="17" applyNumberFormat="1" applyFont="1" applyFill="1" applyBorder="1" applyAlignment="1">
      <alignment wrapText="1"/>
    </xf>
    <xf numFmtId="49" fontId="29" fillId="0" borderId="3" xfId="17" applyNumberFormat="1" applyFont="1" applyFill="1" applyBorder="1" applyAlignment="1">
      <alignment horizontal="left"/>
    </xf>
    <xf numFmtId="0" fontId="32" fillId="0" borderId="3" xfId="17" applyNumberFormat="1" applyFont="1" applyFill="1" applyBorder="1" applyAlignment="1">
      <alignment horizontal="left"/>
    </xf>
    <xf numFmtId="0" fontId="32" fillId="6" borderId="3" xfId="17" applyFont="1" applyFill="1" applyBorder="1" applyAlignment="1">
      <alignment horizontal="left" wrapText="1"/>
    </xf>
    <xf numFmtId="0" fontId="32" fillId="0" borderId="3" xfId="17" applyFont="1" applyFill="1" applyBorder="1" applyAlignment="1">
      <alignment horizontal="right"/>
    </xf>
    <xf numFmtId="0" fontId="32" fillId="0" borderId="3" xfId="17" applyFont="1" applyFill="1" applyBorder="1" applyAlignment="1">
      <alignment horizontal="left"/>
    </xf>
    <xf numFmtId="164" fontId="25" fillId="3" borderId="3" xfId="17" applyNumberFormat="1" applyFont="1" applyFill="1" applyBorder="1" applyAlignment="1">
      <alignment wrapText="1"/>
    </xf>
    <xf numFmtId="0" fontId="32" fillId="0" borderId="3" xfId="17" applyFont="1" applyFill="1" applyBorder="1" applyAlignment="1">
      <alignment wrapText="1"/>
    </xf>
    <xf numFmtId="167" fontId="24" fillId="3" borderId="3" xfId="0" applyNumberFormat="1" applyFont="1" applyFill="1" applyBorder="1" applyAlignment="1">
      <alignment wrapText="1"/>
    </xf>
    <xf numFmtId="0" fontId="4" fillId="0" borderId="0" xfId="0" applyFont="1" applyFill="1" applyAlignment="1">
      <alignment horizontal="center"/>
    </xf>
    <xf numFmtId="2" fontId="6" fillId="0" borderId="0" xfId="0" applyNumberFormat="1" applyFont="1" applyFill="1" applyBorder="1" applyAlignment="1">
      <alignment horizontal="center"/>
    </xf>
    <xf numFmtId="0" fontId="7" fillId="0" borderId="11" xfId="0" applyFont="1" applyFill="1" applyBorder="1" applyAlignment="1"/>
    <xf numFmtId="49" fontId="10" fillId="0" borderId="0" xfId="0" applyNumberFormat="1" applyFont="1" applyFill="1" applyAlignment="1">
      <alignment horizontal="center"/>
    </xf>
    <xf numFmtId="0" fontId="7" fillId="0" borderId="0" xfId="0" applyFont="1" applyFill="1" applyAlignment="1"/>
    <xf numFmtId="0" fontId="6" fillId="0" borderId="0" xfId="0" applyNumberFormat="1" applyFont="1" applyFill="1" applyAlignment="1">
      <alignment horizontal="center"/>
    </xf>
    <xf numFmtId="0" fontId="21" fillId="0" borderId="0" xfId="0" applyFont="1" applyFill="1" applyAlignment="1"/>
    <xf numFmtId="164" fontId="6" fillId="0" borderId="0" xfId="0" applyNumberFormat="1" applyFont="1" applyFill="1" applyBorder="1" applyAlignment="1">
      <alignment horizontal="center"/>
    </xf>
    <xf numFmtId="49" fontId="0" fillId="4" borderId="13" xfId="0" applyNumberFormat="1" applyFont="1" applyFill="1" applyBorder="1" applyAlignment="1">
      <alignment vertical="top"/>
    </xf>
    <xf numFmtId="49" fontId="0" fillId="4" borderId="13" xfId="0" applyNumberFormat="1" applyFont="1" applyFill="1" applyBorder="1" applyAlignment="1">
      <alignment horizontal="left" vertical="top" wrapText="1"/>
    </xf>
    <xf numFmtId="167" fontId="24" fillId="3" borderId="13" xfId="0" applyNumberFormat="1" applyFont="1" applyFill="1" applyBorder="1" applyAlignment="1"/>
    <xf numFmtId="167" fontId="21" fillId="3" borderId="13" xfId="0" applyNumberFormat="1" applyFont="1" applyFill="1" applyBorder="1" applyAlignment="1"/>
    <xf numFmtId="0" fontId="21" fillId="4" borderId="13" xfId="0" applyNumberFormat="1" applyFont="1" applyFill="1" applyBorder="1" applyAlignment="1"/>
    <xf numFmtId="49" fontId="0" fillId="4" borderId="13" xfId="0" applyNumberFormat="1" applyFont="1" applyFill="1" applyBorder="1" applyAlignment="1"/>
    <xf numFmtId="49" fontId="0" fillId="4" borderId="13" xfId="0" applyNumberFormat="1" applyFont="1" applyFill="1" applyBorder="1" applyAlignment="1">
      <alignment horizontal="right"/>
    </xf>
    <xf numFmtId="49" fontId="0" fillId="0" borderId="13" xfId="0" applyNumberFormat="1" applyFont="1" applyFill="1" applyBorder="1" applyAlignment="1"/>
    <xf numFmtId="168" fontId="24" fillId="3" borderId="13" xfId="0" applyNumberFormat="1" applyFont="1" applyFill="1" applyBorder="1" applyAlignment="1"/>
    <xf numFmtId="49" fontId="0" fillId="3" borderId="13" xfId="0" applyNumberFormat="1" applyFont="1" applyFill="1" applyBorder="1" applyAlignment="1"/>
    <xf numFmtId="0" fontId="0" fillId="4" borderId="13" xfId="0" applyNumberFormat="1" applyFont="1" applyFill="1" applyBorder="1" applyAlignment="1">
      <alignment horizontal="left"/>
    </xf>
    <xf numFmtId="0" fontId="0" fillId="4" borderId="15" xfId="0" applyNumberFormat="1" applyFont="1" applyFill="1" applyBorder="1" applyAlignment="1"/>
    <xf numFmtId="49" fontId="0" fillId="4" borderId="15" xfId="0" applyNumberFormat="1" applyFont="1" applyFill="1" applyBorder="1" applyAlignment="1">
      <alignment wrapText="1"/>
    </xf>
    <xf numFmtId="49" fontId="0" fillId="4" borderId="15" xfId="0" applyNumberFormat="1" applyFont="1" applyFill="1" applyBorder="1" applyAlignment="1">
      <alignment horizontal="right" wrapText="1"/>
    </xf>
    <xf numFmtId="49" fontId="0" fillId="4" borderId="15" xfId="0" applyNumberFormat="1" applyFont="1" applyFill="1" applyBorder="1" applyAlignment="1"/>
    <xf numFmtId="167" fontId="24" fillId="3" borderId="15" xfId="0" applyNumberFormat="1" applyFont="1" applyFill="1" applyBorder="1" applyAlignment="1"/>
    <xf numFmtId="167" fontId="21" fillId="3" borderId="15" xfId="0" applyNumberFormat="1" applyFont="1" applyFill="1" applyBorder="1" applyAlignment="1"/>
    <xf numFmtId="0" fontId="21" fillId="4" borderId="15" xfId="0" applyNumberFormat="1" applyFont="1" applyFill="1" applyBorder="1" applyAlignment="1"/>
    <xf numFmtId="49" fontId="0" fillId="4" borderId="10" xfId="0" applyNumberFormat="1" applyFont="1" applyFill="1" applyBorder="1" applyAlignment="1">
      <alignment wrapText="1"/>
    </xf>
    <xf numFmtId="0" fontId="0" fillId="4" borderId="10" xfId="0" applyNumberFormat="1" applyFont="1" applyFill="1" applyBorder="1" applyAlignment="1">
      <alignment wrapText="1"/>
    </xf>
    <xf numFmtId="0" fontId="0" fillId="4" borderId="10" xfId="0" applyNumberFormat="1" applyFont="1" applyFill="1" applyBorder="1" applyAlignment="1">
      <alignment horizontal="right" wrapText="1"/>
    </xf>
    <xf numFmtId="49" fontId="0" fillId="4" borderId="10" xfId="0" applyNumberFormat="1" applyFont="1" applyFill="1" applyBorder="1" applyAlignment="1">
      <alignment horizontal="left" wrapText="1"/>
    </xf>
    <xf numFmtId="167" fontId="24" fillId="3" borderId="9" xfId="0" applyNumberFormat="1" applyFont="1" applyFill="1" applyBorder="1" applyAlignment="1">
      <alignment wrapText="1"/>
    </xf>
    <xf numFmtId="167" fontId="24" fillId="3" borderId="10" xfId="0" applyNumberFormat="1" applyFont="1" applyFill="1" applyBorder="1" applyAlignment="1">
      <alignment wrapText="1"/>
    </xf>
    <xf numFmtId="167" fontId="21" fillId="3" borderId="14" xfId="0" applyNumberFormat="1" applyFont="1" applyFill="1" applyBorder="1" applyAlignment="1">
      <alignment wrapText="1"/>
    </xf>
    <xf numFmtId="0" fontId="0" fillId="4" borderId="0" xfId="0" applyNumberFormat="1" applyFont="1" applyFill="1" applyBorder="1" applyAlignment="1">
      <alignment wrapText="1"/>
    </xf>
    <xf numFmtId="49" fontId="0" fillId="4" borderId="0" xfId="0" applyNumberFormat="1" applyFont="1" applyFill="1" applyBorder="1" applyAlignment="1">
      <alignment wrapText="1"/>
    </xf>
    <xf numFmtId="0" fontId="0" fillId="4" borderId="0" xfId="0" applyNumberFormat="1" applyFont="1" applyFill="1" applyBorder="1" applyAlignment="1">
      <alignment horizontal="right" wrapText="1"/>
    </xf>
    <xf numFmtId="49" fontId="0" fillId="4" borderId="0" xfId="0" applyNumberFormat="1" applyFont="1" applyFill="1" applyBorder="1" applyAlignment="1">
      <alignment horizontal="left" wrapText="1"/>
    </xf>
    <xf numFmtId="167" fontId="27" fillId="3" borderId="5" xfId="0" applyNumberFormat="1" applyFont="1" applyFill="1" applyBorder="1" applyAlignment="1">
      <alignment horizontal="right" wrapText="1"/>
    </xf>
    <xf numFmtId="167" fontId="27" fillId="3" borderId="6" xfId="0" applyNumberFormat="1" applyFont="1" applyFill="1" applyBorder="1" applyAlignment="1">
      <alignment wrapText="1"/>
    </xf>
    <xf numFmtId="0" fontId="33" fillId="0" borderId="0" xfId="0" applyNumberFormat="1" applyFont="1" applyFill="1" applyBorder="1" applyAlignment="1">
      <alignment horizontal="right"/>
    </xf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Alignment="1">
      <alignment horizontal="right"/>
    </xf>
    <xf numFmtId="0" fontId="34" fillId="0" borderId="0" xfId="0" applyFont="1" applyFill="1" applyBorder="1"/>
    <xf numFmtId="0" fontId="33" fillId="0" borderId="0" xfId="0" applyFont="1" applyFill="1" applyAlignment="1">
      <alignment vertical="center"/>
    </xf>
    <xf numFmtId="0" fontId="33" fillId="0" borderId="0" xfId="0" applyFont="1" applyFill="1" applyBorder="1"/>
    <xf numFmtId="0" fontId="33" fillId="0" borderId="2" xfId="0" applyFont="1" applyFill="1" applyBorder="1"/>
    <xf numFmtId="0" fontId="34" fillId="0" borderId="2" xfId="0" applyFont="1" applyFill="1" applyBorder="1"/>
    <xf numFmtId="0" fontId="33" fillId="0" borderId="0" xfId="0" applyFont="1" applyFill="1" applyBorder="1" applyAlignment="1">
      <alignment vertical="center"/>
    </xf>
    <xf numFmtId="0" fontId="33" fillId="2" borderId="1" xfId="0" applyFont="1" applyFill="1" applyBorder="1" applyAlignment="1">
      <alignment vertical="center"/>
    </xf>
    <xf numFmtId="0" fontId="33" fillId="0" borderId="1" xfId="0" applyFont="1" applyFill="1" applyBorder="1" applyAlignment="1">
      <alignment vertical="center"/>
    </xf>
    <xf numFmtId="0" fontId="34" fillId="0" borderId="1" xfId="0" applyFont="1" applyFill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0" fontId="34" fillId="0" borderId="1" xfId="0" applyFont="1" applyFill="1" applyBorder="1"/>
    <xf numFmtId="0" fontId="33" fillId="0" borderId="1" xfId="0" applyFont="1" applyFill="1" applyBorder="1"/>
    <xf numFmtId="0" fontId="33" fillId="0" borderId="0" xfId="0" applyFont="1" applyFill="1"/>
    <xf numFmtId="0" fontId="33" fillId="0" borderId="0" xfId="0" applyNumberFormat="1" applyFont="1" applyFill="1" applyBorder="1" applyAlignment="1">
      <alignment horizontal="left"/>
    </xf>
    <xf numFmtId="0" fontId="33" fillId="0" borderId="11" xfId="0" applyFont="1" applyFill="1" applyBorder="1" applyAlignment="1">
      <alignment vertical="center"/>
    </xf>
    <xf numFmtId="0" fontId="33" fillId="0" borderId="0" xfId="0" applyFont="1" applyFill="1" applyAlignment="1">
      <alignment horizontal="center"/>
    </xf>
    <xf numFmtId="0" fontId="33" fillId="0" borderId="0" xfId="0" applyNumberFormat="1" applyFont="1" applyFill="1" applyAlignment="1">
      <alignment horizontal="left"/>
    </xf>
    <xf numFmtId="0" fontId="13" fillId="8" borderId="3" xfId="0" applyNumberFormat="1" applyFont="1" applyFill="1" applyBorder="1" applyAlignment="1">
      <alignment horizontal="center" vertical="center" wrapText="1"/>
    </xf>
    <xf numFmtId="164" fontId="13" fillId="8" borderId="3" xfId="0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3" fillId="0" borderId="7" xfId="0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right" vertical="center"/>
    </xf>
    <xf numFmtId="0" fontId="33" fillId="0" borderId="7" xfId="0" applyFont="1" applyFill="1" applyBorder="1" applyAlignment="1">
      <alignment horizontal="left" vertical="center"/>
    </xf>
    <xf numFmtId="164" fontId="34" fillId="2" borderId="7" xfId="0" applyNumberFormat="1" applyFont="1" applyFill="1" applyBorder="1" applyAlignment="1">
      <alignment horizontal="center" vertical="center"/>
    </xf>
    <xf numFmtId="164" fontId="33" fillId="2" borderId="7" xfId="0" applyNumberFormat="1" applyFont="1" applyFill="1" applyBorder="1" applyAlignment="1">
      <alignment horizontal="center" vertical="center"/>
    </xf>
    <xf numFmtId="49" fontId="33" fillId="0" borderId="3" xfId="0" applyNumberFormat="1" applyFont="1" applyFill="1" applyBorder="1" applyAlignment="1">
      <alignment horizontal="center" vertical="center"/>
    </xf>
    <xf numFmtId="0" fontId="33" fillId="0" borderId="3" xfId="0" applyNumberFormat="1" applyFont="1" applyFill="1" applyBorder="1" applyAlignment="1">
      <alignment horizontal="right" vertical="center"/>
    </xf>
    <xf numFmtId="0" fontId="33" fillId="0" borderId="3" xfId="0" applyNumberFormat="1" applyFont="1" applyFill="1" applyBorder="1" applyAlignment="1">
      <alignment horizontal="left" vertical="center"/>
    </xf>
    <xf numFmtId="164" fontId="34" fillId="2" borderId="3" xfId="0" applyNumberFormat="1" applyFont="1" applyFill="1" applyBorder="1" applyAlignment="1">
      <alignment horizontal="center" vertical="center"/>
    </xf>
    <xf numFmtId="0" fontId="33" fillId="0" borderId="3" xfId="0" applyFont="1" applyFill="1" applyBorder="1" applyAlignment="1">
      <alignment horizontal="center" vertical="center"/>
    </xf>
    <xf numFmtId="49" fontId="33" fillId="3" borderId="3" xfId="0" applyNumberFormat="1" applyFont="1" applyFill="1" applyBorder="1" applyAlignment="1">
      <alignment horizontal="center" vertical="center"/>
    </xf>
    <xf numFmtId="1" fontId="33" fillId="0" borderId="3" xfId="0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166" fontId="33" fillId="0" borderId="3" xfId="0" applyNumberFormat="1" applyFont="1" applyFill="1" applyBorder="1" applyAlignment="1">
      <alignment horizontal="center" vertical="center"/>
    </xf>
    <xf numFmtId="0" fontId="33" fillId="0" borderId="3" xfId="0" applyNumberFormat="1" applyFont="1" applyFill="1" applyBorder="1" applyAlignment="1">
      <alignment horizontal="left" vertical="center" wrapText="1"/>
    </xf>
    <xf numFmtId="164" fontId="34" fillId="3" borderId="3" xfId="0" applyNumberFormat="1" applyFont="1" applyFill="1" applyBorder="1" applyAlignment="1">
      <alignment horizontal="center" vertical="center"/>
    </xf>
    <xf numFmtId="164" fontId="34" fillId="0" borderId="1" xfId="0" applyNumberFormat="1" applyFont="1" applyFill="1" applyBorder="1" applyAlignment="1">
      <alignment horizontal="center" vertical="center"/>
    </xf>
    <xf numFmtId="2" fontId="34" fillId="0" borderId="1" xfId="0" applyNumberFormat="1" applyFont="1" applyFill="1" applyBorder="1" applyAlignment="1">
      <alignment horizontal="center" vertical="center"/>
    </xf>
    <xf numFmtId="0" fontId="33" fillId="0" borderId="3" xfId="0" applyFont="1" applyFill="1" applyBorder="1" applyAlignment="1">
      <alignment horizontal="center" vertical="center" wrapText="1"/>
    </xf>
    <xf numFmtId="0" fontId="33" fillId="0" borderId="3" xfId="0" applyFont="1" applyFill="1" applyBorder="1" applyAlignment="1">
      <alignment horizontal="right" vertical="center"/>
    </xf>
    <xf numFmtId="0" fontId="33" fillId="0" borderId="3" xfId="0" applyFont="1" applyFill="1" applyBorder="1" applyAlignment="1">
      <alignment horizontal="left" vertical="center"/>
    </xf>
    <xf numFmtId="164" fontId="34" fillId="2" borderId="3" xfId="0" applyNumberFormat="1" applyFont="1" applyFill="1" applyBorder="1" applyAlignment="1">
      <alignment horizontal="center" vertical="center" wrapText="1"/>
    </xf>
    <xf numFmtId="1" fontId="33" fillId="0" borderId="3" xfId="0" applyNumberFormat="1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/>
    </xf>
    <xf numFmtId="0" fontId="33" fillId="0" borderId="3" xfId="0" applyFont="1" applyFill="1" applyBorder="1" applyAlignment="1">
      <alignment horizontal="left" vertical="center" wrapText="1"/>
    </xf>
    <xf numFmtId="0" fontId="33" fillId="0" borderId="3" xfId="0" applyFont="1" applyFill="1" applyBorder="1" applyAlignment="1">
      <alignment horizontal="right" vertical="center" wrapText="1"/>
    </xf>
    <xf numFmtId="0" fontId="33" fillId="0" borderId="7" xfId="0" applyFont="1" applyFill="1" applyBorder="1" applyAlignment="1">
      <alignment horizontal="right" vertical="center" wrapText="1"/>
    </xf>
    <xf numFmtId="164" fontId="34" fillId="2" borderId="7" xfId="0" applyNumberFormat="1" applyFont="1" applyFill="1" applyBorder="1" applyAlignment="1">
      <alignment horizontal="center" vertical="center" wrapText="1"/>
    </xf>
    <xf numFmtId="1" fontId="33" fillId="0" borderId="7" xfId="0" applyNumberFormat="1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/>
    </xf>
    <xf numFmtId="164" fontId="33" fillId="0" borderId="1" xfId="0" applyNumberFormat="1" applyFont="1" applyFill="1" applyBorder="1" applyAlignment="1">
      <alignment horizontal="center" vertical="center"/>
    </xf>
    <xf numFmtId="2" fontId="33" fillId="0" borderId="1" xfId="0" applyNumberFormat="1" applyFont="1" applyFill="1" applyBorder="1" applyAlignment="1">
      <alignment horizontal="center" vertical="center"/>
    </xf>
    <xf numFmtId="49" fontId="33" fillId="0" borderId="3" xfId="0" applyNumberFormat="1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/>
    </xf>
    <xf numFmtId="164" fontId="34" fillId="0" borderId="0" xfId="0" applyNumberFormat="1" applyFont="1" applyFill="1" applyBorder="1" applyAlignment="1">
      <alignment horizontal="center"/>
    </xf>
    <xf numFmtId="164" fontId="33" fillId="0" borderId="0" xfId="0" applyNumberFormat="1" applyFont="1" applyFill="1" applyBorder="1" applyAlignment="1">
      <alignment horizontal="center" vertical="center"/>
    </xf>
    <xf numFmtId="2" fontId="33" fillId="0" borderId="0" xfId="0" applyNumberFormat="1" applyFont="1" applyFill="1" applyBorder="1" applyAlignment="1">
      <alignment horizontal="center" vertical="center"/>
    </xf>
    <xf numFmtId="49" fontId="39" fillId="0" borderId="0" xfId="0" applyNumberFormat="1" applyFont="1" applyFill="1" applyAlignment="1">
      <alignment horizontal="center" vertical="center"/>
    </xf>
    <xf numFmtId="164" fontId="34" fillId="0" borderId="0" xfId="0" applyNumberFormat="1" applyFont="1" applyFill="1" applyAlignment="1">
      <alignment horizontal="center"/>
    </xf>
    <xf numFmtId="164" fontId="33" fillId="0" borderId="8" xfId="0" applyNumberFormat="1" applyFont="1" applyFill="1" applyBorder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0" fontId="34" fillId="0" borderId="0" xfId="0" applyFont="1" applyFill="1" applyAlignment="1">
      <alignment horizontal="center"/>
    </xf>
    <xf numFmtId="0" fontId="33" fillId="0" borderId="3" xfId="0" applyNumberFormat="1" applyFont="1" applyFill="1" applyBorder="1" applyAlignment="1">
      <alignment horizontal="center" vertical="center"/>
    </xf>
    <xf numFmtId="0" fontId="33" fillId="0" borderId="3" xfId="0" applyNumberFormat="1" applyFont="1" applyFill="1" applyBorder="1" applyAlignment="1">
      <alignment vertical="center"/>
    </xf>
    <xf numFmtId="0" fontId="33" fillId="0" borderId="3" xfId="0" applyFont="1" applyBorder="1" applyAlignment="1">
      <alignment horizontal="center" vertical="center"/>
    </xf>
    <xf numFmtId="0" fontId="33" fillId="0" borderId="3" xfId="0" applyFont="1" applyBorder="1" applyAlignment="1">
      <alignment horizontal="left" vertical="center"/>
    </xf>
    <xf numFmtId="165" fontId="34" fillId="2" borderId="3" xfId="0" applyNumberFormat="1" applyFont="1" applyFill="1" applyBorder="1" applyAlignment="1">
      <alignment horizontal="center" vertical="center"/>
    </xf>
    <xf numFmtId="164" fontId="33" fillId="3" borderId="3" xfId="0" applyNumberFormat="1" applyFont="1" applyFill="1" applyBorder="1" applyAlignment="1">
      <alignment horizontal="center" vertical="center"/>
    </xf>
    <xf numFmtId="1" fontId="33" fillId="0" borderId="3" xfId="0" applyNumberFormat="1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164" fontId="34" fillId="2" borderId="9" xfId="0" applyNumberFormat="1" applyFont="1" applyFill="1" applyBorder="1" applyAlignment="1">
      <alignment horizontal="center"/>
    </xf>
    <xf numFmtId="164" fontId="34" fillId="3" borderId="10" xfId="0" applyNumberFormat="1" applyFont="1" applyFill="1" applyBorder="1" applyAlignment="1">
      <alignment horizontal="center"/>
    </xf>
    <xf numFmtId="0" fontId="33" fillId="0" borderId="9" xfId="0" applyNumberFormat="1" applyFont="1" applyFill="1" applyBorder="1" applyAlignment="1">
      <alignment horizontal="center" vertical="center"/>
    </xf>
    <xf numFmtId="164" fontId="34" fillId="2" borderId="5" xfId="0" applyNumberFormat="1" applyFont="1" applyFill="1" applyBorder="1" applyAlignment="1">
      <alignment horizontal="center"/>
    </xf>
    <xf numFmtId="164" fontId="34" fillId="3" borderId="8" xfId="0" applyNumberFormat="1" applyFont="1" applyFill="1" applyBorder="1" applyAlignment="1">
      <alignment horizontal="center"/>
    </xf>
    <xf numFmtId="0" fontId="33" fillId="0" borderId="4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40" fillId="0" borderId="0" xfId="0" applyNumberFormat="1" applyFont="1" applyFill="1" applyAlignment="1">
      <alignment horizontal="right"/>
    </xf>
    <xf numFmtId="0" fontId="35" fillId="0" borderId="0" xfId="0" applyNumberFormat="1" applyFont="1" applyFill="1" applyAlignment="1">
      <alignment horizontal="left"/>
    </xf>
    <xf numFmtId="164" fontId="37" fillId="0" borderId="0" xfId="0" applyNumberFormat="1" applyFont="1" applyFill="1" applyAlignment="1">
      <alignment horizontal="center"/>
    </xf>
    <xf numFmtId="0" fontId="40" fillId="0" borderId="0" xfId="0" applyNumberFormat="1" applyFont="1" applyFill="1" applyAlignment="1">
      <alignment horizontal="center" vertical="center"/>
    </xf>
    <xf numFmtId="0" fontId="33" fillId="0" borderId="7" xfId="0" applyFont="1" applyFill="1" applyBorder="1" applyAlignment="1">
      <alignment horizontal="left" vertical="center" wrapText="1"/>
    </xf>
    <xf numFmtId="0" fontId="33" fillId="3" borderId="3" xfId="0" applyNumberFormat="1" applyFont="1" applyFill="1" applyBorder="1" applyAlignment="1">
      <alignment horizontal="left" vertical="center" wrapText="1"/>
    </xf>
    <xf numFmtId="0" fontId="33" fillId="0" borderId="3" xfId="0" applyFont="1" applyBorder="1" applyAlignment="1">
      <alignment horizontal="left" vertical="center" wrapText="1"/>
    </xf>
    <xf numFmtId="0" fontId="33" fillId="0" borderId="0" xfId="0" applyNumberFormat="1" applyFont="1" applyFill="1" applyBorder="1" applyAlignment="1">
      <alignment horizontal="left" vertical="center" wrapText="1"/>
    </xf>
    <xf numFmtId="0" fontId="33" fillId="0" borderId="0" xfId="0" applyNumberFormat="1" applyFont="1" applyFill="1" applyAlignment="1">
      <alignment horizontal="left" vertical="center" wrapText="1"/>
    </xf>
    <xf numFmtId="0" fontId="35" fillId="0" borderId="0" xfId="0" applyNumberFormat="1" applyFont="1" applyFill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 wrapText="1"/>
    </xf>
    <xf numFmtId="0" fontId="15" fillId="0" borderId="0" xfId="0" applyFont="1" applyAlignment="1">
      <alignment horizontal="left"/>
    </xf>
    <xf numFmtId="0" fontId="35" fillId="0" borderId="0" xfId="0" applyFont="1" applyFill="1" applyAlignment="1">
      <alignment horizontal="center" vertical="center"/>
    </xf>
    <xf numFmtId="0" fontId="36" fillId="8" borderId="3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1" fillId="0" borderId="0" xfId="9" applyFont="1" applyFill="1" applyBorder="1" applyAlignment="1">
      <alignment vertical="center"/>
    </xf>
    <xf numFmtId="0" fontId="13" fillId="8" borderId="16" xfId="0" applyNumberFormat="1" applyFont="1" applyFill="1" applyBorder="1" applyAlignment="1">
      <alignment horizontal="center" vertical="center" wrapText="1"/>
    </xf>
    <xf numFmtId="0" fontId="13" fillId="8" borderId="17" xfId="0" applyNumberFormat="1" applyFont="1" applyFill="1" applyBorder="1" applyAlignment="1">
      <alignment horizontal="center" vertical="center" wrapText="1"/>
    </xf>
    <xf numFmtId="49" fontId="22" fillId="5" borderId="12" xfId="9" applyNumberFormat="1" applyFont="1" applyFill="1" applyBorder="1" applyAlignment="1">
      <alignment horizontal="center" vertical="center" wrapText="1"/>
    </xf>
    <xf numFmtId="0" fontId="20" fillId="5" borderId="12" xfId="9" applyNumberFormat="1" applyFont="1" applyFill="1" applyBorder="1" applyAlignment="1">
      <alignment horizontal="center" vertical="center" wrapText="1"/>
    </xf>
    <xf numFmtId="49" fontId="26" fillId="0" borderId="0" xfId="9" applyNumberFormat="1" applyFont="1" applyFill="1" applyAlignment="1">
      <alignment horizontal="center" vertical="center"/>
    </xf>
    <xf numFmtId="49" fontId="22" fillId="5" borderId="12" xfId="0" applyNumberFormat="1" applyFont="1" applyFill="1" applyBorder="1" applyAlignment="1">
      <alignment horizontal="center" vertical="center" wrapText="1"/>
    </xf>
    <xf numFmtId="0" fontId="0" fillId="5" borderId="12" xfId="0" applyNumberFormat="1" applyFont="1" applyFill="1" applyBorder="1" applyAlignment="1">
      <alignment horizontal="center" vertical="center" wrapText="1"/>
    </xf>
    <xf numFmtId="49" fontId="26" fillId="0" borderId="0" xfId="0" applyNumberFormat="1" applyFont="1" applyFill="1" applyAlignment="1">
      <alignment horizontal="center" vertical="center"/>
    </xf>
    <xf numFmtId="49" fontId="38" fillId="0" borderId="0" xfId="0" applyNumberFormat="1" applyFont="1" applyFill="1" applyAlignment="1">
      <alignment horizontal="centerContinuous" vertical="center"/>
    </xf>
    <xf numFmtId="0" fontId="0" fillId="0" borderId="0" xfId="0" applyAlignment="1">
      <alignment horizontal="center"/>
    </xf>
    <xf numFmtId="49" fontId="0" fillId="9" borderId="13" xfId="0" applyNumberFormat="1" applyFont="1" applyFill="1" applyBorder="1" applyAlignment="1">
      <alignment wrapText="1"/>
    </xf>
    <xf numFmtId="0" fontId="1" fillId="10" borderId="0" xfId="0" applyFont="1" applyFill="1" applyAlignment="1">
      <alignment horizontal="center" vertical="center"/>
    </xf>
    <xf numFmtId="0" fontId="0" fillId="10" borderId="0" xfId="0" applyFill="1" applyAlignment="1">
      <alignment horizontal="center"/>
    </xf>
    <xf numFmtId="1" fontId="24" fillId="3" borderId="13" xfId="0" applyNumberFormat="1" applyFont="1" applyFill="1" applyBorder="1" applyAlignment="1">
      <alignment horizontal="center" wrapText="1"/>
    </xf>
    <xf numFmtId="0" fontId="24" fillId="3" borderId="8" xfId="0" applyNumberFormat="1" applyFont="1" applyFill="1" applyBorder="1" applyAlignment="1">
      <alignment horizontal="center" wrapText="1"/>
    </xf>
  </cellXfs>
  <cellStyles count="18">
    <cellStyle name="Lien hypertexte" xfId="7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 2" xfId="1"/>
    <cellStyle name="Lien hypertexte visité" xfId="8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Normal" xfId="0" builtinId="0"/>
    <cellStyle name="Normal 2" xfId="2"/>
    <cellStyle name="Normal 3" xfId="3"/>
    <cellStyle name="Normal 3 2" xfId="16"/>
    <cellStyle name="Normal 4" xfId="4"/>
    <cellStyle name="Normal 5" xfId="5"/>
    <cellStyle name="Normal 6" xfId="9"/>
    <cellStyle name="Pourcentage 2" xfId="6"/>
    <cellStyle name="Satisfaisant" xfId="17" builtinId="26"/>
  </cellStyles>
  <dxfs count="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8"/>
  <sheetViews>
    <sheetView topLeftCell="A88" workbookViewId="0">
      <selection activeCell="B2" sqref="B2"/>
    </sheetView>
  </sheetViews>
  <sheetFormatPr baseColWidth="10" defaultColWidth="10.85546875" defaultRowHeight="15.75"/>
  <cols>
    <col min="1" max="1" width="3.85546875" style="1" customWidth="1"/>
    <col min="2" max="2" width="9.85546875" style="1" customWidth="1"/>
    <col min="3" max="3" width="63.85546875" style="268" customWidth="1"/>
    <col min="4" max="4" width="4.7109375" style="1" customWidth="1"/>
    <col min="5" max="5" width="8.7109375" style="1" customWidth="1"/>
    <col min="6" max="6" width="12.85546875" style="1" customWidth="1"/>
    <col min="7" max="7" width="10.42578125" style="1" customWidth="1"/>
    <col min="8" max="8" width="13.28515625" style="1" bestFit="1" customWidth="1"/>
    <col min="9" max="9" width="9.42578125" style="90" customWidth="1"/>
    <col min="10" max="10" width="12.7109375" style="1" customWidth="1"/>
    <col min="11" max="16384" width="10.85546875" style="1"/>
  </cols>
  <sheetData>
    <row r="1" spans="1:13" s="271" customFormat="1" ht="54" customHeight="1">
      <c r="A1" s="269"/>
      <c r="B1" s="195" t="s">
        <v>1282</v>
      </c>
      <c r="C1" s="270" t="s">
        <v>296</v>
      </c>
      <c r="D1" s="273" t="s">
        <v>1280</v>
      </c>
      <c r="E1" s="274"/>
      <c r="F1" s="196" t="s">
        <v>1278</v>
      </c>
      <c r="G1" s="195" t="s">
        <v>1281</v>
      </c>
      <c r="H1" s="195" t="s">
        <v>1279</v>
      </c>
      <c r="I1" s="195" t="s">
        <v>21</v>
      </c>
      <c r="J1" s="197"/>
    </row>
    <row r="2" spans="1:13" s="179" customFormat="1" ht="23.1" customHeight="1">
      <c r="A2" s="178"/>
      <c r="B2" s="198" t="s">
        <v>2</v>
      </c>
      <c r="C2" s="261" t="s">
        <v>3</v>
      </c>
      <c r="D2" s="200">
        <v>1</v>
      </c>
      <c r="E2" s="201" t="s">
        <v>1</v>
      </c>
      <c r="F2" s="202">
        <v>1.3</v>
      </c>
      <c r="G2" s="178">
        <v>40</v>
      </c>
      <c r="H2" s="203">
        <f t="shared" ref="H2:H65" si="0">G2*F2</f>
        <v>52</v>
      </c>
      <c r="I2" s="198">
        <v>156</v>
      </c>
      <c r="J2" s="178"/>
      <c r="K2" s="178"/>
      <c r="L2" s="178"/>
      <c r="M2" s="178"/>
    </row>
    <row r="3" spans="1:13" s="182" customFormat="1" ht="23.1" customHeight="1">
      <c r="A3" s="180"/>
      <c r="B3" s="204" t="s">
        <v>4</v>
      </c>
      <c r="C3" s="213" t="s">
        <v>27</v>
      </c>
      <c r="D3" s="205">
        <v>30</v>
      </c>
      <c r="E3" s="206" t="s">
        <v>22</v>
      </c>
      <c r="F3" s="207">
        <v>6.98</v>
      </c>
      <c r="G3" s="178">
        <v>60</v>
      </c>
      <c r="H3" s="203">
        <f t="shared" si="0"/>
        <v>418.8</v>
      </c>
      <c r="I3" s="208">
        <v>156</v>
      </c>
      <c r="J3" s="181"/>
      <c r="K3" s="181"/>
      <c r="L3" s="181"/>
      <c r="M3" s="181"/>
    </row>
    <row r="4" spans="1:13" s="186" customFormat="1" ht="23.1" customHeight="1">
      <c r="A4" s="183"/>
      <c r="B4" s="209" t="s">
        <v>222</v>
      </c>
      <c r="C4" s="262" t="s">
        <v>223</v>
      </c>
      <c r="D4" s="205">
        <v>30</v>
      </c>
      <c r="E4" s="206" t="s">
        <v>22</v>
      </c>
      <c r="F4" s="207">
        <v>1.2</v>
      </c>
      <c r="G4" s="178">
        <v>100</v>
      </c>
      <c r="H4" s="203">
        <f t="shared" si="0"/>
        <v>120</v>
      </c>
      <c r="I4" s="210">
        <v>200</v>
      </c>
      <c r="J4" s="184" t="s">
        <v>282</v>
      </c>
      <c r="K4" s="185"/>
      <c r="L4" s="185"/>
      <c r="M4" s="185"/>
    </row>
    <row r="5" spans="1:13" s="188" customFormat="1" ht="23.1" customHeight="1">
      <c r="A5" s="187"/>
      <c r="B5" s="204" t="s">
        <v>10</v>
      </c>
      <c r="C5" s="213" t="s">
        <v>28</v>
      </c>
      <c r="D5" s="205">
        <v>30</v>
      </c>
      <c r="E5" s="206" t="s">
        <v>9</v>
      </c>
      <c r="F5" s="207">
        <v>3.2</v>
      </c>
      <c r="G5" s="178">
        <v>650</v>
      </c>
      <c r="H5" s="203">
        <f t="shared" si="0"/>
        <v>2080</v>
      </c>
      <c r="I5" s="210">
        <v>50</v>
      </c>
      <c r="J5" s="211"/>
      <c r="K5" s="186"/>
      <c r="L5" s="186"/>
      <c r="M5" s="186"/>
    </row>
    <row r="6" spans="1:13" s="185" customFormat="1" ht="23.1" customHeight="1">
      <c r="A6" s="187"/>
      <c r="B6" s="204" t="s">
        <v>7</v>
      </c>
      <c r="C6" s="213" t="s">
        <v>8</v>
      </c>
      <c r="D6" s="205">
        <v>30</v>
      </c>
      <c r="E6" s="206" t="s">
        <v>9</v>
      </c>
      <c r="F6" s="207">
        <v>2.7</v>
      </c>
      <c r="G6" s="178">
        <v>650</v>
      </c>
      <c r="H6" s="203">
        <f t="shared" si="0"/>
        <v>1755.0000000000002</v>
      </c>
      <c r="I6" s="210">
        <v>50</v>
      </c>
      <c r="J6" s="211"/>
      <c r="K6" s="186"/>
      <c r="L6" s="186"/>
      <c r="M6" s="186"/>
    </row>
    <row r="7" spans="1:13" s="185" customFormat="1" ht="23.1" customHeight="1">
      <c r="A7" s="183"/>
      <c r="B7" s="204" t="s">
        <v>15</v>
      </c>
      <c r="C7" s="213" t="s">
        <v>13</v>
      </c>
      <c r="D7" s="205">
        <v>12</v>
      </c>
      <c r="E7" s="206" t="s">
        <v>14</v>
      </c>
      <c r="F7" s="207">
        <v>4.12</v>
      </c>
      <c r="G7" s="178">
        <v>200</v>
      </c>
      <c r="H7" s="203">
        <f t="shared" si="0"/>
        <v>824</v>
      </c>
      <c r="I7" s="208">
        <v>120</v>
      </c>
    </row>
    <row r="8" spans="1:13" s="185" customFormat="1" ht="23.1" customHeight="1">
      <c r="A8" s="183"/>
      <c r="B8" s="204" t="s">
        <v>12</v>
      </c>
      <c r="C8" s="213" t="s">
        <v>34</v>
      </c>
      <c r="D8" s="205">
        <v>24</v>
      </c>
      <c r="E8" s="206" t="s">
        <v>11</v>
      </c>
      <c r="F8" s="207">
        <v>4.12</v>
      </c>
      <c r="G8" s="178">
        <v>40</v>
      </c>
      <c r="H8" s="203">
        <f t="shared" si="0"/>
        <v>164.8</v>
      </c>
      <c r="I8" s="208">
        <v>45</v>
      </c>
    </row>
    <row r="9" spans="1:13" s="185" customFormat="1" ht="23.1" customHeight="1">
      <c r="A9" s="183"/>
      <c r="B9" s="204" t="s">
        <v>281</v>
      </c>
      <c r="C9" s="213" t="s">
        <v>35</v>
      </c>
      <c r="D9" s="205">
        <v>12</v>
      </c>
      <c r="E9" s="206" t="s">
        <v>36</v>
      </c>
      <c r="F9" s="207">
        <v>0.69</v>
      </c>
      <c r="G9" s="178">
        <v>800</v>
      </c>
      <c r="H9" s="203">
        <f t="shared" si="0"/>
        <v>552</v>
      </c>
      <c r="I9" s="208">
        <v>132</v>
      </c>
    </row>
    <row r="10" spans="1:13" s="186" customFormat="1" ht="23.1" customHeight="1">
      <c r="A10" s="183"/>
      <c r="B10" s="204" t="s">
        <v>39</v>
      </c>
      <c r="C10" s="213" t="s">
        <v>16</v>
      </c>
      <c r="D10" s="205">
        <v>30</v>
      </c>
      <c r="E10" s="206" t="s">
        <v>22</v>
      </c>
      <c r="F10" s="207">
        <v>2</v>
      </c>
      <c r="G10" s="178">
        <v>150</v>
      </c>
      <c r="H10" s="203">
        <f t="shared" si="0"/>
        <v>300</v>
      </c>
      <c r="I10" s="210">
        <v>160</v>
      </c>
      <c r="J10" s="211"/>
      <c r="K10" s="185"/>
      <c r="L10" s="185"/>
      <c r="M10" s="185"/>
    </row>
    <row r="11" spans="1:13" s="186" customFormat="1" ht="23.1" customHeight="1">
      <c r="A11" s="183"/>
      <c r="B11" s="204" t="s">
        <v>37</v>
      </c>
      <c r="C11" s="213" t="s">
        <v>38</v>
      </c>
      <c r="D11" s="205">
        <v>30</v>
      </c>
      <c r="E11" s="206" t="s">
        <v>22</v>
      </c>
      <c r="F11" s="207">
        <v>1</v>
      </c>
      <c r="G11" s="178">
        <v>400</v>
      </c>
      <c r="H11" s="203">
        <f t="shared" si="0"/>
        <v>400</v>
      </c>
      <c r="I11" s="210">
        <v>240</v>
      </c>
      <c r="J11" s="211"/>
      <c r="K11" s="185"/>
      <c r="L11" s="185"/>
      <c r="M11" s="185"/>
    </row>
    <row r="12" spans="1:13" s="188" customFormat="1" ht="23.1" customHeight="1">
      <c r="A12" s="187"/>
      <c r="B12" s="212" t="s">
        <v>285</v>
      </c>
      <c r="C12" s="213" t="s">
        <v>237</v>
      </c>
      <c r="D12" s="205">
        <v>30</v>
      </c>
      <c r="E12" s="213" t="s">
        <v>11</v>
      </c>
      <c r="F12" s="214">
        <v>2.29</v>
      </c>
      <c r="G12" s="178">
        <v>20</v>
      </c>
      <c r="H12" s="203">
        <f t="shared" si="0"/>
        <v>45.8</v>
      </c>
      <c r="I12" s="210">
        <v>240</v>
      </c>
      <c r="J12" s="211"/>
      <c r="K12" s="215"/>
      <c r="L12" s="216"/>
      <c r="M12" s="186"/>
    </row>
    <row r="13" spans="1:13" s="189" customFormat="1" ht="23.1" customHeight="1">
      <c r="A13" s="187"/>
      <c r="B13" s="212" t="s">
        <v>238</v>
      </c>
      <c r="C13" s="213" t="s">
        <v>239</v>
      </c>
      <c r="D13" s="205">
        <v>30</v>
      </c>
      <c r="E13" s="213" t="s">
        <v>11</v>
      </c>
      <c r="F13" s="214">
        <v>3.36</v>
      </c>
      <c r="G13" s="178">
        <v>10</v>
      </c>
      <c r="H13" s="203">
        <f t="shared" si="0"/>
        <v>33.6</v>
      </c>
      <c r="I13" s="210">
        <v>180</v>
      </c>
      <c r="J13" s="211"/>
      <c r="K13" s="215"/>
      <c r="L13" s="216"/>
      <c r="M13" s="186"/>
    </row>
    <row r="14" spans="1:13" s="185" customFormat="1" ht="23.1" customHeight="1">
      <c r="A14" s="183"/>
      <c r="B14" s="204" t="s">
        <v>224</v>
      </c>
      <c r="C14" s="213" t="s">
        <v>225</v>
      </c>
      <c r="D14" s="205">
        <v>60</v>
      </c>
      <c r="E14" s="206" t="s">
        <v>22</v>
      </c>
      <c r="F14" s="207">
        <v>5.2</v>
      </c>
      <c r="G14" s="178">
        <v>10</v>
      </c>
      <c r="H14" s="203">
        <f t="shared" si="0"/>
        <v>52</v>
      </c>
      <c r="I14" s="210">
        <v>240</v>
      </c>
      <c r="J14" s="211"/>
    </row>
    <row r="15" spans="1:13" s="185" customFormat="1" ht="23.1" customHeight="1">
      <c r="A15" s="183"/>
      <c r="B15" s="204" t="s">
        <v>137</v>
      </c>
      <c r="C15" s="213" t="s">
        <v>138</v>
      </c>
      <c r="D15" s="205">
        <v>90</v>
      </c>
      <c r="E15" s="206" t="s">
        <v>22</v>
      </c>
      <c r="F15" s="207">
        <v>4.2</v>
      </c>
      <c r="G15" s="178">
        <v>5</v>
      </c>
      <c r="H15" s="203">
        <f t="shared" si="0"/>
        <v>21</v>
      </c>
      <c r="I15" s="210">
        <v>50</v>
      </c>
      <c r="J15" s="211"/>
    </row>
    <row r="16" spans="1:13" s="186" customFormat="1" ht="23.1" customHeight="1">
      <c r="A16" s="183"/>
      <c r="B16" s="209" t="s">
        <v>226</v>
      </c>
      <c r="C16" s="262" t="s">
        <v>227</v>
      </c>
      <c r="D16" s="205">
        <v>30</v>
      </c>
      <c r="E16" s="206" t="s">
        <v>22</v>
      </c>
      <c r="F16" s="207">
        <v>1.9</v>
      </c>
      <c r="G16" s="178">
        <v>300</v>
      </c>
      <c r="H16" s="203">
        <f t="shared" si="0"/>
        <v>570</v>
      </c>
      <c r="I16" s="210">
        <v>60</v>
      </c>
      <c r="J16" s="184" t="s">
        <v>282</v>
      </c>
      <c r="K16" s="185"/>
      <c r="L16" s="185"/>
      <c r="M16" s="185"/>
    </row>
    <row r="17" spans="1:13" s="185" customFormat="1" ht="23.1" customHeight="1">
      <c r="A17" s="183"/>
      <c r="B17" s="204" t="s">
        <v>157</v>
      </c>
      <c r="C17" s="213" t="s">
        <v>158</v>
      </c>
      <c r="D17" s="205">
        <v>28</v>
      </c>
      <c r="E17" s="206" t="s">
        <v>159</v>
      </c>
      <c r="F17" s="207">
        <v>4.8600000000000003</v>
      </c>
      <c r="G17" s="178">
        <v>20</v>
      </c>
      <c r="H17" s="203">
        <f t="shared" si="0"/>
        <v>97.2</v>
      </c>
      <c r="I17" s="210">
        <v>200</v>
      </c>
      <c r="J17" s="211"/>
    </row>
    <row r="18" spans="1:13" s="185" customFormat="1" ht="23.1" customHeight="1">
      <c r="A18" s="183"/>
      <c r="B18" s="204" t="s">
        <v>17</v>
      </c>
      <c r="C18" s="213" t="s">
        <v>18</v>
      </c>
      <c r="D18" s="205">
        <v>30</v>
      </c>
      <c r="E18" s="206" t="s">
        <v>22</v>
      </c>
      <c r="F18" s="207">
        <v>1.36</v>
      </c>
      <c r="G18" s="178">
        <v>800</v>
      </c>
      <c r="H18" s="203">
        <f t="shared" si="0"/>
        <v>1088</v>
      </c>
      <c r="I18" s="208">
        <v>300</v>
      </c>
    </row>
    <row r="19" spans="1:13" s="185" customFormat="1" ht="23.1" customHeight="1">
      <c r="A19" s="183"/>
      <c r="B19" s="204" t="s">
        <v>135</v>
      </c>
      <c r="C19" s="213" t="s">
        <v>136</v>
      </c>
      <c r="D19" s="205">
        <v>30</v>
      </c>
      <c r="E19" s="206" t="s">
        <v>22</v>
      </c>
      <c r="F19" s="207">
        <v>5</v>
      </c>
      <c r="G19" s="178">
        <v>40</v>
      </c>
      <c r="H19" s="203">
        <f t="shared" si="0"/>
        <v>200</v>
      </c>
      <c r="I19" s="210">
        <v>300</v>
      </c>
      <c r="J19" s="211"/>
    </row>
    <row r="20" spans="1:13" s="186" customFormat="1" ht="23.1" customHeight="1">
      <c r="A20" s="183"/>
      <c r="B20" s="204" t="s">
        <v>19</v>
      </c>
      <c r="C20" s="213" t="s">
        <v>20</v>
      </c>
      <c r="D20" s="205">
        <v>30</v>
      </c>
      <c r="E20" s="206" t="s">
        <v>22</v>
      </c>
      <c r="F20" s="207">
        <v>2.88</v>
      </c>
      <c r="G20" s="178">
        <v>30</v>
      </c>
      <c r="H20" s="203">
        <f t="shared" si="0"/>
        <v>86.399999999999991</v>
      </c>
      <c r="I20" s="208">
        <v>260</v>
      </c>
      <c r="J20" s="185"/>
      <c r="K20" s="185"/>
      <c r="L20" s="185"/>
      <c r="M20" s="185"/>
    </row>
    <row r="21" spans="1:13" s="186" customFormat="1" ht="23.1" customHeight="1">
      <c r="A21" s="183"/>
      <c r="B21" s="204" t="s">
        <v>217</v>
      </c>
      <c r="C21" s="213" t="s">
        <v>218</v>
      </c>
      <c r="D21" s="205">
        <v>30</v>
      </c>
      <c r="E21" s="206" t="s">
        <v>22</v>
      </c>
      <c r="F21" s="207">
        <v>4.55</v>
      </c>
      <c r="G21" s="178">
        <v>15</v>
      </c>
      <c r="H21" s="203">
        <f t="shared" si="0"/>
        <v>68.25</v>
      </c>
      <c r="I21" s="208">
        <v>315</v>
      </c>
      <c r="J21" s="185"/>
      <c r="K21" s="185"/>
      <c r="L21" s="185"/>
      <c r="M21" s="185"/>
    </row>
    <row r="22" spans="1:13" s="186" customFormat="1" ht="23.1" customHeight="1">
      <c r="A22" s="180"/>
      <c r="B22" s="208" t="s">
        <v>168</v>
      </c>
      <c r="C22" s="223" t="s">
        <v>169</v>
      </c>
      <c r="D22" s="218">
        <v>8</v>
      </c>
      <c r="E22" s="219" t="s">
        <v>11</v>
      </c>
      <c r="F22" s="220">
        <v>5</v>
      </c>
      <c r="G22" s="178">
        <v>20</v>
      </c>
      <c r="H22" s="203">
        <f t="shared" si="0"/>
        <v>100</v>
      </c>
      <c r="I22" s="221">
        <v>240</v>
      </c>
      <c r="J22" s="222"/>
      <c r="K22" s="189"/>
      <c r="L22" s="189"/>
      <c r="M22" s="189"/>
    </row>
    <row r="23" spans="1:13" s="186" customFormat="1" ht="23.1" customHeight="1">
      <c r="A23" s="187"/>
      <c r="B23" s="204" t="s">
        <v>25</v>
      </c>
      <c r="C23" s="213" t="s">
        <v>26</v>
      </c>
      <c r="D23" s="205">
        <v>30</v>
      </c>
      <c r="E23" s="206" t="s">
        <v>22</v>
      </c>
      <c r="F23" s="207">
        <v>4</v>
      </c>
      <c r="G23" s="178">
        <v>5</v>
      </c>
      <c r="H23" s="203">
        <f t="shared" si="0"/>
        <v>20</v>
      </c>
      <c r="I23" s="208">
        <v>100</v>
      </c>
      <c r="M23" s="186" t="s">
        <v>293</v>
      </c>
    </row>
    <row r="24" spans="1:13" s="186" customFormat="1" ht="23.1" customHeight="1">
      <c r="A24" s="183"/>
      <c r="B24" s="204" t="s">
        <v>49</v>
      </c>
      <c r="C24" s="213" t="s">
        <v>50</v>
      </c>
      <c r="D24" s="205">
        <v>50</v>
      </c>
      <c r="E24" s="206" t="s">
        <v>22</v>
      </c>
      <c r="F24" s="207">
        <v>3.2</v>
      </c>
      <c r="G24" s="178">
        <v>60</v>
      </c>
      <c r="H24" s="203">
        <f t="shared" si="0"/>
        <v>192</v>
      </c>
      <c r="I24" s="208">
        <v>360</v>
      </c>
      <c r="J24" s="185"/>
      <c r="K24" s="185"/>
      <c r="L24" s="185"/>
      <c r="M24" s="185"/>
    </row>
    <row r="25" spans="1:13" s="185" customFormat="1" ht="23.1" customHeight="1">
      <c r="A25" s="183"/>
      <c r="B25" s="204" t="s">
        <v>51</v>
      </c>
      <c r="C25" s="213" t="s">
        <v>52</v>
      </c>
      <c r="D25" s="205">
        <v>20</v>
      </c>
      <c r="E25" s="206" t="s">
        <v>22</v>
      </c>
      <c r="F25" s="207">
        <v>4</v>
      </c>
      <c r="G25" s="178">
        <v>40</v>
      </c>
      <c r="H25" s="203">
        <f t="shared" si="0"/>
        <v>160</v>
      </c>
      <c r="I25" s="210">
        <v>120</v>
      </c>
      <c r="J25" s="211"/>
    </row>
    <row r="26" spans="1:13" s="185" customFormat="1" ht="23.1" customHeight="1">
      <c r="A26" s="183"/>
      <c r="B26" s="204" t="s">
        <v>53</v>
      </c>
      <c r="C26" s="213" t="s">
        <v>54</v>
      </c>
      <c r="D26" s="205">
        <v>30</v>
      </c>
      <c r="E26" s="206" t="s">
        <v>22</v>
      </c>
      <c r="F26" s="207">
        <v>1.43</v>
      </c>
      <c r="G26" s="178">
        <v>100</v>
      </c>
      <c r="H26" s="203">
        <f t="shared" si="0"/>
        <v>143</v>
      </c>
      <c r="I26" s="208">
        <v>100</v>
      </c>
    </row>
    <row r="27" spans="1:13" s="185" customFormat="1" ht="23.1" customHeight="1">
      <c r="A27" s="183"/>
      <c r="B27" s="204" t="s">
        <v>60</v>
      </c>
      <c r="C27" s="213" t="s">
        <v>59</v>
      </c>
      <c r="D27" s="205">
        <v>15</v>
      </c>
      <c r="E27" s="206" t="s">
        <v>22</v>
      </c>
      <c r="F27" s="207">
        <v>2.2999999999999998</v>
      </c>
      <c r="G27" s="178">
        <v>20</v>
      </c>
      <c r="H27" s="203">
        <f t="shared" si="0"/>
        <v>46</v>
      </c>
      <c r="I27" s="208">
        <v>120</v>
      </c>
    </row>
    <row r="28" spans="1:13" s="185" customFormat="1" ht="23.1" customHeight="1">
      <c r="A28" s="183"/>
      <c r="B28" s="204" t="s">
        <v>240</v>
      </c>
      <c r="C28" s="213" t="s">
        <v>241</v>
      </c>
      <c r="D28" s="205">
        <v>30</v>
      </c>
      <c r="E28" s="206" t="s">
        <v>159</v>
      </c>
      <c r="F28" s="207">
        <v>5.89</v>
      </c>
      <c r="G28" s="178">
        <v>10</v>
      </c>
      <c r="H28" s="203">
        <f t="shared" si="0"/>
        <v>58.9</v>
      </c>
      <c r="I28" s="210">
        <v>196</v>
      </c>
      <c r="J28" s="211"/>
    </row>
    <row r="29" spans="1:13" s="185" customFormat="1" ht="23.1" customHeight="1">
      <c r="A29" s="183"/>
      <c r="B29" s="204" t="s">
        <v>242</v>
      </c>
      <c r="C29" s="213" t="s">
        <v>243</v>
      </c>
      <c r="D29" s="205">
        <v>28</v>
      </c>
      <c r="E29" s="206" t="s">
        <v>159</v>
      </c>
      <c r="F29" s="207">
        <v>5.38</v>
      </c>
      <c r="G29" s="178">
        <v>10</v>
      </c>
      <c r="H29" s="203">
        <f t="shared" si="0"/>
        <v>53.8</v>
      </c>
      <c r="I29" s="208">
        <v>180</v>
      </c>
    </row>
    <row r="30" spans="1:13" s="185" customFormat="1" ht="23.1" customHeight="1">
      <c r="A30" s="183"/>
      <c r="B30" s="204" t="s">
        <v>244</v>
      </c>
      <c r="C30" s="213" t="s">
        <v>245</v>
      </c>
      <c r="D30" s="205">
        <v>28</v>
      </c>
      <c r="E30" s="206" t="s">
        <v>159</v>
      </c>
      <c r="F30" s="207">
        <v>2</v>
      </c>
      <c r="G30" s="178">
        <v>20</v>
      </c>
      <c r="H30" s="203">
        <f t="shared" si="0"/>
        <v>40</v>
      </c>
      <c r="I30" s="208">
        <v>180</v>
      </c>
    </row>
    <row r="31" spans="1:13" s="185" customFormat="1" ht="23.1" customHeight="1">
      <c r="A31" s="183"/>
      <c r="B31" s="204" t="s">
        <v>41</v>
      </c>
      <c r="C31" s="213" t="s">
        <v>42</v>
      </c>
      <c r="D31" s="205">
        <v>30</v>
      </c>
      <c r="E31" s="206" t="s">
        <v>22</v>
      </c>
      <c r="F31" s="207">
        <v>0.84</v>
      </c>
      <c r="G31" s="178">
        <v>30</v>
      </c>
      <c r="H31" s="203">
        <f t="shared" si="0"/>
        <v>25.2</v>
      </c>
      <c r="I31" s="208">
        <v>120</v>
      </c>
    </row>
    <row r="32" spans="1:13" s="185" customFormat="1" ht="23.1" customHeight="1">
      <c r="A32" s="183"/>
      <c r="B32" s="204" t="s">
        <v>250</v>
      </c>
      <c r="C32" s="213" t="s">
        <v>251</v>
      </c>
      <c r="D32" s="205">
        <v>30</v>
      </c>
      <c r="E32" s="206" t="s">
        <v>22</v>
      </c>
      <c r="F32" s="207">
        <v>1.3</v>
      </c>
      <c r="G32" s="178">
        <v>10</v>
      </c>
      <c r="H32" s="203">
        <f t="shared" si="0"/>
        <v>13</v>
      </c>
      <c r="I32" s="208">
        <v>160</v>
      </c>
    </row>
    <row r="33" spans="1:13" s="185" customFormat="1" ht="23.1" customHeight="1">
      <c r="A33" s="183"/>
      <c r="B33" s="204" t="s">
        <v>252</v>
      </c>
      <c r="C33" s="213" t="s">
        <v>253</v>
      </c>
      <c r="D33" s="205">
        <v>30</v>
      </c>
      <c r="E33" s="206" t="s">
        <v>22</v>
      </c>
      <c r="F33" s="207">
        <v>2.2999999999999998</v>
      </c>
      <c r="G33" s="178">
        <v>50</v>
      </c>
      <c r="H33" s="203">
        <f t="shared" si="0"/>
        <v>114.99999999999999</v>
      </c>
      <c r="I33" s="208">
        <v>160</v>
      </c>
    </row>
    <row r="34" spans="1:13" s="185" customFormat="1" ht="23.1" customHeight="1">
      <c r="A34" s="183"/>
      <c r="B34" s="204" t="s">
        <v>254</v>
      </c>
      <c r="C34" s="213" t="s">
        <v>255</v>
      </c>
      <c r="D34" s="205">
        <v>30</v>
      </c>
      <c r="E34" s="206" t="s">
        <v>22</v>
      </c>
      <c r="F34" s="207">
        <v>3.45</v>
      </c>
      <c r="G34" s="178">
        <v>20</v>
      </c>
      <c r="H34" s="203">
        <f t="shared" si="0"/>
        <v>69</v>
      </c>
      <c r="I34" s="208">
        <v>160</v>
      </c>
    </row>
    <row r="35" spans="1:13" s="185" customFormat="1" ht="23.1" customHeight="1">
      <c r="A35" s="183"/>
      <c r="B35" s="204" t="s">
        <v>279</v>
      </c>
      <c r="C35" s="213" t="s">
        <v>280</v>
      </c>
      <c r="D35" s="205">
        <v>30</v>
      </c>
      <c r="E35" s="206" t="s">
        <v>22</v>
      </c>
      <c r="F35" s="207">
        <v>4</v>
      </c>
      <c r="G35" s="178">
        <v>10</v>
      </c>
      <c r="H35" s="203">
        <f t="shared" si="0"/>
        <v>40</v>
      </c>
      <c r="I35" s="208">
        <v>160</v>
      </c>
    </row>
    <row r="36" spans="1:13" s="185" customFormat="1" ht="23.1" customHeight="1">
      <c r="A36" s="183"/>
      <c r="B36" s="204" t="s">
        <v>62</v>
      </c>
      <c r="C36" s="213" t="s">
        <v>63</v>
      </c>
      <c r="D36" s="205">
        <v>30</v>
      </c>
      <c r="E36" s="206" t="s">
        <v>22</v>
      </c>
      <c r="F36" s="207">
        <v>0.8</v>
      </c>
      <c r="G36" s="178">
        <v>300</v>
      </c>
      <c r="H36" s="203">
        <f t="shared" si="0"/>
        <v>240</v>
      </c>
      <c r="I36" s="208">
        <v>50</v>
      </c>
    </row>
    <row r="37" spans="1:13" s="186" customFormat="1" ht="23.1" customHeight="1">
      <c r="A37" s="183"/>
      <c r="B37" s="204" t="s">
        <v>160</v>
      </c>
      <c r="C37" s="213" t="s">
        <v>64</v>
      </c>
      <c r="D37" s="205">
        <v>20</v>
      </c>
      <c r="E37" s="206" t="s">
        <v>11</v>
      </c>
      <c r="F37" s="207">
        <v>0.89</v>
      </c>
      <c r="G37" s="178">
        <v>50</v>
      </c>
      <c r="H37" s="203">
        <f t="shared" si="0"/>
        <v>44.5</v>
      </c>
      <c r="I37" s="208">
        <v>50</v>
      </c>
      <c r="J37" s="185"/>
      <c r="K37" s="185"/>
      <c r="L37" s="185"/>
      <c r="M37" s="185"/>
    </row>
    <row r="38" spans="1:13" s="185" customFormat="1" ht="23.1" customHeight="1">
      <c r="A38" s="183"/>
      <c r="B38" s="212" t="s">
        <v>260</v>
      </c>
      <c r="C38" s="213" t="s">
        <v>261</v>
      </c>
      <c r="D38" s="205">
        <v>30</v>
      </c>
      <c r="E38" s="213" t="s">
        <v>22</v>
      </c>
      <c r="F38" s="214">
        <v>4.25</v>
      </c>
      <c r="G38" s="178">
        <v>10</v>
      </c>
      <c r="H38" s="203">
        <f t="shared" si="0"/>
        <v>42.5</v>
      </c>
      <c r="I38" s="208">
        <v>50</v>
      </c>
      <c r="J38" s="211"/>
      <c r="K38" s="215"/>
      <c r="L38" s="216"/>
    </row>
    <row r="39" spans="1:13" s="186" customFormat="1" ht="23.1" customHeight="1">
      <c r="A39" s="183"/>
      <c r="B39" s="204" t="s">
        <v>71</v>
      </c>
      <c r="C39" s="223" t="s">
        <v>72</v>
      </c>
      <c r="D39" s="218">
        <v>1</v>
      </c>
      <c r="E39" s="219" t="s">
        <v>1</v>
      </c>
      <c r="F39" s="207">
        <v>1.5</v>
      </c>
      <c r="G39" s="178">
        <v>20</v>
      </c>
      <c r="H39" s="203">
        <f t="shared" si="0"/>
        <v>30</v>
      </c>
      <c r="I39" s="208">
        <v>120</v>
      </c>
      <c r="J39" s="185"/>
      <c r="K39" s="185"/>
      <c r="L39" s="185"/>
      <c r="M39" s="185"/>
    </row>
    <row r="40" spans="1:13" s="185" customFormat="1" ht="23.1" customHeight="1">
      <c r="A40" s="180"/>
      <c r="B40" s="208" t="s">
        <v>73</v>
      </c>
      <c r="C40" s="223" t="s">
        <v>74</v>
      </c>
      <c r="D40" s="218">
        <v>8</v>
      </c>
      <c r="E40" s="223" t="s">
        <v>75</v>
      </c>
      <c r="F40" s="207">
        <v>2.96</v>
      </c>
      <c r="G40" s="178">
        <v>20</v>
      </c>
      <c r="H40" s="203">
        <f t="shared" si="0"/>
        <v>59.2</v>
      </c>
      <c r="I40" s="208">
        <v>100</v>
      </c>
      <c r="J40" s="189"/>
      <c r="K40" s="189"/>
      <c r="L40" s="189"/>
      <c r="M40" s="189"/>
    </row>
    <row r="41" spans="1:13" s="186" customFormat="1" ht="21" customHeight="1">
      <c r="A41" s="185"/>
      <c r="B41" s="204" t="s">
        <v>101</v>
      </c>
      <c r="C41" s="213" t="s">
        <v>102</v>
      </c>
      <c r="D41" s="205">
        <v>20</v>
      </c>
      <c r="E41" s="206" t="s">
        <v>36</v>
      </c>
      <c r="F41" s="207">
        <v>0.95</v>
      </c>
      <c r="G41" s="178">
        <v>30</v>
      </c>
      <c r="H41" s="203">
        <f t="shared" si="0"/>
        <v>28.5</v>
      </c>
      <c r="I41" s="210">
        <v>50</v>
      </c>
      <c r="J41" s="211"/>
      <c r="K41" s="183"/>
      <c r="L41" s="183"/>
      <c r="M41" s="185"/>
    </row>
    <row r="42" spans="1:13" s="186" customFormat="1" ht="21" customHeight="1">
      <c r="A42" s="185"/>
      <c r="B42" s="208" t="s">
        <v>103</v>
      </c>
      <c r="C42" s="223" t="s">
        <v>80</v>
      </c>
      <c r="D42" s="218">
        <v>15</v>
      </c>
      <c r="E42" s="219" t="s">
        <v>48</v>
      </c>
      <c r="F42" s="207">
        <v>1.9</v>
      </c>
      <c r="G42" s="178">
        <v>20</v>
      </c>
      <c r="H42" s="203">
        <f t="shared" si="0"/>
        <v>38</v>
      </c>
      <c r="I42" s="208">
        <v>195</v>
      </c>
      <c r="J42" s="185"/>
      <c r="K42" s="183"/>
      <c r="L42" s="183"/>
      <c r="M42" s="185"/>
    </row>
    <row r="43" spans="1:13" s="186" customFormat="1" ht="21" customHeight="1">
      <c r="A43" s="189"/>
      <c r="B43" s="204" t="s">
        <v>294</v>
      </c>
      <c r="C43" s="213" t="s">
        <v>201</v>
      </c>
      <c r="D43" s="205">
        <v>90</v>
      </c>
      <c r="E43" s="206" t="s">
        <v>11</v>
      </c>
      <c r="F43" s="220">
        <v>22</v>
      </c>
      <c r="G43" s="178">
        <v>5</v>
      </c>
      <c r="H43" s="203">
        <f t="shared" si="0"/>
        <v>110</v>
      </c>
      <c r="I43" s="221">
        <v>120</v>
      </c>
      <c r="J43" s="222"/>
      <c r="K43" s="180"/>
      <c r="L43" s="180"/>
      <c r="M43" s="189"/>
    </row>
    <row r="44" spans="1:13" s="186" customFormat="1" ht="21" customHeight="1">
      <c r="A44" s="189"/>
      <c r="B44" s="204" t="s">
        <v>171</v>
      </c>
      <c r="C44" s="213" t="s">
        <v>172</v>
      </c>
      <c r="D44" s="205">
        <v>28</v>
      </c>
      <c r="E44" s="206" t="s">
        <v>11</v>
      </c>
      <c r="F44" s="220">
        <v>4.3499999999999996</v>
      </c>
      <c r="G44" s="178">
        <v>80</v>
      </c>
      <c r="H44" s="203">
        <f t="shared" si="0"/>
        <v>348</v>
      </c>
      <c r="I44" s="221">
        <v>300</v>
      </c>
      <c r="J44" s="222"/>
      <c r="K44" s="180"/>
      <c r="L44" s="180"/>
      <c r="M44" s="189"/>
    </row>
    <row r="45" spans="1:13" s="186" customFormat="1" ht="27.95" customHeight="1">
      <c r="A45" s="189"/>
      <c r="B45" s="217" t="s">
        <v>192</v>
      </c>
      <c r="C45" s="223" t="s">
        <v>193</v>
      </c>
      <c r="D45" s="224">
        <v>28</v>
      </c>
      <c r="E45" s="217" t="s">
        <v>11</v>
      </c>
      <c r="F45" s="220">
        <v>6.5</v>
      </c>
      <c r="G45" s="178">
        <v>15</v>
      </c>
      <c r="H45" s="203">
        <f t="shared" si="0"/>
        <v>97.5</v>
      </c>
      <c r="I45" s="221">
        <v>216</v>
      </c>
      <c r="J45" s="222"/>
      <c r="K45" s="180"/>
      <c r="L45" s="180"/>
      <c r="M45" s="189"/>
    </row>
    <row r="46" spans="1:13" s="185" customFormat="1" ht="23.1" customHeight="1">
      <c r="A46" s="180"/>
      <c r="B46" s="199" t="s">
        <v>152</v>
      </c>
      <c r="C46" s="261" t="s">
        <v>153</v>
      </c>
      <c r="D46" s="225">
        <v>28</v>
      </c>
      <c r="E46" s="199" t="s">
        <v>11</v>
      </c>
      <c r="F46" s="226">
        <v>4.0199999999999996</v>
      </c>
      <c r="G46" s="178">
        <v>80</v>
      </c>
      <c r="H46" s="203">
        <f t="shared" si="0"/>
        <v>321.59999999999997</v>
      </c>
      <c r="I46" s="227">
        <v>216</v>
      </c>
      <c r="J46" s="222"/>
      <c r="K46" s="189"/>
      <c r="L46" s="189"/>
      <c r="M46" s="189"/>
    </row>
    <row r="47" spans="1:13" s="186" customFormat="1" ht="23.1" customHeight="1">
      <c r="A47" s="187"/>
      <c r="B47" s="204" t="s">
        <v>194</v>
      </c>
      <c r="C47" s="213" t="s">
        <v>195</v>
      </c>
      <c r="D47" s="205">
        <v>30</v>
      </c>
      <c r="E47" s="206" t="s">
        <v>189</v>
      </c>
      <c r="F47" s="207">
        <v>1.79</v>
      </c>
      <c r="G47" s="178">
        <v>100</v>
      </c>
      <c r="H47" s="203">
        <f t="shared" si="0"/>
        <v>179</v>
      </c>
      <c r="I47" s="208">
        <v>210</v>
      </c>
    </row>
    <row r="48" spans="1:13" s="185" customFormat="1" ht="23.1" customHeight="1">
      <c r="A48" s="187"/>
      <c r="B48" s="204" t="s">
        <v>187</v>
      </c>
      <c r="C48" s="213" t="s">
        <v>188</v>
      </c>
      <c r="D48" s="205">
        <v>30</v>
      </c>
      <c r="E48" s="206" t="s">
        <v>189</v>
      </c>
      <c r="F48" s="207">
        <v>0.99</v>
      </c>
      <c r="G48" s="178">
        <v>60</v>
      </c>
      <c r="H48" s="203">
        <f t="shared" si="0"/>
        <v>59.4</v>
      </c>
      <c r="I48" s="208">
        <v>210</v>
      </c>
      <c r="J48" s="186"/>
      <c r="K48" s="186"/>
      <c r="L48" s="186"/>
      <c r="M48" s="186"/>
    </row>
    <row r="49" spans="1:13" s="185" customFormat="1" ht="23.1" customHeight="1">
      <c r="A49" s="187"/>
      <c r="B49" s="204" t="s">
        <v>190</v>
      </c>
      <c r="C49" s="213" t="s">
        <v>191</v>
      </c>
      <c r="D49" s="205">
        <v>30</v>
      </c>
      <c r="E49" s="206" t="s">
        <v>189</v>
      </c>
      <c r="F49" s="207">
        <v>1.52</v>
      </c>
      <c r="G49" s="178">
        <v>30</v>
      </c>
      <c r="H49" s="203">
        <f t="shared" si="0"/>
        <v>45.6</v>
      </c>
      <c r="I49" s="208">
        <v>200</v>
      </c>
      <c r="J49" s="186"/>
      <c r="K49" s="186"/>
      <c r="L49" s="186"/>
      <c r="M49" s="186"/>
    </row>
    <row r="50" spans="1:13" s="185" customFormat="1" ht="23.1" customHeight="1">
      <c r="A50" s="183"/>
      <c r="B50" s="204" t="s">
        <v>176</v>
      </c>
      <c r="C50" s="213" t="s">
        <v>177</v>
      </c>
      <c r="D50" s="205">
        <v>30</v>
      </c>
      <c r="E50" s="206" t="s">
        <v>22</v>
      </c>
      <c r="F50" s="207">
        <v>0.9</v>
      </c>
      <c r="G50" s="178">
        <v>40</v>
      </c>
      <c r="H50" s="203">
        <f t="shared" si="0"/>
        <v>36</v>
      </c>
      <c r="I50" s="210">
        <v>50</v>
      </c>
      <c r="J50" s="211"/>
    </row>
    <row r="51" spans="1:13" s="186" customFormat="1" ht="23.1" customHeight="1">
      <c r="A51" s="183"/>
      <c r="B51" s="204" t="s">
        <v>178</v>
      </c>
      <c r="C51" s="213" t="s">
        <v>179</v>
      </c>
      <c r="D51" s="205">
        <v>30</v>
      </c>
      <c r="E51" s="206" t="s">
        <v>22</v>
      </c>
      <c r="F51" s="207">
        <v>1.44</v>
      </c>
      <c r="G51" s="178">
        <v>10</v>
      </c>
      <c r="H51" s="203">
        <f t="shared" si="0"/>
        <v>14.399999999999999</v>
      </c>
      <c r="I51" s="208">
        <v>50</v>
      </c>
      <c r="J51" s="185"/>
      <c r="K51" s="185"/>
      <c r="L51" s="185"/>
      <c r="M51" s="185"/>
    </row>
    <row r="52" spans="1:13" s="185" customFormat="1" ht="23.1" customHeight="1">
      <c r="A52" s="183"/>
      <c r="B52" s="204" t="s">
        <v>87</v>
      </c>
      <c r="C52" s="213" t="s">
        <v>88</v>
      </c>
      <c r="D52" s="205">
        <v>10</v>
      </c>
      <c r="E52" s="206" t="s">
        <v>22</v>
      </c>
      <c r="F52" s="207">
        <v>4.55</v>
      </c>
      <c r="G52" s="178">
        <v>30</v>
      </c>
      <c r="H52" s="203">
        <f t="shared" si="0"/>
        <v>136.5</v>
      </c>
      <c r="I52" s="210">
        <v>300</v>
      </c>
      <c r="J52" s="211"/>
    </row>
    <row r="53" spans="1:13" s="186" customFormat="1" ht="23.1" customHeight="1">
      <c r="A53" s="180"/>
      <c r="B53" s="204" t="s">
        <v>173</v>
      </c>
      <c r="C53" s="213" t="s">
        <v>116</v>
      </c>
      <c r="D53" s="205">
        <v>14</v>
      </c>
      <c r="E53" s="206" t="s">
        <v>44</v>
      </c>
      <c r="F53" s="220">
        <v>3.08</v>
      </c>
      <c r="G53" s="178">
        <v>30</v>
      </c>
      <c r="H53" s="203">
        <f t="shared" si="0"/>
        <v>92.4</v>
      </c>
      <c r="I53" s="221">
        <v>50</v>
      </c>
      <c r="J53" s="211"/>
      <c r="K53" s="189"/>
      <c r="L53" s="189"/>
      <c r="M53" s="189"/>
    </row>
    <row r="54" spans="1:13" s="185" customFormat="1" ht="23.1" customHeight="1">
      <c r="A54" s="180"/>
      <c r="B54" s="204" t="s">
        <v>196</v>
      </c>
      <c r="C54" s="213" t="s">
        <v>116</v>
      </c>
      <c r="D54" s="205">
        <v>28</v>
      </c>
      <c r="E54" s="206" t="s">
        <v>44</v>
      </c>
      <c r="F54" s="220">
        <v>4.18</v>
      </c>
      <c r="G54" s="178">
        <v>60</v>
      </c>
      <c r="H54" s="203">
        <f t="shared" si="0"/>
        <v>250.79999999999998</v>
      </c>
      <c r="I54" s="221">
        <v>50</v>
      </c>
      <c r="J54" s="211"/>
      <c r="K54" s="189"/>
      <c r="L54" s="189"/>
      <c r="M54" s="189"/>
    </row>
    <row r="55" spans="1:13" s="185" customFormat="1" ht="23.1" customHeight="1">
      <c r="A55" s="187"/>
      <c r="B55" s="204" t="s">
        <v>209</v>
      </c>
      <c r="C55" s="213" t="s">
        <v>119</v>
      </c>
      <c r="D55" s="205">
        <v>28</v>
      </c>
      <c r="E55" s="206" t="s">
        <v>89</v>
      </c>
      <c r="F55" s="207">
        <v>6</v>
      </c>
      <c r="G55" s="178">
        <v>20</v>
      </c>
      <c r="H55" s="203">
        <f t="shared" si="0"/>
        <v>120</v>
      </c>
      <c r="I55" s="208">
        <v>130</v>
      </c>
      <c r="J55" s="186"/>
      <c r="K55" s="186"/>
      <c r="L55" s="186"/>
      <c r="M55" s="186"/>
    </row>
    <row r="56" spans="1:13" s="185" customFormat="1" ht="23.1" customHeight="1">
      <c r="A56" s="187"/>
      <c r="B56" s="204" t="s">
        <v>118</v>
      </c>
      <c r="C56" s="213" t="s">
        <v>119</v>
      </c>
      <c r="D56" s="205">
        <v>14</v>
      </c>
      <c r="E56" s="206" t="s">
        <v>89</v>
      </c>
      <c r="F56" s="207">
        <v>3</v>
      </c>
      <c r="G56" s="178">
        <v>80</v>
      </c>
      <c r="H56" s="203">
        <f t="shared" si="0"/>
        <v>240</v>
      </c>
      <c r="I56" s="208">
        <v>130</v>
      </c>
      <c r="J56" s="186"/>
      <c r="K56" s="186"/>
      <c r="L56" s="186"/>
      <c r="M56" s="186"/>
    </row>
    <row r="57" spans="1:13" s="188" customFormat="1" ht="23.1" customHeight="1">
      <c r="A57" s="180"/>
      <c r="B57" s="204" t="s">
        <v>210</v>
      </c>
      <c r="C57" s="213" t="s">
        <v>143</v>
      </c>
      <c r="D57" s="205">
        <v>14</v>
      </c>
      <c r="E57" s="206" t="s">
        <v>89</v>
      </c>
      <c r="F57" s="207">
        <v>6</v>
      </c>
      <c r="G57" s="178">
        <v>20</v>
      </c>
      <c r="H57" s="203">
        <f t="shared" si="0"/>
        <v>120</v>
      </c>
      <c r="I57" s="208">
        <v>130</v>
      </c>
      <c r="J57" s="189"/>
      <c r="K57" s="189"/>
      <c r="L57" s="189"/>
      <c r="M57" s="189"/>
    </row>
    <row r="58" spans="1:13" s="185" customFormat="1" ht="23.1" customHeight="1">
      <c r="A58" s="180"/>
      <c r="B58" s="204" t="s">
        <v>142</v>
      </c>
      <c r="C58" s="213" t="s">
        <v>143</v>
      </c>
      <c r="D58" s="205">
        <v>7</v>
      </c>
      <c r="E58" s="206" t="s">
        <v>89</v>
      </c>
      <c r="F58" s="207">
        <v>3</v>
      </c>
      <c r="G58" s="178">
        <v>50</v>
      </c>
      <c r="H58" s="203">
        <f t="shared" si="0"/>
        <v>150</v>
      </c>
      <c r="I58" s="208">
        <v>130</v>
      </c>
      <c r="J58" s="189"/>
      <c r="K58" s="189"/>
      <c r="L58" s="189"/>
      <c r="M58" s="189"/>
    </row>
    <row r="59" spans="1:13" s="185" customFormat="1" ht="23.1" customHeight="1">
      <c r="A59" s="183"/>
      <c r="B59" s="204" t="s">
        <v>68</v>
      </c>
      <c r="C59" s="213" t="s">
        <v>69</v>
      </c>
      <c r="D59" s="205">
        <v>8</v>
      </c>
      <c r="E59" s="206" t="s">
        <v>22</v>
      </c>
      <c r="F59" s="207">
        <v>0.89</v>
      </c>
      <c r="G59" s="178">
        <v>10</v>
      </c>
      <c r="H59" s="203">
        <f t="shared" si="0"/>
        <v>8.9</v>
      </c>
      <c r="I59" s="208">
        <v>50</v>
      </c>
    </row>
    <row r="60" spans="1:13" s="185" customFormat="1" ht="23.1" customHeight="1">
      <c r="A60" s="183"/>
      <c r="B60" s="204" t="s">
        <v>70</v>
      </c>
      <c r="C60" s="213" t="s">
        <v>92</v>
      </c>
      <c r="D60" s="205">
        <v>8</v>
      </c>
      <c r="E60" s="206" t="s">
        <v>5</v>
      </c>
      <c r="F60" s="207">
        <v>0.3</v>
      </c>
      <c r="G60" s="178">
        <v>300</v>
      </c>
      <c r="H60" s="203">
        <f t="shared" si="0"/>
        <v>90</v>
      </c>
      <c r="I60" s="210">
        <v>200</v>
      </c>
      <c r="J60" s="211"/>
    </row>
    <row r="61" spans="1:13" s="188" customFormat="1" ht="23.1" customHeight="1">
      <c r="A61" s="183"/>
      <c r="B61" s="208" t="s">
        <v>180</v>
      </c>
      <c r="C61" s="213" t="s">
        <v>181</v>
      </c>
      <c r="D61" s="205">
        <v>16</v>
      </c>
      <c r="E61" s="206" t="s">
        <v>22</v>
      </c>
      <c r="F61" s="207">
        <v>0.51</v>
      </c>
      <c r="G61" s="178">
        <v>300</v>
      </c>
      <c r="H61" s="203">
        <f t="shared" si="0"/>
        <v>153</v>
      </c>
      <c r="I61" s="208">
        <v>120</v>
      </c>
      <c r="J61" s="185"/>
      <c r="K61" s="185"/>
      <c r="L61" s="185"/>
      <c r="M61" s="185"/>
    </row>
    <row r="62" spans="1:13" s="185" customFormat="1" ht="23.1" customHeight="1">
      <c r="A62" s="183"/>
      <c r="B62" s="208" t="s">
        <v>182</v>
      </c>
      <c r="C62" s="213" t="s">
        <v>183</v>
      </c>
      <c r="D62" s="205">
        <v>16</v>
      </c>
      <c r="E62" s="206" t="s">
        <v>22</v>
      </c>
      <c r="F62" s="207">
        <v>1.04</v>
      </c>
      <c r="G62" s="178">
        <v>10</v>
      </c>
      <c r="H62" s="203">
        <f t="shared" si="0"/>
        <v>10.4</v>
      </c>
      <c r="I62" s="208">
        <v>50</v>
      </c>
    </row>
    <row r="63" spans="1:13" s="185" customFormat="1" ht="23.1" customHeight="1">
      <c r="A63" s="183"/>
      <c r="B63" s="204" t="s">
        <v>66</v>
      </c>
      <c r="C63" s="213" t="s">
        <v>67</v>
      </c>
      <c r="D63" s="205">
        <v>16</v>
      </c>
      <c r="E63" s="206" t="s">
        <v>9</v>
      </c>
      <c r="F63" s="207">
        <v>0.47</v>
      </c>
      <c r="G63" s="178">
        <v>300</v>
      </c>
      <c r="H63" s="203">
        <f t="shared" si="0"/>
        <v>141</v>
      </c>
      <c r="I63" s="210">
        <v>50</v>
      </c>
      <c r="J63" s="211"/>
    </row>
    <row r="64" spans="1:13" s="185" customFormat="1" ht="23.1" customHeight="1">
      <c r="A64" s="187"/>
      <c r="B64" s="204" t="s">
        <v>93</v>
      </c>
      <c r="C64" s="213" t="s">
        <v>94</v>
      </c>
      <c r="D64" s="205">
        <v>14</v>
      </c>
      <c r="E64" s="206" t="s">
        <v>22</v>
      </c>
      <c r="F64" s="207">
        <v>1.73</v>
      </c>
      <c r="G64" s="178">
        <v>80</v>
      </c>
      <c r="H64" s="203">
        <f t="shared" si="0"/>
        <v>138.4</v>
      </c>
      <c r="I64" s="210">
        <v>50</v>
      </c>
      <c r="J64" s="211"/>
      <c r="K64" s="186"/>
      <c r="L64" s="186"/>
      <c r="M64" s="186"/>
    </row>
    <row r="65" spans="1:13" s="185" customFormat="1" ht="23.1" customHeight="1">
      <c r="A65" s="183"/>
      <c r="B65" s="204" t="s">
        <v>219</v>
      </c>
      <c r="C65" s="213" t="s">
        <v>220</v>
      </c>
      <c r="D65" s="205">
        <v>10</v>
      </c>
      <c r="E65" s="206" t="s">
        <v>22</v>
      </c>
      <c r="F65" s="207">
        <v>0.8</v>
      </c>
      <c r="G65" s="178">
        <v>20</v>
      </c>
      <c r="H65" s="203">
        <f t="shared" si="0"/>
        <v>16</v>
      </c>
      <c r="I65" s="208">
        <v>120</v>
      </c>
    </row>
    <row r="66" spans="1:13" s="185" customFormat="1" ht="23.1" customHeight="1">
      <c r="A66" s="183"/>
      <c r="B66" s="204" t="s">
        <v>95</v>
      </c>
      <c r="C66" s="213" t="s">
        <v>77</v>
      </c>
      <c r="D66" s="205">
        <v>45</v>
      </c>
      <c r="E66" s="206" t="s">
        <v>22</v>
      </c>
      <c r="F66" s="207">
        <v>3.4</v>
      </c>
      <c r="G66" s="178">
        <v>15</v>
      </c>
      <c r="H66" s="203">
        <f t="shared" ref="H66:H91" si="1">G66*F66</f>
        <v>51</v>
      </c>
      <c r="I66" s="208">
        <v>50</v>
      </c>
    </row>
    <row r="67" spans="1:13" s="185" customFormat="1" ht="23.1" customHeight="1">
      <c r="A67" s="183"/>
      <c r="B67" s="204" t="s">
        <v>96</v>
      </c>
      <c r="C67" s="213" t="s">
        <v>97</v>
      </c>
      <c r="D67" s="205">
        <v>15</v>
      </c>
      <c r="E67" s="206" t="s">
        <v>36</v>
      </c>
      <c r="F67" s="207">
        <v>2</v>
      </c>
      <c r="G67" s="178">
        <v>20</v>
      </c>
      <c r="H67" s="203">
        <f t="shared" si="1"/>
        <v>40</v>
      </c>
      <c r="I67" s="208">
        <v>100</v>
      </c>
    </row>
    <row r="68" spans="1:13" s="185" customFormat="1" ht="23.1" customHeight="1">
      <c r="A68" s="183"/>
      <c r="B68" s="204" t="s">
        <v>99</v>
      </c>
      <c r="C68" s="213" t="s">
        <v>100</v>
      </c>
      <c r="D68" s="205">
        <v>20</v>
      </c>
      <c r="E68" s="206" t="s">
        <v>22</v>
      </c>
      <c r="F68" s="207">
        <v>2.48</v>
      </c>
      <c r="G68" s="178">
        <v>80</v>
      </c>
      <c r="H68" s="203">
        <f t="shared" si="1"/>
        <v>198.4</v>
      </c>
      <c r="I68" s="208">
        <v>50</v>
      </c>
    </row>
    <row r="69" spans="1:13" s="185" customFormat="1" ht="23.1" customHeight="1">
      <c r="A69" s="183"/>
      <c r="B69" s="204" t="s">
        <v>105</v>
      </c>
      <c r="C69" s="213" t="s">
        <v>106</v>
      </c>
      <c r="D69" s="205">
        <v>30</v>
      </c>
      <c r="E69" s="206" t="s">
        <v>81</v>
      </c>
      <c r="F69" s="207">
        <v>3.32</v>
      </c>
      <c r="G69" s="178">
        <v>80</v>
      </c>
      <c r="H69" s="203">
        <f t="shared" si="1"/>
        <v>265.59999999999997</v>
      </c>
      <c r="I69" s="208">
        <v>100</v>
      </c>
    </row>
    <row r="70" spans="1:13" s="185" customFormat="1" ht="23.1" customHeight="1">
      <c r="A70" s="180"/>
      <c r="B70" s="208" t="s">
        <v>211</v>
      </c>
      <c r="C70" s="223" t="s">
        <v>212</v>
      </c>
      <c r="D70" s="218">
        <v>30</v>
      </c>
      <c r="E70" s="219" t="s">
        <v>22</v>
      </c>
      <c r="F70" s="207">
        <v>1.87</v>
      </c>
      <c r="G70" s="178">
        <v>20</v>
      </c>
      <c r="H70" s="203">
        <f t="shared" si="1"/>
        <v>37.400000000000006</v>
      </c>
      <c r="I70" s="208">
        <v>225</v>
      </c>
      <c r="J70" s="189"/>
      <c r="K70" s="189"/>
      <c r="L70" s="189"/>
      <c r="M70" s="189"/>
    </row>
    <row r="71" spans="1:13" s="185" customFormat="1" ht="23.1" customHeight="1">
      <c r="A71" s="183"/>
      <c r="B71" s="204" t="s">
        <v>213</v>
      </c>
      <c r="C71" s="213" t="s">
        <v>214</v>
      </c>
      <c r="D71" s="205">
        <v>30</v>
      </c>
      <c r="E71" s="206" t="s">
        <v>22</v>
      </c>
      <c r="F71" s="207">
        <v>4.6500000000000004</v>
      </c>
      <c r="G71" s="178">
        <v>30</v>
      </c>
      <c r="H71" s="203">
        <f t="shared" si="1"/>
        <v>139.5</v>
      </c>
      <c r="I71" s="208">
        <v>195</v>
      </c>
    </row>
    <row r="72" spans="1:13" s="185" customFormat="1" ht="23.1" customHeight="1">
      <c r="A72" s="183"/>
      <c r="B72" s="204" t="s">
        <v>197</v>
      </c>
      <c r="C72" s="213" t="s">
        <v>198</v>
      </c>
      <c r="D72" s="205">
        <v>30</v>
      </c>
      <c r="E72" s="206" t="s">
        <v>22</v>
      </c>
      <c r="F72" s="207">
        <v>2.44</v>
      </c>
      <c r="G72" s="178">
        <v>30</v>
      </c>
      <c r="H72" s="203">
        <f t="shared" si="1"/>
        <v>73.2</v>
      </c>
      <c r="I72" s="208">
        <v>225</v>
      </c>
    </row>
    <row r="73" spans="1:13" s="189" customFormat="1" ht="23.1" customHeight="1">
      <c r="A73" s="183"/>
      <c r="B73" s="204" t="s">
        <v>127</v>
      </c>
      <c r="C73" s="213" t="s">
        <v>128</v>
      </c>
      <c r="D73" s="205">
        <v>30</v>
      </c>
      <c r="E73" s="206" t="s">
        <v>22</v>
      </c>
      <c r="F73" s="207">
        <v>3.12</v>
      </c>
      <c r="G73" s="178">
        <v>70</v>
      </c>
      <c r="H73" s="203">
        <f t="shared" si="1"/>
        <v>218.4</v>
      </c>
      <c r="I73" s="208">
        <v>195</v>
      </c>
      <c r="J73" s="185"/>
      <c r="K73" s="185"/>
      <c r="L73" s="185"/>
      <c r="M73" s="185"/>
    </row>
    <row r="74" spans="1:13" s="185" customFormat="1" ht="23.1" customHeight="1">
      <c r="A74" s="183"/>
      <c r="B74" s="204" t="s">
        <v>221</v>
      </c>
      <c r="C74" s="213" t="s">
        <v>144</v>
      </c>
      <c r="D74" s="205">
        <v>28</v>
      </c>
      <c r="E74" s="206" t="s">
        <v>22</v>
      </c>
      <c r="F74" s="207">
        <v>4.55</v>
      </c>
      <c r="G74" s="178">
        <v>5</v>
      </c>
      <c r="H74" s="203">
        <f t="shared" si="1"/>
        <v>22.75</v>
      </c>
      <c r="I74" s="208">
        <v>50</v>
      </c>
    </row>
    <row r="75" spans="1:13" s="188" customFormat="1" ht="23.1" customHeight="1">
      <c r="A75" s="183"/>
      <c r="B75" s="204" t="s">
        <v>111</v>
      </c>
      <c r="C75" s="213" t="s">
        <v>84</v>
      </c>
      <c r="D75" s="205">
        <v>28</v>
      </c>
      <c r="E75" s="206" t="s">
        <v>6</v>
      </c>
      <c r="F75" s="207">
        <v>2.7</v>
      </c>
      <c r="G75" s="178">
        <v>250</v>
      </c>
      <c r="H75" s="203">
        <f t="shared" si="1"/>
        <v>675</v>
      </c>
      <c r="I75" s="210">
        <v>50</v>
      </c>
      <c r="J75" s="211"/>
      <c r="K75" s="185"/>
      <c r="L75" s="185"/>
      <c r="M75" s="185"/>
    </row>
    <row r="76" spans="1:13" s="188" customFormat="1" ht="23.1" customHeight="1">
      <c r="A76" s="180"/>
      <c r="B76" s="204" t="s">
        <v>288</v>
      </c>
      <c r="C76" s="213" t="s">
        <v>289</v>
      </c>
      <c r="D76" s="205">
        <v>28</v>
      </c>
      <c r="E76" s="206" t="s">
        <v>11</v>
      </c>
      <c r="F76" s="207">
        <v>3</v>
      </c>
      <c r="G76" s="178">
        <v>20</v>
      </c>
      <c r="H76" s="203">
        <f t="shared" si="1"/>
        <v>60</v>
      </c>
      <c r="I76" s="210">
        <v>50</v>
      </c>
      <c r="J76" s="211"/>
      <c r="K76" s="189"/>
      <c r="L76" s="189"/>
      <c r="M76" s="189"/>
    </row>
    <row r="77" spans="1:13" s="185" customFormat="1" ht="23.1" customHeight="1">
      <c r="A77" s="183"/>
      <c r="B77" s="204" t="s">
        <v>112</v>
      </c>
      <c r="C77" s="213" t="s">
        <v>113</v>
      </c>
      <c r="D77" s="205">
        <v>10</v>
      </c>
      <c r="E77" s="206" t="s">
        <v>22</v>
      </c>
      <c r="F77" s="207">
        <v>1.5</v>
      </c>
      <c r="G77" s="178">
        <v>700</v>
      </c>
      <c r="H77" s="203">
        <f t="shared" si="1"/>
        <v>1050</v>
      </c>
      <c r="I77" s="210">
        <v>100</v>
      </c>
      <c r="J77" s="211"/>
    </row>
    <row r="78" spans="1:13" s="185" customFormat="1" ht="23.1" customHeight="1">
      <c r="A78" s="183"/>
      <c r="B78" s="204" t="s">
        <v>164</v>
      </c>
      <c r="C78" s="213" t="s">
        <v>165</v>
      </c>
      <c r="D78" s="205">
        <v>30</v>
      </c>
      <c r="E78" s="206" t="s">
        <v>22</v>
      </c>
      <c r="F78" s="207">
        <v>1.8</v>
      </c>
      <c r="G78" s="178">
        <v>100</v>
      </c>
      <c r="H78" s="203">
        <f t="shared" si="1"/>
        <v>180</v>
      </c>
      <c r="I78" s="208">
        <v>200</v>
      </c>
    </row>
    <row r="79" spans="1:13" s="185" customFormat="1" ht="23.1" customHeight="1">
      <c r="A79" s="183"/>
      <c r="B79" s="204" t="s">
        <v>86</v>
      </c>
      <c r="C79" s="213" t="s">
        <v>115</v>
      </c>
      <c r="D79" s="205">
        <v>30</v>
      </c>
      <c r="E79" s="206" t="s">
        <v>22</v>
      </c>
      <c r="F79" s="207">
        <v>3.55</v>
      </c>
      <c r="G79" s="178">
        <v>30</v>
      </c>
      <c r="H79" s="203">
        <f t="shared" si="1"/>
        <v>106.5</v>
      </c>
      <c r="I79" s="208">
        <v>200</v>
      </c>
    </row>
    <row r="80" spans="1:13" s="185" customFormat="1" ht="23.1" customHeight="1">
      <c r="A80" s="180"/>
      <c r="B80" s="208" t="s">
        <v>114</v>
      </c>
      <c r="C80" s="263" t="s">
        <v>85</v>
      </c>
      <c r="D80" s="218">
        <v>30</v>
      </c>
      <c r="E80" s="219" t="s">
        <v>6</v>
      </c>
      <c r="F80" s="207">
        <v>2</v>
      </c>
      <c r="G80" s="178">
        <v>100</v>
      </c>
      <c r="H80" s="203">
        <f t="shared" si="1"/>
        <v>200</v>
      </c>
      <c r="I80" s="208">
        <v>200</v>
      </c>
      <c r="J80" s="189"/>
      <c r="K80" s="189"/>
      <c r="L80" s="189"/>
      <c r="M80" s="189"/>
    </row>
    <row r="81" spans="1:13" s="185" customFormat="1" ht="23.1" customHeight="1">
      <c r="A81" s="183"/>
      <c r="B81" s="204" t="s">
        <v>131</v>
      </c>
      <c r="C81" s="213" t="s">
        <v>130</v>
      </c>
      <c r="D81" s="205">
        <v>24</v>
      </c>
      <c r="E81" s="206" t="s">
        <v>22</v>
      </c>
      <c r="F81" s="207">
        <v>2</v>
      </c>
      <c r="G81" s="178">
        <v>80</v>
      </c>
      <c r="H81" s="203">
        <f t="shared" si="1"/>
        <v>160</v>
      </c>
      <c r="I81" s="210">
        <v>360</v>
      </c>
      <c r="J81" s="211"/>
    </row>
    <row r="82" spans="1:13" s="185" customFormat="1" ht="23.1" customHeight="1">
      <c r="A82" s="183"/>
      <c r="B82" s="204" t="s">
        <v>90</v>
      </c>
      <c r="C82" s="213" t="s">
        <v>91</v>
      </c>
      <c r="D82" s="205">
        <v>30</v>
      </c>
      <c r="E82" s="206" t="s">
        <v>117</v>
      </c>
      <c r="F82" s="207">
        <v>3</v>
      </c>
      <c r="G82" s="178">
        <v>70</v>
      </c>
      <c r="H82" s="203">
        <f t="shared" si="1"/>
        <v>210</v>
      </c>
      <c r="I82" s="208">
        <v>110</v>
      </c>
    </row>
    <row r="83" spans="1:13" s="185" customFormat="1" ht="23.1" customHeight="1">
      <c r="A83" s="187"/>
      <c r="B83" s="204" t="s">
        <v>120</v>
      </c>
      <c r="C83" s="213" t="s">
        <v>121</v>
      </c>
      <c r="D83" s="205">
        <v>30</v>
      </c>
      <c r="E83" s="206" t="s">
        <v>22</v>
      </c>
      <c r="F83" s="207">
        <v>3</v>
      </c>
      <c r="G83" s="178">
        <v>10</v>
      </c>
      <c r="H83" s="203">
        <f t="shared" si="1"/>
        <v>30</v>
      </c>
      <c r="I83" s="208">
        <v>180</v>
      </c>
      <c r="J83" s="186"/>
      <c r="K83" s="186"/>
      <c r="L83" s="186"/>
      <c r="M83" s="186"/>
    </row>
    <row r="84" spans="1:13" s="185" customFormat="1" ht="23.1" customHeight="1">
      <c r="A84" s="183"/>
      <c r="B84" s="204" t="s">
        <v>166</v>
      </c>
      <c r="C84" s="213" t="s">
        <v>167</v>
      </c>
      <c r="D84" s="205">
        <v>30</v>
      </c>
      <c r="E84" s="206" t="s">
        <v>22</v>
      </c>
      <c r="F84" s="207">
        <v>5</v>
      </c>
      <c r="G84" s="178">
        <v>40</v>
      </c>
      <c r="H84" s="203">
        <f t="shared" si="1"/>
        <v>200</v>
      </c>
      <c r="I84" s="210">
        <v>120</v>
      </c>
    </row>
    <row r="85" spans="1:13" s="185" customFormat="1" ht="23.1" customHeight="1">
      <c r="A85" s="183"/>
      <c r="B85" s="212" t="s">
        <v>268</v>
      </c>
      <c r="C85" s="223" t="s">
        <v>269</v>
      </c>
      <c r="D85" s="218">
        <v>30</v>
      </c>
      <c r="E85" s="223" t="s">
        <v>6</v>
      </c>
      <c r="F85" s="214">
        <v>4.07</v>
      </c>
      <c r="G85" s="178">
        <v>15</v>
      </c>
      <c r="H85" s="203">
        <f t="shared" si="1"/>
        <v>61.050000000000004</v>
      </c>
      <c r="I85" s="210">
        <v>80</v>
      </c>
      <c r="J85" s="228"/>
      <c r="K85" s="229"/>
      <c r="L85" s="230"/>
    </row>
    <row r="86" spans="1:13" s="186" customFormat="1" ht="23.1" customHeight="1">
      <c r="A86" s="183"/>
      <c r="B86" s="212" t="s">
        <v>270</v>
      </c>
      <c r="C86" s="223" t="s">
        <v>271</v>
      </c>
      <c r="D86" s="218">
        <v>30</v>
      </c>
      <c r="E86" s="223" t="s">
        <v>6</v>
      </c>
      <c r="F86" s="214">
        <v>2.46</v>
      </c>
      <c r="G86" s="178">
        <v>15</v>
      </c>
      <c r="H86" s="203">
        <f t="shared" si="1"/>
        <v>36.9</v>
      </c>
      <c r="I86" s="210">
        <v>180</v>
      </c>
      <c r="J86" s="228"/>
      <c r="K86" s="229"/>
      <c r="L86" s="230"/>
      <c r="M86" s="185"/>
    </row>
    <row r="87" spans="1:13" s="186" customFormat="1" ht="23.1" customHeight="1">
      <c r="A87" s="183"/>
      <c r="B87" s="212" t="s">
        <v>272</v>
      </c>
      <c r="C87" s="223" t="s">
        <v>273</v>
      </c>
      <c r="D87" s="218">
        <v>30</v>
      </c>
      <c r="E87" s="223" t="s">
        <v>11</v>
      </c>
      <c r="F87" s="214">
        <v>2.89</v>
      </c>
      <c r="G87" s="178">
        <v>15</v>
      </c>
      <c r="H87" s="203">
        <f t="shared" si="1"/>
        <v>43.35</v>
      </c>
      <c r="I87" s="210">
        <v>180</v>
      </c>
      <c r="J87" s="228"/>
      <c r="K87" s="229"/>
      <c r="L87" s="230"/>
      <c r="M87" s="185"/>
    </row>
    <row r="88" spans="1:13" s="185" customFormat="1" ht="23.1" customHeight="1">
      <c r="A88" s="183"/>
      <c r="B88" s="212" t="s">
        <v>274</v>
      </c>
      <c r="C88" s="223" t="s">
        <v>275</v>
      </c>
      <c r="D88" s="218">
        <v>30</v>
      </c>
      <c r="E88" s="223" t="s">
        <v>11</v>
      </c>
      <c r="F88" s="214">
        <v>4.55</v>
      </c>
      <c r="G88" s="178">
        <v>10</v>
      </c>
      <c r="H88" s="203">
        <f t="shared" si="1"/>
        <v>45.5</v>
      </c>
      <c r="I88" s="210">
        <v>50</v>
      </c>
      <c r="J88" s="211"/>
      <c r="K88" s="215"/>
      <c r="L88" s="216"/>
    </row>
    <row r="89" spans="1:13" s="185" customFormat="1" ht="23.1" customHeight="1">
      <c r="A89" s="183"/>
      <c r="B89" s="212" t="s">
        <v>276</v>
      </c>
      <c r="C89" s="223" t="s">
        <v>277</v>
      </c>
      <c r="D89" s="218">
        <v>30</v>
      </c>
      <c r="E89" s="223" t="s">
        <v>11</v>
      </c>
      <c r="F89" s="214">
        <v>4.6500000000000004</v>
      </c>
      <c r="G89" s="178">
        <v>10</v>
      </c>
      <c r="H89" s="203">
        <f t="shared" si="1"/>
        <v>46.5</v>
      </c>
      <c r="I89" s="210">
        <v>50</v>
      </c>
      <c r="J89" s="211"/>
      <c r="K89" s="215"/>
      <c r="L89" s="216"/>
    </row>
    <row r="90" spans="1:13" s="185" customFormat="1" ht="23.1" customHeight="1">
      <c r="A90" s="183"/>
      <c r="B90" s="231" t="s">
        <v>122</v>
      </c>
      <c r="C90" s="213" t="s">
        <v>123</v>
      </c>
      <c r="D90" s="205">
        <v>30</v>
      </c>
      <c r="E90" s="206" t="s">
        <v>81</v>
      </c>
      <c r="F90" s="207">
        <v>2.25</v>
      </c>
      <c r="G90" s="178">
        <v>30</v>
      </c>
      <c r="H90" s="203">
        <f t="shared" si="1"/>
        <v>67.5</v>
      </c>
      <c r="I90" s="208">
        <v>100</v>
      </c>
      <c r="J90" s="186"/>
      <c r="K90" s="186"/>
      <c r="L90" s="186"/>
      <c r="M90" s="186"/>
    </row>
    <row r="91" spans="1:13" s="185" customFormat="1" ht="23.1" customHeight="1">
      <c r="A91" s="183"/>
      <c r="B91" s="209" t="s">
        <v>228</v>
      </c>
      <c r="C91" s="262" t="s">
        <v>229</v>
      </c>
      <c r="D91" s="205">
        <v>14</v>
      </c>
      <c r="E91" s="206" t="s">
        <v>22</v>
      </c>
      <c r="F91" s="207">
        <v>0.8</v>
      </c>
      <c r="G91" s="178">
        <v>400</v>
      </c>
      <c r="H91" s="203">
        <f t="shared" si="1"/>
        <v>320</v>
      </c>
      <c r="I91" s="210">
        <v>50</v>
      </c>
      <c r="J91" s="184" t="s">
        <v>282</v>
      </c>
    </row>
    <row r="92" spans="1:13" s="192" customFormat="1" ht="14.1" customHeight="1">
      <c r="A92" s="190"/>
      <c r="B92" s="232"/>
      <c r="C92" s="264"/>
      <c r="D92" s="175"/>
      <c r="E92" s="191"/>
      <c r="F92" s="233"/>
      <c r="G92" s="178"/>
      <c r="H92" s="234"/>
      <c r="I92" s="235"/>
    </row>
    <row r="93" spans="1:13" s="179" customFormat="1" ht="14.1" customHeight="1">
      <c r="A93" s="190"/>
      <c r="B93" s="281" t="s">
        <v>124</v>
      </c>
      <c r="C93" s="281"/>
      <c r="D93" s="281"/>
      <c r="E93" s="281"/>
      <c r="F93" s="281"/>
      <c r="G93" s="178"/>
      <c r="H93" s="234"/>
      <c r="I93" s="236"/>
    </row>
    <row r="94" spans="1:13" s="190" customFormat="1" ht="14.1" customHeight="1">
      <c r="B94" s="193"/>
      <c r="C94" s="265"/>
      <c r="D94" s="177"/>
      <c r="E94" s="194"/>
      <c r="F94" s="237"/>
      <c r="G94" s="178"/>
      <c r="H94" s="238"/>
      <c r="I94" s="239"/>
      <c r="J94" s="240"/>
    </row>
    <row r="95" spans="1:13" s="190" customFormat="1" ht="23.1" customHeight="1">
      <c r="B95" s="204" t="s">
        <v>125</v>
      </c>
      <c r="C95" s="206" t="s">
        <v>126</v>
      </c>
      <c r="D95" s="241">
        <v>20</v>
      </c>
      <c r="E95" s="242" t="s">
        <v>14</v>
      </c>
      <c r="F95" s="207">
        <v>1.8</v>
      </c>
      <c r="G95" s="178">
        <v>30</v>
      </c>
      <c r="H95" s="203">
        <f t="shared" ref="H95:H98" si="2">G95*F95</f>
        <v>54</v>
      </c>
      <c r="I95" s="208">
        <v>50</v>
      </c>
      <c r="J95" s="240"/>
    </row>
    <row r="96" spans="1:13" s="190" customFormat="1" ht="23.1" customHeight="1">
      <c r="A96" s="180"/>
      <c r="B96" s="208" t="s">
        <v>107</v>
      </c>
      <c r="C96" s="206" t="s">
        <v>108</v>
      </c>
      <c r="D96" s="241">
        <v>1</v>
      </c>
      <c r="E96" s="242" t="s">
        <v>129</v>
      </c>
      <c r="F96" s="207">
        <v>1.65</v>
      </c>
      <c r="G96" s="178">
        <v>10</v>
      </c>
      <c r="H96" s="203">
        <f t="shared" si="2"/>
        <v>16.5</v>
      </c>
      <c r="I96" s="208">
        <v>352</v>
      </c>
    </row>
    <row r="97" spans="1:10" s="189" customFormat="1" ht="23.1" customHeight="1">
      <c r="A97" s="180"/>
      <c r="B97" s="208" t="s">
        <v>230</v>
      </c>
      <c r="C97" s="206" t="s">
        <v>231</v>
      </c>
      <c r="D97" s="241">
        <v>7</v>
      </c>
      <c r="E97" s="242" t="s">
        <v>22</v>
      </c>
      <c r="F97" s="207">
        <v>0.45</v>
      </c>
      <c r="G97" s="178">
        <v>700</v>
      </c>
      <c r="H97" s="203">
        <f t="shared" si="2"/>
        <v>315</v>
      </c>
      <c r="I97" s="241">
        <v>120</v>
      </c>
      <c r="J97" s="222"/>
    </row>
    <row r="98" spans="1:10" s="189" customFormat="1" ht="23.1" customHeight="1">
      <c r="A98" s="180"/>
      <c r="B98" s="204" t="s">
        <v>290</v>
      </c>
      <c r="C98" s="206" t="s">
        <v>291</v>
      </c>
      <c r="D98" s="241">
        <v>20</v>
      </c>
      <c r="E98" s="242" t="s">
        <v>22</v>
      </c>
      <c r="F98" s="207">
        <v>1.6</v>
      </c>
      <c r="G98" s="178">
        <v>20</v>
      </c>
      <c r="H98" s="203">
        <f t="shared" si="2"/>
        <v>32</v>
      </c>
      <c r="I98" s="208">
        <v>120</v>
      </c>
      <c r="J98" s="222"/>
    </row>
    <row r="99" spans="1:10" s="190" customFormat="1" ht="15" customHeight="1">
      <c r="B99" s="232"/>
      <c r="C99" s="264"/>
      <c r="D99" s="176"/>
      <c r="E99" s="176"/>
      <c r="F99" s="233"/>
      <c r="G99" s="178"/>
      <c r="H99" s="234"/>
      <c r="I99" s="235"/>
      <c r="J99" s="240"/>
    </row>
    <row r="100" spans="1:10" s="190" customFormat="1" ht="15" customHeight="1">
      <c r="B100" s="281" t="s">
        <v>145</v>
      </c>
      <c r="C100" s="281"/>
      <c r="D100" s="281"/>
      <c r="E100" s="281"/>
      <c r="F100" s="281"/>
      <c r="G100" s="178"/>
      <c r="H100" s="234"/>
      <c r="I100" s="235"/>
      <c r="J100" s="240"/>
    </row>
    <row r="101" spans="1:10" s="190" customFormat="1" ht="15" customHeight="1">
      <c r="B101" s="232"/>
      <c r="C101" s="264"/>
      <c r="D101" s="176"/>
      <c r="E101" s="176"/>
      <c r="F101" s="233"/>
      <c r="G101" s="178"/>
      <c r="H101" s="234"/>
      <c r="I101" s="235"/>
      <c r="J101" s="240"/>
    </row>
    <row r="102" spans="1:10" s="190" customFormat="1" ht="24" customHeight="1">
      <c r="B102" s="243">
        <v>400527621</v>
      </c>
      <c r="C102" s="244"/>
      <c r="D102" s="244" t="s">
        <v>134</v>
      </c>
      <c r="E102" s="244"/>
      <c r="F102" s="245">
        <v>15</v>
      </c>
      <c r="G102" s="178">
        <v>1</v>
      </c>
      <c r="H102" s="246">
        <f t="shared" ref="H102:H106" si="3">G102*F102</f>
        <v>15</v>
      </c>
      <c r="I102" s="247">
        <v>64</v>
      </c>
      <c r="J102" s="240"/>
    </row>
    <row r="103" spans="1:10" s="190" customFormat="1" ht="24" customHeight="1">
      <c r="B103" s="243" t="s">
        <v>185</v>
      </c>
      <c r="C103" s="244"/>
      <c r="D103" s="244" t="s">
        <v>134</v>
      </c>
      <c r="E103" s="244"/>
      <c r="F103" s="245">
        <v>17.5</v>
      </c>
      <c r="G103" s="178">
        <v>2</v>
      </c>
      <c r="H103" s="246">
        <f t="shared" si="3"/>
        <v>35</v>
      </c>
      <c r="I103" s="247">
        <v>64</v>
      </c>
      <c r="J103" s="240"/>
    </row>
    <row r="104" spans="1:10" s="190" customFormat="1" ht="24" customHeight="1">
      <c r="B104" s="248" t="s">
        <v>186</v>
      </c>
      <c r="C104" s="244"/>
      <c r="D104" s="244" t="s">
        <v>134</v>
      </c>
      <c r="E104" s="244"/>
      <c r="F104" s="245">
        <v>25.5</v>
      </c>
      <c r="G104" s="178">
        <v>5</v>
      </c>
      <c r="H104" s="246">
        <f t="shared" si="3"/>
        <v>127.5</v>
      </c>
      <c r="I104" s="247">
        <v>64</v>
      </c>
      <c r="J104" s="240"/>
    </row>
    <row r="105" spans="1:10" s="190" customFormat="1" ht="24" customHeight="1">
      <c r="B105" s="243" t="s">
        <v>199</v>
      </c>
      <c r="C105" s="244"/>
      <c r="D105" s="244" t="s">
        <v>200</v>
      </c>
      <c r="E105" s="244"/>
      <c r="F105" s="245">
        <v>9</v>
      </c>
      <c r="G105" s="178">
        <v>10</v>
      </c>
      <c r="H105" s="246">
        <f t="shared" si="3"/>
        <v>90</v>
      </c>
      <c r="I105" s="247">
        <v>96</v>
      </c>
      <c r="J105" s="240"/>
    </row>
    <row r="106" spans="1:10" s="190" customFormat="1" ht="24" customHeight="1">
      <c r="B106" s="208" t="s">
        <v>154</v>
      </c>
      <c r="C106" s="244"/>
      <c r="D106" s="244" t="s">
        <v>0</v>
      </c>
      <c r="E106" s="244"/>
      <c r="F106" s="245">
        <v>10</v>
      </c>
      <c r="G106" s="178">
        <v>2</v>
      </c>
      <c r="H106" s="246">
        <f t="shared" si="3"/>
        <v>20</v>
      </c>
      <c r="I106" s="247">
        <v>15</v>
      </c>
      <c r="J106" s="240"/>
    </row>
    <row r="107" spans="1:10" s="189" customFormat="1" ht="17.100000000000001" customHeight="1">
      <c r="A107" s="190"/>
      <c r="B107" s="193"/>
      <c r="C107" s="265"/>
      <c r="D107" s="177"/>
      <c r="E107" s="194"/>
      <c r="F107" s="249"/>
      <c r="G107" s="178"/>
      <c r="H107" s="250"/>
      <c r="I107" s="251"/>
    </row>
    <row r="108" spans="1:10" s="190" customFormat="1" ht="17.100000000000001" customHeight="1">
      <c r="B108" s="193"/>
      <c r="C108" s="265"/>
      <c r="D108" s="177"/>
      <c r="E108" s="194"/>
      <c r="F108" s="252" t="s">
        <v>1279</v>
      </c>
      <c r="G108" s="178"/>
      <c r="H108" s="253">
        <f>SUM(H2:H107)</f>
        <v>18609.899999999998</v>
      </c>
      <c r="I108" s="254"/>
    </row>
    <row r="109" spans="1:10" s="190" customFormat="1" ht="15">
      <c r="B109" s="193"/>
      <c r="C109" s="265"/>
      <c r="D109" s="177"/>
      <c r="E109" s="194"/>
      <c r="F109" s="237"/>
      <c r="G109" s="178"/>
      <c r="H109" s="237" t="s">
        <v>133</v>
      </c>
      <c r="I109" s="239"/>
      <c r="J109" s="240"/>
    </row>
    <row r="110" spans="1:10" s="190" customFormat="1" ht="15">
      <c r="B110" s="193"/>
      <c r="C110" s="265"/>
      <c r="D110" s="177"/>
      <c r="E110" s="194"/>
      <c r="F110" s="237"/>
      <c r="G110" s="178"/>
      <c r="H110" s="237"/>
      <c r="I110" s="239"/>
      <c r="J110" s="240"/>
    </row>
    <row r="111" spans="1:10" s="190" customFormat="1" ht="15">
      <c r="B111" s="193"/>
      <c r="C111" s="265"/>
      <c r="D111" s="177"/>
      <c r="E111" s="194"/>
      <c r="F111" s="237"/>
      <c r="G111" s="178"/>
      <c r="H111" s="237"/>
      <c r="I111" s="239"/>
      <c r="J111" s="240"/>
    </row>
    <row r="112" spans="1:10" s="190" customFormat="1" ht="15">
      <c r="B112" s="193"/>
      <c r="C112" s="265"/>
      <c r="D112" s="177"/>
      <c r="E112" s="194"/>
      <c r="F112" s="237"/>
      <c r="G112" s="178"/>
      <c r="H112" s="237"/>
      <c r="I112" s="239"/>
      <c r="J112" s="240"/>
    </row>
    <row r="113" spans="1:10" s="190" customFormat="1" ht="15">
      <c r="B113" s="193"/>
      <c r="C113" s="265"/>
      <c r="D113" s="177"/>
      <c r="E113" s="194"/>
      <c r="F113" s="237"/>
      <c r="G113" s="178"/>
      <c r="H113" s="237"/>
      <c r="I113" s="239"/>
      <c r="J113" s="240"/>
    </row>
    <row r="114" spans="1:10" s="190" customFormat="1" ht="15">
      <c r="B114" s="193"/>
      <c r="C114" s="265"/>
      <c r="D114" s="177"/>
      <c r="E114" s="194"/>
      <c r="F114" s="237"/>
      <c r="G114" s="178"/>
      <c r="H114" s="237"/>
      <c r="I114" s="239"/>
      <c r="J114" s="240"/>
    </row>
    <row r="115" spans="1:10" s="190" customFormat="1" ht="15">
      <c r="B115" s="193"/>
      <c r="C115" s="265"/>
      <c r="D115" s="177"/>
      <c r="E115" s="194"/>
      <c r="F115" s="237"/>
      <c r="G115" s="178"/>
      <c r="H115" s="237"/>
      <c r="I115" s="239"/>
      <c r="J115" s="240"/>
    </row>
    <row r="116" spans="1:10" s="190" customFormat="1" ht="15">
      <c r="B116" s="193"/>
      <c r="C116" s="265"/>
      <c r="D116" s="177"/>
      <c r="E116" s="194"/>
      <c r="F116" s="237"/>
      <c r="G116" s="178"/>
      <c r="H116" s="237"/>
      <c r="I116" s="239"/>
      <c r="J116" s="240"/>
    </row>
    <row r="117" spans="1:10" s="190" customFormat="1" ht="15">
      <c r="B117" s="193"/>
      <c r="C117" s="265"/>
      <c r="D117" s="177"/>
      <c r="E117" s="194"/>
      <c r="F117" s="237"/>
      <c r="G117" s="178"/>
      <c r="H117" s="237"/>
      <c r="I117" s="239"/>
      <c r="J117" s="240"/>
    </row>
    <row r="118" spans="1:10" s="190" customFormat="1" ht="15">
      <c r="B118" s="193"/>
      <c r="C118" s="265"/>
      <c r="D118" s="177"/>
      <c r="E118" s="194"/>
      <c r="F118" s="237"/>
      <c r="G118" s="178"/>
      <c r="H118" s="237"/>
      <c r="I118" s="239"/>
      <c r="J118" s="240"/>
    </row>
    <row r="119" spans="1:10" s="190" customFormat="1" ht="15">
      <c r="B119" s="193"/>
      <c r="C119" s="265"/>
      <c r="D119" s="177"/>
      <c r="E119" s="194"/>
      <c r="F119" s="237"/>
      <c r="G119" s="178"/>
      <c r="H119" s="237"/>
      <c r="I119" s="239"/>
      <c r="J119" s="240"/>
    </row>
    <row r="120" spans="1:10" s="190" customFormat="1" ht="15">
      <c r="B120" s="193"/>
      <c r="C120" s="265"/>
      <c r="D120" s="177"/>
      <c r="E120" s="194"/>
      <c r="F120" s="237"/>
      <c r="G120" s="178"/>
      <c r="H120" s="237"/>
      <c r="I120" s="239"/>
      <c r="J120" s="240"/>
    </row>
    <row r="121" spans="1:10" s="190" customFormat="1" ht="15">
      <c r="B121" s="193"/>
      <c r="C121" s="265"/>
      <c r="D121" s="177"/>
      <c r="E121" s="194"/>
      <c r="F121" s="237"/>
      <c r="G121" s="178"/>
      <c r="H121" s="237"/>
      <c r="I121" s="239"/>
      <c r="J121" s="240"/>
    </row>
    <row r="122" spans="1:10" s="190" customFormat="1" ht="15">
      <c r="B122" s="193"/>
      <c r="C122" s="265"/>
      <c r="D122" s="177"/>
      <c r="E122" s="194"/>
      <c r="F122" s="237"/>
      <c r="G122" s="178"/>
      <c r="H122" s="237"/>
      <c r="I122" s="239"/>
      <c r="J122" s="240"/>
    </row>
    <row r="123" spans="1:10" s="190" customFormat="1" ht="15">
      <c r="A123" s="255"/>
      <c r="B123" s="193"/>
      <c r="C123" s="265"/>
      <c r="D123" s="177"/>
      <c r="E123" s="194"/>
      <c r="F123" s="237"/>
      <c r="G123" s="255"/>
      <c r="H123" s="237"/>
      <c r="I123" s="239"/>
      <c r="J123" s="240"/>
    </row>
    <row r="124" spans="1:10" s="190" customFormat="1" ht="15">
      <c r="A124" s="255"/>
      <c r="B124" s="193"/>
      <c r="C124" s="265"/>
      <c r="D124" s="177"/>
      <c r="E124" s="194"/>
      <c r="F124" s="237"/>
      <c r="G124" s="255"/>
      <c r="H124" s="237"/>
      <c r="I124" s="239"/>
      <c r="J124" s="240"/>
    </row>
    <row r="125" spans="1:10" s="255" customFormat="1" ht="15">
      <c r="B125" s="193"/>
      <c r="C125" s="265"/>
      <c r="D125" s="177"/>
      <c r="E125" s="194"/>
      <c r="F125" s="237"/>
      <c r="H125" s="237"/>
      <c r="I125" s="239"/>
    </row>
    <row r="126" spans="1:10" s="255" customFormat="1" ht="15">
      <c r="B126" s="193"/>
      <c r="C126" s="265"/>
      <c r="D126" s="177"/>
      <c r="E126" s="194"/>
      <c r="F126" s="237"/>
      <c r="H126" s="237"/>
      <c r="I126" s="239"/>
    </row>
    <row r="127" spans="1:10" s="255" customFormat="1" ht="15">
      <c r="B127" s="193"/>
      <c r="C127" s="265"/>
      <c r="D127" s="177"/>
      <c r="E127" s="194"/>
      <c r="F127" s="237"/>
      <c r="H127" s="237"/>
      <c r="I127" s="239"/>
    </row>
    <row r="128" spans="1:10" s="255" customFormat="1" ht="15">
      <c r="B128" s="193"/>
      <c r="C128" s="265"/>
      <c r="D128" s="177"/>
      <c r="E128" s="194"/>
      <c r="F128" s="237"/>
      <c r="H128" s="237"/>
      <c r="I128" s="239"/>
    </row>
    <row r="129" spans="2:9" s="255" customFormat="1" ht="15">
      <c r="B129" s="193"/>
      <c r="C129" s="265"/>
      <c r="D129" s="177"/>
      <c r="E129" s="194"/>
      <c r="F129" s="237"/>
      <c r="H129" s="237"/>
      <c r="I129" s="239"/>
    </row>
    <row r="130" spans="2:9" s="255" customFormat="1" ht="15">
      <c r="B130" s="193"/>
      <c r="C130" s="265"/>
      <c r="D130" s="177"/>
      <c r="E130" s="194"/>
      <c r="F130" s="237"/>
      <c r="H130" s="237"/>
      <c r="I130" s="239"/>
    </row>
    <row r="131" spans="2:9" s="255" customFormat="1" ht="15">
      <c r="B131" s="193"/>
      <c r="C131" s="265"/>
      <c r="D131" s="177"/>
      <c r="E131" s="194"/>
      <c r="F131" s="237"/>
      <c r="H131" s="237"/>
      <c r="I131" s="239"/>
    </row>
    <row r="132" spans="2:9" s="255" customFormat="1" ht="15">
      <c r="B132" s="193"/>
      <c r="C132" s="265"/>
      <c r="D132" s="177"/>
      <c r="E132" s="194"/>
      <c r="F132" s="237"/>
      <c r="H132" s="237"/>
      <c r="I132" s="239"/>
    </row>
    <row r="133" spans="2:9" s="255" customFormat="1" ht="15">
      <c r="B133" s="193"/>
      <c r="C133" s="265"/>
      <c r="D133" s="177"/>
      <c r="E133" s="194"/>
      <c r="F133" s="237"/>
      <c r="H133" s="237"/>
      <c r="I133" s="239"/>
    </row>
    <row r="134" spans="2:9" s="255" customFormat="1" ht="15">
      <c r="B134" s="193"/>
      <c r="C134" s="265"/>
      <c r="D134" s="177"/>
      <c r="E134" s="194"/>
      <c r="F134" s="237"/>
      <c r="H134" s="237"/>
      <c r="I134" s="239"/>
    </row>
    <row r="135" spans="2:9" s="255" customFormat="1" ht="15">
      <c r="B135" s="193"/>
      <c r="C135" s="265"/>
      <c r="D135" s="177"/>
      <c r="E135" s="194"/>
      <c r="F135" s="237"/>
      <c r="H135" s="237"/>
      <c r="I135" s="239"/>
    </row>
    <row r="136" spans="2:9" s="255" customFormat="1" ht="15">
      <c r="B136" s="193"/>
      <c r="C136" s="265"/>
      <c r="D136" s="177"/>
      <c r="E136" s="194"/>
      <c r="F136" s="237"/>
      <c r="H136" s="237"/>
      <c r="I136" s="239"/>
    </row>
    <row r="137" spans="2:9" s="255" customFormat="1" ht="15">
      <c r="B137" s="193"/>
      <c r="C137" s="265"/>
      <c r="D137" s="177"/>
      <c r="E137" s="194"/>
      <c r="F137" s="237"/>
      <c r="H137" s="237"/>
      <c r="I137" s="239"/>
    </row>
    <row r="138" spans="2:9" s="255" customFormat="1" ht="15">
      <c r="B138" s="193"/>
      <c r="C138" s="265"/>
      <c r="D138" s="177"/>
      <c r="E138" s="194"/>
      <c r="F138" s="237"/>
      <c r="H138" s="237"/>
      <c r="I138" s="239"/>
    </row>
    <row r="139" spans="2:9" s="255" customFormat="1" ht="15">
      <c r="B139" s="193"/>
      <c r="C139" s="265"/>
      <c r="D139" s="177"/>
      <c r="E139" s="194"/>
      <c r="F139" s="237"/>
      <c r="H139" s="237"/>
      <c r="I139" s="239"/>
    </row>
    <row r="140" spans="2:9" s="255" customFormat="1" ht="15">
      <c r="B140" s="193"/>
      <c r="C140" s="265"/>
      <c r="D140" s="177"/>
      <c r="E140" s="194"/>
      <c r="F140" s="237"/>
      <c r="H140" s="237"/>
      <c r="I140" s="239"/>
    </row>
    <row r="141" spans="2:9" s="255" customFormat="1" ht="15">
      <c r="B141" s="193"/>
      <c r="C141" s="265"/>
      <c r="D141" s="177"/>
      <c r="E141" s="194"/>
      <c r="F141" s="237"/>
      <c r="H141" s="237"/>
      <c r="I141" s="239"/>
    </row>
    <row r="142" spans="2:9" s="255" customFormat="1" ht="15">
      <c r="B142" s="193"/>
      <c r="C142" s="265"/>
      <c r="D142" s="177"/>
      <c r="E142" s="194"/>
      <c r="F142" s="237"/>
      <c r="H142" s="237"/>
      <c r="I142" s="239"/>
    </row>
    <row r="143" spans="2:9" s="255" customFormat="1" ht="15">
      <c r="B143" s="193"/>
      <c r="C143" s="265"/>
      <c r="D143" s="177"/>
      <c r="E143" s="194"/>
      <c r="F143" s="237"/>
      <c r="H143" s="237"/>
      <c r="I143" s="239"/>
    </row>
    <row r="144" spans="2:9" s="255" customFormat="1" ht="15">
      <c r="B144" s="193"/>
      <c r="C144" s="265"/>
      <c r="D144" s="177"/>
      <c r="E144" s="194"/>
      <c r="F144" s="237"/>
      <c r="H144" s="237"/>
      <c r="I144" s="239"/>
    </row>
    <row r="145" spans="2:9" s="255" customFormat="1" ht="15">
      <c r="B145" s="193"/>
      <c r="C145" s="265"/>
      <c r="D145" s="177"/>
      <c r="E145" s="194"/>
      <c r="F145" s="237"/>
      <c r="H145" s="237"/>
      <c r="I145" s="239"/>
    </row>
    <row r="146" spans="2:9" s="255" customFormat="1" ht="15">
      <c r="B146" s="193"/>
      <c r="C146" s="265"/>
      <c r="D146" s="177"/>
      <c r="E146" s="194"/>
      <c r="F146" s="237"/>
      <c r="H146" s="237"/>
      <c r="I146" s="239"/>
    </row>
    <row r="147" spans="2:9" s="255" customFormat="1" ht="15">
      <c r="B147" s="193"/>
      <c r="C147" s="265"/>
      <c r="D147" s="177"/>
      <c r="E147" s="194"/>
      <c r="F147" s="237"/>
      <c r="H147" s="237"/>
      <c r="I147" s="239"/>
    </row>
    <row r="148" spans="2:9" s="255" customFormat="1" ht="15">
      <c r="B148" s="193"/>
      <c r="C148" s="265"/>
      <c r="D148" s="177"/>
      <c r="E148" s="194"/>
      <c r="F148" s="237"/>
      <c r="H148" s="237"/>
      <c r="I148" s="239"/>
    </row>
    <row r="149" spans="2:9" s="255" customFormat="1" ht="15">
      <c r="B149" s="193"/>
      <c r="C149" s="265"/>
      <c r="D149" s="177"/>
      <c r="E149" s="194"/>
      <c r="F149" s="237"/>
      <c r="H149" s="237"/>
      <c r="I149" s="239"/>
    </row>
    <row r="150" spans="2:9" s="255" customFormat="1" ht="15">
      <c r="B150" s="193"/>
      <c r="C150" s="265"/>
      <c r="D150" s="177"/>
      <c r="E150" s="194"/>
      <c r="F150" s="237"/>
      <c r="H150" s="237"/>
      <c r="I150" s="239"/>
    </row>
    <row r="151" spans="2:9" s="255" customFormat="1" ht="15">
      <c r="B151" s="193"/>
      <c r="C151" s="265"/>
      <c r="D151" s="177"/>
      <c r="E151" s="194"/>
      <c r="F151" s="237"/>
      <c r="H151" s="237"/>
      <c r="I151" s="239"/>
    </row>
    <row r="152" spans="2:9" s="255" customFormat="1" ht="15">
      <c r="B152" s="193"/>
      <c r="C152" s="265"/>
      <c r="D152" s="177"/>
      <c r="E152" s="194"/>
      <c r="F152" s="237"/>
      <c r="H152" s="237"/>
      <c r="I152" s="239"/>
    </row>
    <row r="153" spans="2:9" s="255" customFormat="1" ht="15">
      <c r="B153" s="193"/>
      <c r="C153" s="265"/>
      <c r="D153" s="177"/>
      <c r="E153" s="194"/>
      <c r="F153" s="237"/>
      <c r="H153" s="237"/>
      <c r="I153" s="239"/>
    </row>
    <row r="154" spans="2:9" s="255" customFormat="1" ht="15">
      <c r="B154" s="193"/>
      <c r="C154" s="265"/>
      <c r="D154" s="177"/>
      <c r="E154" s="194"/>
      <c r="F154" s="237"/>
      <c r="H154" s="237"/>
      <c r="I154" s="239"/>
    </row>
    <row r="155" spans="2:9" s="255" customFormat="1" ht="15">
      <c r="B155" s="193"/>
      <c r="C155" s="265"/>
      <c r="D155" s="177"/>
      <c r="E155" s="194"/>
      <c r="F155" s="237"/>
      <c r="H155" s="237"/>
      <c r="I155" s="239"/>
    </row>
    <row r="156" spans="2:9" s="255" customFormat="1" ht="15">
      <c r="B156" s="193"/>
      <c r="C156" s="265"/>
      <c r="D156" s="177"/>
      <c r="E156" s="194"/>
      <c r="F156" s="237"/>
      <c r="H156" s="237"/>
      <c r="I156" s="239"/>
    </row>
    <row r="157" spans="2:9" s="255" customFormat="1" ht="15">
      <c r="B157" s="193"/>
      <c r="C157" s="265"/>
      <c r="D157" s="177"/>
      <c r="E157" s="194"/>
      <c r="F157" s="237"/>
      <c r="H157" s="237"/>
      <c r="I157" s="239"/>
    </row>
    <row r="158" spans="2:9" s="255" customFormat="1" ht="15">
      <c r="B158" s="193"/>
      <c r="C158" s="265"/>
      <c r="D158" s="177"/>
      <c r="E158" s="194"/>
      <c r="F158" s="237"/>
      <c r="H158" s="237"/>
      <c r="I158" s="239"/>
    </row>
    <row r="159" spans="2:9" s="255" customFormat="1" ht="15">
      <c r="B159" s="193"/>
      <c r="C159" s="265"/>
      <c r="D159" s="177"/>
      <c r="E159" s="194"/>
      <c r="F159" s="237"/>
      <c r="H159" s="237"/>
      <c r="I159" s="239"/>
    </row>
    <row r="160" spans="2:9" s="255" customFormat="1" ht="15">
      <c r="B160" s="193"/>
      <c r="C160" s="265"/>
      <c r="D160" s="177"/>
      <c r="E160" s="194"/>
      <c r="F160" s="237"/>
      <c r="H160" s="237"/>
      <c r="I160" s="239"/>
    </row>
    <row r="161" spans="2:9" s="255" customFormat="1" ht="15">
      <c r="B161" s="193"/>
      <c r="C161" s="265"/>
      <c r="D161" s="177"/>
      <c r="E161" s="194"/>
      <c r="F161" s="237"/>
      <c r="H161" s="237"/>
      <c r="I161" s="239"/>
    </row>
    <row r="162" spans="2:9" s="255" customFormat="1" ht="15">
      <c r="B162" s="193"/>
      <c r="C162" s="265"/>
      <c r="D162" s="177"/>
      <c r="E162" s="194"/>
      <c r="F162" s="237"/>
      <c r="H162" s="237"/>
      <c r="I162" s="239"/>
    </row>
    <row r="163" spans="2:9" s="255" customFormat="1" ht="15">
      <c r="B163" s="193"/>
      <c r="C163" s="265"/>
      <c r="D163" s="177"/>
      <c r="E163" s="194"/>
      <c r="F163" s="237"/>
      <c r="H163" s="237"/>
      <c r="I163" s="239"/>
    </row>
    <row r="164" spans="2:9" s="255" customFormat="1" ht="15">
      <c r="B164" s="193"/>
      <c r="C164" s="265"/>
      <c r="D164" s="177"/>
      <c r="E164" s="194"/>
      <c r="F164" s="237"/>
      <c r="H164" s="237"/>
      <c r="I164" s="239"/>
    </row>
    <row r="165" spans="2:9" s="255" customFormat="1" ht="15">
      <c r="B165" s="193"/>
      <c r="C165" s="265"/>
      <c r="D165" s="177"/>
      <c r="E165" s="194"/>
      <c r="F165" s="237"/>
      <c r="H165" s="237"/>
      <c r="I165" s="239"/>
    </row>
    <row r="166" spans="2:9" s="255" customFormat="1" ht="15">
      <c r="B166" s="193"/>
      <c r="C166" s="265"/>
      <c r="D166" s="177"/>
      <c r="E166" s="194"/>
      <c r="F166" s="237"/>
      <c r="H166" s="237"/>
      <c r="I166" s="239"/>
    </row>
    <row r="167" spans="2:9" s="255" customFormat="1" ht="15">
      <c r="B167" s="193"/>
      <c r="C167" s="265"/>
      <c r="D167" s="177"/>
      <c r="E167" s="194"/>
      <c r="F167" s="237"/>
      <c r="H167" s="237"/>
      <c r="I167" s="239"/>
    </row>
    <row r="168" spans="2:9" s="255" customFormat="1" ht="15">
      <c r="B168" s="193"/>
      <c r="C168" s="265"/>
      <c r="D168" s="177"/>
      <c r="E168" s="194"/>
      <c r="F168" s="237"/>
      <c r="H168" s="237"/>
      <c r="I168" s="239"/>
    </row>
    <row r="169" spans="2:9" s="255" customFormat="1" ht="15">
      <c r="B169" s="193"/>
      <c r="C169" s="265"/>
      <c r="D169" s="177"/>
      <c r="E169" s="194"/>
      <c r="F169" s="237"/>
      <c r="H169" s="237"/>
      <c r="I169" s="239"/>
    </row>
    <row r="170" spans="2:9" s="255" customFormat="1" ht="15">
      <c r="B170" s="193"/>
      <c r="C170" s="265"/>
      <c r="D170" s="177"/>
      <c r="E170" s="194"/>
      <c r="F170" s="237"/>
      <c r="H170" s="237"/>
      <c r="I170" s="239"/>
    </row>
    <row r="171" spans="2:9" s="255" customFormat="1" ht="15">
      <c r="B171" s="193"/>
      <c r="C171" s="265"/>
      <c r="D171" s="177"/>
      <c r="E171" s="194"/>
      <c r="F171" s="237"/>
      <c r="H171" s="237"/>
      <c r="I171" s="239"/>
    </row>
    <row r="172" spans="2:9" s="255" customFormat="1" ht="15">
      <c r="B172" s="193"/>
      <c r="C172" s="265"/>
      <c r="D172" s="177"/>
      <c r="E172" s="194"/>
      <c r="F172" s="237"/>
      <c r="H172" s="237"/>
      <c r="I172" s="239"/>
    </row>
    <row r="173" spans="2:9" s="255" customFormat="1" ht="15">
      <c r="B173" s="193"/>
      <c r="C173" s="265"/>
      <c r="D173" s="177"/>
      <c r="E173" s="194"/>
      <c r="F173" s="237"/>
      <c r="H173" s="237"/>
      <c r="I173" s="239"/>
    </row>
    <row r="174" spans="2:9" s="255" customFormat="1" ht="15">
      <c r="B174" s="193"/>
      <c r="C174" s="265"/>
      <c r="D174" s="177"/>
      <c r="E174" s="194"/>
      <c r="F174" s="237"/>
      <c r="H174" s="237"/>
      <c r="I174" s="239"/>
    </row>
    <row r="175" spans="2:9" s="255" customFormat="1" ht="15">
      <c r="B175" s="193"/>
      <c r="C175" s="265"/>
      <c r="D175" s="177"/>
      <c r="E175" s="194"/>
      <c r="F175" s="237"/>
      <c r="H175" s="237"/>
      <c r="I175" s="239"/>
    </row>
    <row r="176" spans="2:9" s="255" customFormat="1" ht="15">
      <c r="B176" s="193"/>
      <c r="C176" s="265"/>
      <c r="D176" s="177"/>
      <c r="E176" s="194"/>
      <c r="F176" s="237"/>
      <c r="H176" s="237"/>
      <c r="I176" s="239"/>
    </row>
    <row r="177" spans="2:9" s="255" customFormat="1" ht="15">
      <c r="B177" s="193"/>
      <c r="C177" s="265"/>
      <c r="D177" s="177"/>
      <c r="E177" s="194"/>
      <c r="F177" s="237"/>
      <c r="H177" s="237"/>
      <c r="I177" s="239"/>
    </row>
    <row r="178" spans="2:9" s="255" customFormat="1" ht="15">
      <c r="B178" s="193"/>
      <c r="C178" s="265"/>
      <c r="D178" s="177"/>
      <c r="E178" s="194"/>
      <c r="F178" s="237"/>
      <c r="H178" s="237"/>
      <c r="I178" s="239"/>
    </row>
    <row r="179" spans="2:9" s="255" customFormat="1" ht="15">
      <c r="B179" s="193"/>
      <c r="C179" s="265"/>
      <c r="D179" s="177"/>
      <c r="E179" s="194"/>
      <c r="F179" s="237"/>
      <c r="H179" s="237"/>
      <c r="I179" s="239"/>
    </row>
    <row r="180" spans="2:9" s="255" customFormat="1" ht="15">
      <c r="B180" s="193"/>
      <c r="C180" s="265"/>
      <c r="D180" s="177"/>
      <c r="E180" s="194"/>
      <c r="F180" s="237"/>
      <c r="H180" s="237"/>
      <c r="I180" s="239"/>
    </row>
    <row r="181" spans="2:9" s="255" customFormat="1" ht="15">
      <c r="B181" s="193"/>
      <c r="C181" s="265"/>
      <c r="D181" s="177"/>
      <c r="E181" s="194"/>
      <c r="F181" s="237"/>
      <c r="H181" s="237"/>
      <c r="I181" s="239"/>
    </row>
    <row r="182" spans="2:9" s="255" customFormat="1" ht="15">
      <c r="B182" s="193"/>
      <c r="C182" s="265"/>
      <c r="D182" s="177"/>
      <c r="E182" s="194"/>
      <c r="F182" s="237"/>
      <c r="H182" s="237"/>
      <c r="I182" s="239"/>
    </row>
    <row r="183" spans="2:9" s="255" customFormat="1" ht="15">
      <c r="B183" s="193"/>
      <c r="C183" s="265"/>
      <c r="D183" s="177"/>
      <c r="E183" s="194"/>
      <c r="F183" s="237"/>
      <c r="H183" s="237"/>
      <c r="I183" s="239"/>
    </row>
    <row r="184" spans="2:9" s="255" customFormat="1" ht="15">
      <c r="B184" s="193"/>
      <c r="C184" s="265"/>
      <c r="D184" s="177"/>
      <c r="E184" s="194"/>
      <c r="F184" s="237"/>
      <c r="H184" s="237"/>
      <c r="I184" s="239"/>
    </row>
    <row r="185" spans="2:9" s="255" customFormat="1" ht="15">
      <c r="B185" s="193"/>
      <c r="C185" s="265"/>
      <c r="D185" s="177"/>
      <c r="E185" s="194"/>
      <c r="F185" s="237"/>
      <c r="H185" s="237"/>
      <c r="I185" s="239"/>
    </row>
    <row r="186" spans="2:9" s="255" customFormat="1" ht="15">
      <c r="B186" s="193"/>
      <c r="C186" s="265"/>
      <c r="D186" s="177"/>
      <c r="E186" s="194"/>
      <c r="F186" s="237"/>
      <c r="H186" s="237"/>
      <c r="I186" s="239"/>
    </row>
    <row r="187" spans="2:9" s="255" customFormat="1" ht="15">
      <c r="B187" s="193"/>
      <c r="C187" s="265"/>
      <c r="D187" s="177"/>
      <c r="E187" s="194"/>
      <c r="F187" s="237"/>
      <c r="H187" s="237"/>
      <c r="I187" s="239"/>
    </row>
    <row r="188" spans="2:9" s="255" customFormat="1" ht="15">
      <c r="B188" s="193"/>
      <c r="C188" s="265"/>
      <c r="D188" s="177"/>
      <c r="E188" s="194"/>
      <c r="F188" s="237"/>
      <c r="H188" s="237"/>
      <c r="I188" s="239"/>
    </row>
    <row r="189" spans="2:9" s="255" customFormat="1" ht="15">
      <c r="B189" s="193"/>
      <c r="C189" s="265"/>
      <c r="D189" s="177"/>
      <c r="E189" s="194"/>
      <c r="F189" s="237"/>
      <c r="H189" s="237"/>
      <c r="I189" s="239"/>
    </row>
    <row r="190" spans="2:9" s="255" customFormat="1" ht="15">
      <c r="B190" s="193"/>
      <c r="C190" s="265"/>
      <c r="D190" s="177"/>
      <c r="E190" s="194"/>
      <c r="F190" s="237"/>
      <c r="H190" s="237"/>
      <c r="I190" s="239"/>
    </row>
    <row r="191" spans="2:9" s="255" customFormat="1" ht="15">
      <c r="B191" s="193"/>
      <c r="C191" s="265"/>
      <c r="D191" s="177"/>
      <c r="E191" s="194"/>
      <c r="F191" s="237"/>
      <c r="H191" s="237"/>
      <c r="I191" s="239"/>
    </row>
    <row r="192" spans="2:9" s="255" customFormat="1" ht="15">
      <c r="B192" s="193"/>
      <c r="C192" s="265"/>
      <c r="D192" s="177"/>
      <c r="E192" s="194"/>
      <c r="F192" s="237"/>
      <c r="H192" s="237"/>
      <c r="I192" s="239"/>
    </row>
    <row r="193" spans="2:9" s="255" customFormat="1" ht="15">
      <c r="B193" s="193"/>
      <c r="C193" s="265"/>
      <c r="D193" s="177"/>
      <c r="E193" s="194"/>
      <c r="F193" s="237"/>
      <c r="H193" s="237"/>
      <c r="I193" s="239"/>
    </row>
    <row r="194" spans="2:9" s="255" customFormat="1" ht="15">
      <c r="B194" s="193"/>
      <c r="C194" s="265"/>
      <c r="D194" s="177"/>
      <c r="E194" s="194"/>
      <c r="F194" s="237"/>
      <c r="H194" s="237"/>
      <c r="I194" s="239"/>
    </row>
    <row r="195" spans="2:9" s="255" customFormat="1" ht="15">
      <c r="B195" s="193"/>
      <c r="C195" s="265"/>
      <c r="D195" s="177"/>
      <c r="E195" s="194"/>
      <c r="F195" s="237"/>
      <c r="H195" s="237"/>
      <c r="I195" s="239"/>
    </row>
    <row r="196" spans="2:9" s="255" customFormat="1" ht="15">
      <c r="B196" s="193"/>
      <c r="C196" s="265"/>
      <c r="D196" s="177"/>
      <c r="E196" s="194"/>
      <c r="F196" s="237"/>
      <c r="H196" s="237"/>
      <c r="I196" s="239"/>
    </row>
    <row r="197" spans="2:9" s="255" customFormat="1" ht="15">
      <c r="B197" s="193"/>
      <c r="C197" s="265"/>
      <c r="D197" s="177"/>
      <c r="E197" s="194"/>
      <c r="F197" s="237"/>
      <c r="H197" s="237"/>
      <c r="I197" s="239"/>
    </row>
    <row r="198" spans="2:9" s="255" customFormat="1" ht="15">
      <c r="B198" s="193"/>
      <c r="C198" s="265"/>
      <c r="D198" s="177"/>
      <c r="E198" s="194"/>
      <c r="F198" s="237"/>
      <c r="H198" s="237"/>
      <c r="I198" s="239"/>
    </row>
    <row r="199" spans="2:9" s="255" customFormat="1" ht="15">
      <c r="B199" s="193"/>
      <c r="C199" s="265"/>
      <c r="D199" s="177"/>
      <c r="E199" s="194"/>
      <c r="F199" s="237"/>
      <c r="H199" s="237"/>
      <c r="I199" s="239"/>
    </row>
    <row r="200" spans="2:9" s="255" customFormat="1" ht="15">
      <c r="B200" s="193"/>
      <c r="C200" s="265"/>
      <c r="D200" s="177"/>
      <c r="E200" s="194"/>
      <c r="F200" s="237"/>
      <c r="H200" s="237"/>
      <c r="I200" s="239"/>
    </row>
    <row r="201" spans="2:9" s="255" customFormat="1" ht="15">
      <c r="B201" s="193"/>
      <c r="C201" s="265"/>
      <c r="D201" s="177"/>
      <c r="E201" s="194"/>
      <c r="F201" s="237"/>
      <c r="H201" s="237"/>
      <c r="I201" s="239"/>
    </row>
    <row r="202" spans="2:9" s="255" customFormat="1" ht="15">
      <c r="B202" s="193"/>
      <c r="C202" s="265"/>
      <c r="D202" s="177"/>
      <c r="E202" s="194"/>
      <c r="F202" s="237"/>
      <c r="H202" s="237"/>
      <c r="I202" s="239"/>
    </row>
    <row r="203" spans="2:9" s="255" customFormat="1" ht="15">
      <c r="B203" s="193"/>
      <c r="C203" s="265"/>
      <c r="D203" s="177"/>
      <c r="E203" s="194"/>
      <c r="F203" s="237"/>
      <c r="H203" s="237"/>
      <c r="I203" s="239"/>
    </row>
    <row r="204" spans="2:9" s="255" customFormat="1" ht="15">
      <c r="B204" s="193"/>
      <c r="C204" s="265"/>
      <c r="D204" s="177"/>
      <c r="E204" s="194"/>
      <c r="F204" s="237"/>
      <c r="H204" s="237"/>
      <c r="I204" s="239"/>
    </row>
    <row r="205" spans="2:9" s="255" customFormat="1" ht="15">
      <c r="B205" s="193"/>
      <c r="C205" s="265"/>
      <c r="D205" s="177"/>
      <c r="E205" s="194"/>
      <c r="F205" s="237"/>
      <c r="H205" s="237"/>
      <c r="I205" s="239"/>
    </row>
    <row r="206" spans="2:9" s="255" customFormat="1" ht="15">
      <c r="B206" s="193"/>
      <c r="C206" s="265"/>
      <c r="D206" s="177"/>
      <c r="E206" s="194"/>
      <c r="F206" s="237"/>
      <c r="H206" s="237"/>
      <c r="I206" s="239"/>
    </row>
    <row r="207" spans="2:9" s="255" customFormat="1" ht="15">
      <c r="B207" s="193"/>
      <c r="C207" s="265"/>
      <c r="D207" s="177"/>
      <c r="E207" s="194"/>
      <c r="F207" s="237"/>
      <c r="H207" s="237"/>
      <c r="I207" s="239"/>
    </row>
    <row r="208" spans="2:9" s="255" customFormat="1" ht="15">
      <c r="B208" s="193"/>
      <c r="C208" s="265"/>
      <c r="D208" s="177"/>
      <c r="E208" s="194"/>
      <c r="F208" s="237"/>
      <c r="H208" s="237"/>
      <c r="I208" s="239"/>
    </row>
    <row r="209" spans="2:9" s="255" customFormat="1" ht="15">
      <c r="B209" s="193"/>
      <c r="C209" s="265"/>
      <c r="D209" s="177"/>
      <c r="E209" s="194"/>
      <c r="F209" s="237"/>
      <c r="H209" s="237"/>
      <c r="I209" s="239"/>
    </row>
    <row r="210" spans="2:9" s="255" customFormat="1" ht="15">
      <c r="B210" s="193"/>
      <c r="C210" s="265"/>
      <c r="D210" s="177"/>
      <c r="E210" s="194"/>
      <c r="F210" s="237"/>
      <c r="H210" s="237"/>
      <c r="I210" s="239"/>
    </row>
    <row r="211" spans="2:9" s="255" customFormat="1" ht="15">
      <c r="B211" s="193"/>
      <c r="C211" s="265"/>
      <c r="D211" s="177"/>
      <c r="E211" s="194"/>
      <c r="F211" s="237"/>
      <c r="H211" s="237"/>
      <c r="I211" s="239"/>
    </row>
    <row r="212" spans="2:9" s="255" customFormat="1" ht="15">
      <c r="B212" s="193"/>
      <c r="C212" s="265"/>
      <c r="D212" s="177"/>
      <c r="E212" s="194"/>
      <c r="F212" s="237"/>
      <c r="H212" s="237"/>
      <c r="I212" s="239"/>
    </row>
    <row r="213" spans="2:9" s="255" customFormat="1" ht="15">
      <c r="B213" s="193"/>
      <c r="C213" s="265"/>
      <c r="D213" s="177"/>
      <c r="E213" s="194"/>
      <c r="F213" s="237"/>
      <c r="H213" s="237"/>
      <c r="I213" s="239"/>
    </row>
    <row r="214" spans="2:9" s="255" customFormat="1" ht="15">
      <c r="B214" s="193"/>
      <c r="C214" s="265"/>
      <c r="D214" s="177"/>
      <c r="E214" s="194"/>
      <c r="F214" s="237"/>
      <c r="H214" s="237"/>
      <c r="I214" s="239"/>
    </row>
    <row r="215" spans="2:9" s="255" customFormat="1" ht="15">
      <c r="B215" s="193"/>
      <c r="C215" s="265"/>
      <c r="D215" s="177"/>
      <c r="E215" s="194"/>
      <c r="F215" s="237"/>
      <c r="H215" s="237"/>
      <c r="I215" s="239"/>
    </row>
    <row r="216" spans="2:9" s="255" customFormat="1" ht="15">
      <c r="B216" s="193"/>
      <c r="C216" s="265"/>
      <c r="D216" s="177"/>
      <c r="E216" s="194"/>
      <c r="F216" s="237"/>
      <c r="H216" s="237"/>
      <c r="I216" s="239"/>
    </row>
    <row r="217" spans="2:9" s="255" customFormat="1" ht="15">
      <c r="B217" s="193"/>
      <c r="C217" s="265"/>
      <c r="D217" s="177"/>
      <c r="E217" s="194"/>
      <c r="F217" s="237"/>
      <c r="H217" s="237"/>
      <c r="I217" s="239"/>
    </row>
    <row r="218" spans="2:9" s="255" customFormat="1" ht="15">
      <c r="B218" s="193"/>
      <c r="C218" s="265"/>
      <c r="D218" s="177"/>
      <c r="E218" s="194"/>
      <c r="F218" s="237"/>
      <c r="H218" s="237"/>
      <c r="I218" s="239"/>
    </row>
    <row r="219" spans="2:9" s="255" customFormat="1" ht="15">
      <c r="B219" s="193"/>
      <c r="C219" s="265"/>
      <c r="D219" s="177"/>
      <c r="E219" s="194"/>
      <c r="F219" s="237"/>
      <c r="H219" s="237"/>
      <c r="I219" s="239"/>
    </row>
    <row r="220" spans="2:9" s="255" customFormat="1" ht="15">
      <c r="B220" s="193"/>
      <c r="C220" s="265"/>
      <c r="D220" s="177"/>
      <c r="E220" s="194"/>
      <c r="F220" s="237"/>
      <c r="H220" s="237"/>
      <c r="I220" s="239"/>
    </row>
    <row r="221" spans="2:9" s="255" customFormat="1" ht="15">
      <c r="B221" s="193"/>
      <c r="C221" s="265"/>
      <c r="D221" s="177"/>
      <c r="E221" s="194"/>
      <c r="F221" s="237"/>
      <c r="H221" s="237"/>
      <c r="I221" s="239"/>
    </row>
    <row r="222" spans="2:9" s="255" customFormat="1" ht="15">
      <c r="B222" s="193"/>
      <c r="C222" s="265"/>
      <c r="D222" s="177"/>
      <c r="E222" s="194"/>
      <c r="F222" s="237"/>
      <c r="H222" s="237"/>
      <c r="I222" s="239"/>
    </row>
    <row r="223" spans="2:9" s="256" customFormat="1">
      <c r="B223" s="11"/>
      <c r="C223" s="266"/>
      <c r="D223" s="257"/>
      <c r="E223" s="258"/>
      <c r="F223" s="259"/>
      <c r="H223" s="259"/>
      <c r="I223" s="260"/>
    </row>
    <row r="224" spans="2:9" s="256" customFormat="1">
      <c r="B224" s="11"/>
      <c r="C224" s="266"/>
      <c r="D224" s="257"/>
      <c r="E224" s="258"/>
      <c r="F224" s="259"/>
      <c r="H224" s="259"/>
      <c r="I224" s="260"/>
    </row>
    <row r="225" spans="2:9" s="256" customFormat="1">
      <c r="B225" s="11"/>
      <c r="C225" s="266"/>
      <c r="D225" s="257"/>
      <c r="E225" s="258"/>
      <c r="F225" s="259"/>
      <c r="H225" s="259"/>
      <c r="I225" s="260"/>
    </row>
    <row r="226" spans="2:9">
      <c r="B226" s="11"/>
      <c r="C226" s="267"/>
      <c r="D226" s="3"/>
      <c r="E226" s="4"/>
      <c r="F226" s="7"/>
      <c r="H226" s="7"/>
      <c r="I226" s="10"/>
    </row>
    <row r="227" spans="2:9">
      <c r="B227" s="11"/>
      <c r="C227" s="267"/>
      <c r="D227" s="3"/>
      <c r="E227" s="4"/>
      <c r="F227" s="7"/>
      <c r="H227" s="7"/>
      <c r="I227" s="10"/>
    </row>
    <row r="228" spans="2:9">
      <c r="B228" s="11"/>
      <c r="C228" s="267"/>
      <c r="D228" s="3"/>
      <c r="E228" s="4"/>
      <c r="F228" s="7"/>
      <c r="H228" s="7"/>
      <c r="I228" s="10"/>
    </row>
  </sheetData>
  <mergeCells count="1">
    <mergeCell ref="D1:E1"/>
  </mergeCells>
  <pageMargins left="0" right="0" top="0.98425196850393704" bottom="0.98425196850393704" header="0.51181102362204722" footer="0.51181102362204722"/>
  <pageSetup paperSize="9" orientation="portrait" horizontalDpi="0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1"/>
  <sheetViews>
    <sheetView showGridLines="0" topLeftCell="B1" workbookViewId="0">
      <selection activeCell="U21" sqref="U21"/>
    </sheetView>
  </sheetViews>
  <sheetFormatPr baseColWidth="10" defaultColWidth="11.42578125" defaultRowHeight="14.1" customHeight="1"/>
  <cols>
    <col min="1" max="1" width="4.140625" style="34" hidden="1" customWidth="1"/>
    <col min="2" max="2" width="8.42578125" style="17" customWidth="1"/>
    <col min="3" max="3" width="64.42578125" style="17" customWidth="1"/>
    <col min="4" max="4" width="4.42578125" style="80" customWidth="1"/>
    <col min="5" max="5" width="9" style="81" customWidth="1"/>
    <col min="6" max="6" width="12" style="17" bestFit="1" customWidth="1"/>
    <col min="7" max="7" width="10.140625" style="17" customWidth="1"/>
    <col min="8" max="8" width="15" style="17" customWidth="1"/>
    <col min="9" max="10" width="10" style="17" customWidth="1"/>
    <col min="11" max="256" width="11.42578125" style="17" customWidth="1"/>
    <col min="257" max="16384" width="11.42578125" style="34"/>
  </cols>
  <sheetData>
    <row r="1" spans="2:10" ht="60" customHeight="1">
      <c r="B1" s="91" t="s">
        <v>295</v>
      </c>
      <c r="C1" s="91" t="s">
        <v>296</v>
      </c>
      <c r="D1" s="275" t="s">
        <v>297</v>
      </c>
      <c r="E1" s="276"/>
      <c r="F1" s="91" t="s">
        <v>298</v>
      </c>
      <c r="G1" s="91" t="s">
        <v>299</v>
      </c>
      <c r="H1" s="91" t="s">
        <v>300</v>
      </c>
      <c r="I1" s="18" t="s">
        <v>301</v>
      </c>
      <c r="J1" s="18" t="s">
        <v>302</v>
      </c>
    </row>
    <row r="2" spans="2:10" ht="18.95" customHeight="1">
      <c r="B2" s="19" t="s">
        <v>4</v>
      </c>
      <c r="C2" s="19" t="s">
        <v>27</v>
      </c>
      <c r="D2" s="21">
        <v>30</v>
      </c>
      <c r="E2" s="22" t="s">
        <v>22</v>
      </c>
      <c r="F2" s="23">
        <v>6.98</v>
      </c>
      <c r="G2" s="24">
        <v>40</v>
      </c>
      <c r="H2" s="25">
        <f t="shared" ref="H2:H65" si="0">G2*F2</f>
        <v>279.20000000000005</v>
      </c>
      <c r="I2" s="26">
        <v>3840</v>
      </c>
      <c r="J2" s="26">
        <v>120</v>
      </c>
    </row>
    <row r="3" spans="2:10" ht="18.95" customHeight="1">
      <c r="B3" s="19" t="s">
        <v>303</v>
      </c>
      <c r="C3" s="19" t="s">
        <v>304</v>
      </c>
      <c r="D3" s="21">
        <v>30</v>
      </c>
      <c r="E3" s="22" t="s">
        <v>9</v>
      </c>
      <c r="F3" s="27">
        <v>2.2000000000000002</v>
      </c>
      <c r="G3" s="24">
        <v>50</v>
      </c>
      <c r="H3" s="25">
        <f t="shared" si="0"/>
        <v>110.00000000000001</v>
      </c>
      <c r="I3" s="26">
        <v>4320</v>
      </c>
      <c r="J3" s="26">
        <v>144</v>
      </c>
    </row>
    <row r="4" spans="2:10" ht="18.95" customHeight="1">
      <c r="B4" s="19" t="s">
        <v>10</v>
      </c>
      <c r="C4" s="19" t="s">
        <v>28</v>
      </c>
      <c r="D4" s="21">
        <v>30</v>
      </c>
      <c r="E4" s="22" t="s">
        <v>264</v>
      </c>
      <c r="F4" s="27">
        <v>2.2000000000000002</v>
      </c>
      <c r="G4" s="24">
        <v>900</v>
      </c>
      <c r="H4" s="25">
        <f t="shared" si="0"/>
        <v>1980.0000000000002</v>
      </c>
      <c r="I4" s="26">
        <v>4900</v>
      </c>
      <c r="J4" s="26">
        <v>50</v>
      </c>
    </row>
    <row r="5" spans="2:10" ht="18.95" customHeight="1">
      <c r="B5" s="19" t="s">
        <v>305</v>
      </c>
      <c r="C5" s="19" t="s">
        <v>306</v>
      </c>
      <c r="D5" s="21">
        <v>30</v>
      </c>
      <c r="E5" s="22" t="s">
        <v>9</v>
      </c>
      <c r="F5" s="28">
        <v>1.17596542193603</v>
      </c>
      <c r="G5" s="24">
        <v>300</v>
      </c>
      <c r="H5" s="25">
        <f t="shared" si="0"/>
        <v>352.789626580809</v>
      </c>
      <c r="I5" s="26">
        <v>4320</v>
      </c>
      <c r="J5" s="26">
        <v>144</v>
      </c>
    </row>
    <row r="6" spans="2:10" ht="18.95" customHeight="1">
      <c r="B6" s="19" t="s">
        <v>7</v>
      </c>
      <c r="C6" s="19" t="s">
        <v>8</v>
      </c>
      <c r="D6" s="21">
        <v>30</v>
      </c>
      <c r="E6" s="22" t="s">
        <v>264</v>
      </c>
      <c r="F6" s="28">
        <v>2.2000000000000002</v>
      </c>
      <c r="G6" s="24">
        <v>500</v>
      </c>
      <c r="H6" s="25">
        <f t="shared" si="0"/>
        <v>1100</v>
      </c>
      <c r="I6" s="26">
        <v>4900</v>
      </c>
      <c r="J6" s="26">
        <v>50</v>
      </c>
    </row>
    <row r="7" spans="2:10" ht="18.95" customHeight="1">
      <c r="B7" s="19" t="s">
        <v>15</v>
      </c>
      <c r="C7" s="19" t="s">
        <v>13</v>
      </c>
      <c r="D7" s="21">
        <v>12</v>
      </c>
      <c r="E7" s="22" t="s">
        <v>14</v>
      </c>
      <c r="F7" s="29">
        <v>3.98</v>
      </c>
      <c r="G7" s="24">
        <v>400</v>
      </c>
      <c r="H7" s="25">
        <f t="shared" si="0"/>
        <v>1592</v>
      </c>
      <c r="I7" s="26">
        <v>3520</v>
      </c>
      <c r="J7" s="26">
        <v>220</v>
      </c>
    </row>
    <row r="8" spans="2:10" ht="18.95" customHeight="1">
      <c r="B8" s="19" t="s">
        <v>12</v>
      </c>
      <c r="C8" s="19" t="s">
        <v>34</v>
      </c>
      <c r="D8" s="21">
        <v>24</v>
      </c>
      <c r="E8" s="22" t="s">
        <v>11</v>
      </c>
      <c r="F8" s="29">
        <v>2.99</v>
      </c>
      <c r="G8" s="24">
        <v>200</v>
      </c>
      <c r="H8" s="25">
        <f t="shared" si="0"/>
        <v>598</v>
      </c>
      <c r="I8" s="26">
        <v>1500</v>
      </c>
      <c r="J8" s="26">
        <v>125</v>
      </c>
    </row>
    <row r="9" spans="2:10" ht="18.95" customHeight="1">
      <c r="B9" s="19" t="s">
        <v>281</v>
      </c>
      <c r="C9" s="19" t="s">
        <v>307</v>
      </c>
      <c r="D9" s="21">
        <v>12</v>
      </c>
      <c r="E9" s="22" t="s">
        <v>264</v>
      </c>
      <c r="F9" s="23">
        <v>0.69</v>
      </c>
      <c r="G9" s="24">
        <v>1750</v>
      </c>
      <c r="H9" s="25">
        <f t="shared" si="0"/>
        <v>1207.5</v>
      </c>
      <c r="I9" s="26">
        <v>5760</v>
      </c>
      <c r="J9" s="26">
        <v>360</v>
      </c>
    </row>
    <row r="10" spans="2:10" ht="18.95" customHeight="1">
      <c r="B10" s="19" t="s">
        <v>39</v>
      </c>
      <c r="C10" s="19" t="s">
        <v>308</v>
      </c>
      <c r="D10" s="21">
        <v>30</v>
      </c>
      <c r="E10" s="22" t="s">
        <v>22</v>
      </c>
      <c r="F10" s="23">
        <v>2</v>
      </c>
      <c r="G10" s="24">
        <v>50</v>
      </c>
      <c r="H10" s="25">
        <f t="shared" si="0"/>
        <v>100</v>
      </c>
      <c r="I10" s="26">
        <v>4480</v>
      </c>
      <c r="J10" s="26">
        <v>160</v>
      </c>
    </row>
    <row r="11" spans="2:10" ht="18.95" customHeight="1">
      <c r="B11" s="19" t="s">
        <v>37</v>
      </c>
      <c r="C11" s="19" t="s">
        <v>38</v>
      </c>
      <c r="D11" s="21">
        <v>30</v>
      </c>
      <c r="E11" s="22" t="s">
        <v>22</v>
      </c>
      <c r="F11" s="23">
        <v>1</v>
      </c>
      <c r="G11" s="24">
        <v>200</v>
      </c>
      <c r="H11" s="25">
        <f t="shared" si="0"/>
        <v>200</v>
      </c>
      <c r="I11" s="26">
        <v>4480</v>
      </c>
      <c r="J11" s="26">
        <v>160</v>
      </c>
    </row>
    <row r="12" spans="2:10" ht="18.95" customHeight="1">
      <c r="B12" s="19" t="s">
        <v>285</v>
      </c>
      <c r="C12" s="19" t="s">
        <v>309</v>
      </c>
      <c r="D12" s="21">
        <v>30</v>
      </c>
      <c r="E12" s="22" t="s">
        <v>11</v>
      </c>
      <c r="F12" s="27">
        <v>2.25</v>
      </c>
      <c r="G12" s="24">
        <v>10</v>
      </c>
      <c r="H12" s="25">
        <f t="shared" si="0"/>
        <v>22.5</v>
      </c>
      <c r="I12" s="26">
        <v>5760</v>
      </c>
      <c r="J12" s="26">
        <v>180</v>
      </c>
    </row>
    <row r="13" spans="2:10" ht="18.95" customHeight="1">
      <c r="B13" s="19" t="s">
        <v>310</v>
      </c>
      <c r="C13" s="30" t="s">
        <v>311</v>
      </c>
      <c r="D13" s="21">
        <v>30</v>
      </c>
      <c r="E13" s="22" t="s">
        <v>11</v>
      </c>
      <c r="F13" s="23">
        <v>4.55</v>
      </c>
      <c r="G13" s="24">
        <v>10</v>
      </c>
      <c r="H13" s="25">
        <f t="shared" si="0"/>
        <v>45.5</v>
      </c>
      <c r="I13" s="26">
        <v>3840</v>
      </c>
      <c r="J13" s="26">
        <v>120</v>
      </c>
    </row>
    <row r="14" spans="2:10" ht="18.95" customHeight="1">
      <c r="B14" s="19" t="s">
        <v>224</v>
      </c>
      <c r="C14" s="19" t="s">
        <v>225</v>
      </c>
      <c r="D14" s="21">
        <v>60</v>
      </c>
      <c r="E14" s="22" t="s">
        <v>22</v>
      </c>
      <c r="F14" s="23">
        <v>5.2</v>
      </c>
      <c r="G14" s="24">
        <v>20</v>
      </c>
      <c r="H14" s="25">
        <f t="shared" si="0"/>
        <v>104</v>
      </c>
      <c r="I14" s="26">
        <v>4000</v>
      </c>
      <c r="J14" s="26">
        <v>200</v>
      </c>
    </row>
    <row r="15" spans="2:10" ht="18.95" customHeight="1">
      <c r="B15" s="19" t="s">
        <v>137</v>
      </c>
      <c r="C15" s="19" t="s">
        <v>138</v>
      </c>
      <c r="D15" s="21">
        <v>90</v>
      </c>
      <c r="E15" s="22" t="s">
        <v>22</v>
      </c>
      <c r="F15" s="23">
        <v>4.2</v>
      </c>
      <c r="G15" s="24">
        <v>20</v>
      </c>
      <c r="H15" s="25">
        <f t="shared" si="0"/>
        <v>84</v>
      </c>
      <c r="I15" s="26">
        <v>3600</v>
      </c>
      <c r="J15" s="26">
        <v>50</v>
      </c>
    </row>
    <row r="16" spans="2:10" ht="18.95" customHeight="1">
      <c r="B16" s="19" t="s">
        <v>312</v>
      </c>
      <c r="C16" s="31" t="s">
        <v>313</v>
      </c>
      <c r="D16" s="32" t="s">
        <v>314</v>
      </c>
      <c r="E16" s="22" t="s">
        <v>11</v>
      </c>
      <c r="F16" s="33">
        <v>2.68</v>
      </c>
      <c r="G16" s="24">
        <v>10</v>
      </c>
      <c r="H16" s="25">
        <f t="shared" si="0"/>
        <v>26.8</v>
      </c>
      <c r="I16" s="26">
        <v>3840</v>
      </c>
      <c r="J16" s="26">
        <v>120</v>
      </c>
    </row>
    <row r="17" spans="2:10" ht="18.95" customHeight="1">
      <c r="B17" s="19" t="s">
        <v>315</v>
      </c>
      <c r="C17" s="31" t="s">
        <v>316</v>
      </c>
      <c r="D17" s="32" t="s">
        <v>314</v>
      </c>
      <c r="E17" s="22" t="s">
        <v>11</v>
      </c>
      <c r="F17" s="33">
        <v>1.9</v>
      </c>
      <c r="G17" s="24">
        <v>10</v>
      </c>
      <c r="H17" s="25">
        <f t="shared" si="0"/>
        <v>19</v>
      </c>
      <c r="I17" s="26">
        <v>3840</v>
      </c>
      <c r="J17" s="26">
        <v>120</v>
      </c>
    </row>
    <row r="18" spans="2:10" ht="18.95" customHeight="1">
      <c r="B18" s="19" t="s">
        <v>317</v>
      </c>
      <c r="C18" s="30" t="s">
        <v>318</v>
      </c>
      <c r="D18" s="32" t="s">
        <v>314</v>
      </c>
      <c r="E18" s="22" t="s">
        <v>11</v>
      </c>
      <c r="F18" s="23">
        <v>1.23</v>
      </c>
      <c r="G18" s="24">
        <v>30</v>
      </c>
      <c r="H18" s="25">
        <f t="shared" si="0"/>
        <v>36.9</v>
      </c>
      <c r="I18" s="26">
        <v>3840</v>
      </c>
      <c r="J18" s="26">
        <v>120</v>
      </c>
    </row>
    <row r="19" spans="2:10" ht="18.95" customHeight="1">
      <c r="B19" s="19" t="s">
        <v>286</v>
      </c>
      <c r="C19" s="19" t="s">
        <v>287</v>
      </c>
      <c r="D19" s="21">
        <v>60</v>
      </c>
      <c r="E19" s="22" t="s">
        <v>22</v>
      </c>
      <c r="F19" s="23">
        <v>5</v>
      </c>
      <c r="G19" s="24">
        <v>5</v>
      </c>
      <c r="H19" s="25">
        <f t="shared" si="0"/>
        <v>25</v>
      </c>
      <c r="I19" s="26">
        <v>2432</v>
      </c>
      <c r="J19" s="26">
        <v>16</v>
      </c>
    </row>
    <row r="20" spans="2:10" ht="18.95" customHeight="1">
      <c r="B20" s="19" t="s">
        <v>157</v>
      </c>
      <c r="C20" s="19" t="s">
        <v>158</v>
      </c>
      <c r="D20" s="21">
        <v>28</v>
      </c>
      <c r="E20" s="22" t="s">
        <v>159</v>
      </c>
      <c r="F20" s="23">
        <v>4.8600000000000003</v>
      </c>
      <c r="G20" s="24">
        <v>10</v>
      </c>
      <c r="H20" s="25">
        <f t="shared" si="0"/>
        <v>48.6</v>
      </c>
      <c r="I20" s="26">
        <v>4800</v>
      </c>
      <c r="J20" s="26">
        <v>200</v>
      </c>
    </row>
    <row r="21" spans="2:10" ht="18.95" customHeight="1">
      <c r="B21" s="19" t="s">
        <v>135</v>
      </c>
      <c r="C21" s="19" t="s">
        <v>136</v>
      </c>
      <c r="D21" s="21">
        <v>30</v>
      </c>
      <c r="E21" s="22" t="s">
        <v>22</v>
      </c>
      <c r="F21" s="27">
        <v>3</v>
      </c>
      <c r="G21" s="24">
        <v>50</v>
      </c>
      <c r="H21" s="25">
        <f t="shared" si="0"/>
        <v>150</v>
      </c>
      <c r="I21" s="26">
        <v>6000</v>
      </c>
      <c r="J21" s="26">
        <v>300</v>
      </c>
    </row>
    <row r="22" spans="2:10" ht="18.95" customHeight="1">
      <c r="B22" s="19" t="s">
        <v>19</v>
      </c>
      <c r="C22" s="19" t="s">
        <v>20</v>
      </c>
      <c r="D22" s="21">
        <v>30</v>
      </c>
      <c r="E22" s="22" t="s">
        <v>319</v>
      </c>
      <c r="F22" s="23">
        <v>2.88</v>
      </c>
      <c r="G22" s="24">
        <v>20</v>
      </c>
      <c r="H22" s="25">
        <f t="shared" si="0"/>
        <v>57.599999999999994</v>
      </c>
      <c r="I22" s="26">
        <v>5760</v>
      </c>
      <c r="J22" s="26">
        <v>180</v>
      </c>
    </row>
    <row r="23" spans="2:10" ht="18.95" customHeight="1">
      <c r="B23" s="19" t="s">
        <v>45</v>
      </c>
      <c r="C23" s="19" t="s">
        <v>46</v>
      </c>
      <c r="D23" s="21">
        <v>12</v>
      </c>
      <c r="E23" s="22" t="s">
        <v>22</v>
      </c>
      <c r="F23" s="23">
        <v>9</v>
      </c>
      <c r="G23" s="24">
        <v>40</v>
      </c>
      <c r="H23" s="25">
        <f t="shared" si="0"/>
        <v>360</v>
      </c>
      <c r="I23" s="26">
        <v>3840</v>
      </c>
      <c r="J23" s="26">
        <v>120</v>
      </c>
    </row>
    <row r="24" spans="2:10" ht="18.95" customHeight="1">
      <c r="B24" s="19" t="s">
        <v>51</v>
      </c>
      <c r="C24" s="19" t="s">
        <v>52</v>
      </c>
      <c r="D24" s="21">
        <v>20</v>
      </c>
      <c r="E24" s="22" t="s">
        <v>22</v>
      </c>
      <c r="F24" s="23">
        <v>4</v>
      </c>
      <c r="G24" s="24">
        <v>30</v>
      </c>
      <c r="H24" s="25">
        <f t="shared" si="0"/>
        <v>120</v>
      </c>
      <c r="I24" s="26">
        <v>3840</v>
      </c>
      <c r="J24" s="26">
        <v>120</v>
      </c>
    </row>
    <row r="25" spans="2:10" ht="18.95" customHeight="1">
      <c r="B25" s="20"/>
      <c r="C25" s="30" t="s">
        <v>320</v>
      </c>
      <c r="D25" s="21">
        <v>15</v>
      </c>
      <c r="E25" s="22" t="s">
        <v>11</v>
      </c>
      <c r="F25" s="23">
        <v>1</v>
      </c>
      <c r="G25" s="24">
        <v>50</v>
      </c>
      <c r="H25" s="25">
        <f t="shared" si="0"/>
        <v>50</v>
      </c>
      <c r="I25" s="26">
        <v>8640</v>
      </c>
      <c r="J25" s="26">
        <v>360</v>
      </c>
    </row>
    <row r="26" spans="2:10" ht="18.95" customHeight="1">
      <c r="B26" s="20"/>
      <c r="C26" s="30" t="s">
        <v>320</v>
      </c>
      <c r="D26" s="21">
        <v>30</v>
      </c>
      <c r="E26" s="22" t="s">
        <v>11</v>
      </c>
      <c r="F26" s="23">
        <v>1.38</v>
      </c>
      <c r="G26" s="24">
        <v>50</v>
      </c>
      <c r="H26" s="25">
        <f t="shared" si="0"/>
        <v>69</v>
      </c>
      <c r="I26" s="26">
        <v>8640</v>
      </c>
      <c r="J26" s="26">
        <v>360</v>
      </c>
    </row>
    <row r="27" spans="2:10" ht="18.95" customHeight="1">
      <c r="B27" s="19" t="s">
        <v>53</v>
      </c>
      <c r="C27" s="19" t="s">
        <v>54</v>
      </c>
      <c r="D27" s="21">
        <v>30</v>
      </c>
      <c r="E27" s="22" t="s">
        <v>22</v>
      </c>
      <c r="F27" s="23">
        <v>1.43</v>
      </c>
      <c r="G27" s="24">
        <v>100</v>
      </c>
      <c r="H27" s="25">
        <f t="shared" si="0"/>
        <v>143</v>
      </c>
      <c r="I27" s="26">
        <v>6600</v>
      </c>
      <c r="J27" s="26">
        <v>100</v>
      </c>
    </row>
    <row r="28" spans="2:10" ht="18.95" customHeight="1">
      <c r="B28" s="19" t="s">
        <v>40</v>
      </c>
      <c r="C28" s="19" t="s">
        <v>58</v>
      </c>
      <c r="D28" s="21">
        <v>40</v>
      </c>
      <c r="E28" s="22" t="s">
        <v>22</v>
      </c>
      <c r="F28" s="23">
        <v>1.5</v>
      </c>
      <c r="G28" s="24">
        <v>10</v>
      </c>
      <c r="H28" s="25">
        <f t="shared" si="0"/>
        <v>15</v>
      </c>
      <c r="I28" s="26">
        <v>8640</v>
      </c>
      <c r="J28" s="26">
        <v>540</v>
      </c>
    </row>
    <row r="29" spans="2:10" ht="18.95" customHeight="1">
      <c r="B29" s="19" t="s">
        <v>60</v>
      </c>
      <c r="C29" s="19" t="s">
        <v>59</v>
      </c>
      <c r="D29" s="21">
        <v>15</v>
      </c>
      <c r="E29" s="22" t="s">
        <v>22</v>
      </c>
      <c r="F29" s="23">
        <v>2.2999999999999998</v>
      </c>
      <c r="G29" s="24">
        <v>10</v>
      </c>
      <c r="H29" s="25">
        <f t="shared" si="0"/>
        <v>23</v>
      </c>
      <c r="I29" s="26">
        <v>9000</v>
      </c>
      <c r="J29" s="26">
        <v>120</v>
      </c>
    </row>
    <row r="30" spans="2:10" ht="18.95" customHeight="1">
      <c r="B30" s="19" t="s">
        <v>170</v>
      </c>
      <c r="C30" s="19" t="s">
        <v>321</v>
      </c>
      <c r="D30" s="21">
        <v>1</v>
      </c>
      <c r="E30" s="22" t="s">
        <v>31</v>
      </c>
      <c r="F30" s="23">
        <v>1.75</v>
      </c>
      <c r="G30" s="24">
        <v>10</v>
      </c>
      <c r="H30" s="25">
        <f t="shared" si="0"/>
        <v>17.5</v>
      </c>
      <c r="I30" s="26"/>
      <c r="J30" s="26"/>
    </row>
    <row r="31" spans="2:10" ht="18.95" customHeight="1">
      <c r="B31" s="19" t="s">
        <v>244</v>
      </c>
      <c r="C31" s="19" t="s">
        <v>245</v>
      </c>
      <c r="D31" s="21">
        <v>28</v>
      </c>
      <c r="E31" s="22" t="s">
        <v>159</v>
      </c>
      <c r="F31" s="23">
        <v>2</v>
      </c>
      <c r="G31" s="24">
        <v>20</v>
      </c>
      <c r="H31" s="25">
        <f t="shared" si="0"/>
        <v>40</v>
      </c>
      <c r="I31" s="26">
        <v>3600</v>
      </c>
      <c r="J31" s="26">
        <v>180</v>
      </c>
    </row>
    <row r="32" spans="2:10" ht="18.95" customHeight="1">
      <c r="B32" s="20"/>
      <c r="C32" s="30" t="s">
        <v>322</v>
      </c>
      <c r="D32" s="21">
        <v>28</v>
      </c>
      <c r="E32" s="22" t="s">
        <v>323</v>
      </c>
      <c r="F32" s="23">
        <v>2.86</v>
      </c>
      <c r="G32" s="24">
        <v>20</v>
      </c>
      <c r="H32" s="25">
        <f t="shared" si="0"/>
        <v>57.199999999999996</v>
      </c>
      <c r="I32" s="26"/>
      <c r="J32" s="26">
        <v>72</v>
      </c>
    </row>
    <row r="33" spans="2:10" ht="18.95" customHeight="1">
      <c r="B33" s="20"/>
      <c r="C33" s="30" t="s">
        <v>324</v>
      </c>
      <c r="D33" s="21">
        <v>28</v>
      </c>
      <c r="E33" s="22" t="s">
        <v>323</v>
      </c>
      <c r="F33" s="23">
        <v>4.55</v>
      </c>
      <c r="G33" s="24">
        <v>20</v>
      </c>
      <c r="H33" s="25">
        <f t="shared" si="0"/>
        <v>91</v>
      </c>
      <c r="I33" s="26"/>
      <c r="J33" s="26"/>
    </row>
    <row r="34" spans="2:10" ht="18.95" customHeight="1">
      <c r="B34" s="19" t="s">
        <v>246</v>
      </c>
      <c r="C34" s="19" t="s">
        <v>247</v>
      </c>
      <c r="D34" s="21">
        <v>14</v>
      </c>
      <c r="E34" s="22" t="s">
        <v>264</v>
      </c>
      <c r="F34" s="27">
        <v>0.64</v>
      </c>
      <c r="G34" s="24">
        <v>50</v>
      </c>
      <c r="H34" s="25">
        <f t="shared" si="0"/>
        <v>32</v>
      </c>
      <c r="I34" s="26">
        <v>4480</v>
      </c>
      <c r="J34" s="26">
        <v>160</v>
      </c>
    </row>
    <row r="35" spans="2:10" ht="18.95" customHeight="1">
      <c r="B35" s="19" t="s">
        <v>41</v>
      </c>
      <c r="C35" s="19" t="s">
        <v>42</v>
      </c>
      <c r="D35" s="21">
        <v>30</v>
      </c>
      <c r="E35" s="22" t="s">
        <v>22</v>
      </c>
      <c r="F35" s="23">
        <v>0.84</v>
      </c>
      <c r="G35" s="24">
        <v>20</v>
      </c>
      <c r="H35" s="25">
        <f t="shared" si="0"/>
        <v>16.8</v>
      </c>
      <c r="I35" s="26">
        <v>9600</v>
      </c>
      <c r="J35" s="26">
        <v>240</v>
      </c>
    </row>
    <row r="36" spans="2:10" ht="18.95" customHeight="1">
      <c r="B36" s="19" t="s">
        <v>43</v>
      </c>
      <c r="C36" s="19" t="s">
        <v>61</v>
      </c>
      <c r="D36" s="21">
        <v>30</v>
      </c>
      <c r="E36" s="22" t="s">
        <v>22</v>
      </c>
      <c r="F36" s="23">
        <v>1.36</v>
      </c>
      <c r="G36" s="24">
        <v>10</v>
      </c>
      <c r="H36" s="25">
        <f t="shared" si="0"/>
        <v>13.600000000000001</v>
      </c>
      <c r="I36" s="26">
        <v>9600</v>
      </c>
      <c r="J36" s="26">
        <v>240</v>
      </c>
    </row>
    <row r="37" spans="2:10" ht="18.95" customHeight="1">
      <c r="B37" s="19" t="s">
        <v>248</v>
      </c>
      <c r="C37" s="19" t="s">
        <v>249</v>
      </c>
      <c r="D37" s="21">
        <v>20</v>
      </c>
      <c r="E37" s="22" t="s">
        <v>159</v>
      </c>
      <c r="F37" s="23">
        <v>1.8</v>
      </c>
      <c r="G37" s="24">
        <v>10</v>
      </c>
      <c r="H37" s="25">
        <f t="shared" si="0"/>
        <v>18</v>
      </c>
      <c r="I37" s="26">
        <v>4800</v>
      </c>
      <c r="J37" s="26">
        <v>240</v>
      </c>
    </row>
    <row r="38" spans="2:10" ht="18.95" customHeight="1">
      <c r="B38" s="19" t="s">
        <v>325</v>
      </c>
      <c r="C38" s="19" t="s">
        <v>249</v>
      </c>
      <c r="D38" s="21">
        <v>60</v>
      </c>
      <c r="E38" s="22" t="s">
        <v>159</v>
      </c>
      <c r="F38" s="29">
        <v>3.6</v>
      </c>
      <c r="G38" s="24">
        <v>10</v>
      </c>
      <c r="H38" s="25">
        <f t="shared" si="0"/>
        <v>36</v>
      </c>
      <c r="I38" s="26">
        <v>4800</v>
      </c>
      <c r="J38" s="26">
        <v>240</v>
      </c>
    </row>
    <row r="39" spans="2:10" ht="18.95" customHeight="1">
      <c r="B39" s="19" t="s">
        <v>252</v>
      </c>
      <c r="C39" s="19" t="s">
        <v>326</v>
      </c>
      <c r="D39" s="21">
        <v>30</v>
      </c>
      <c r="E39" s="22" t="s">
        <v>22</v>
      </c>
      <c r="F39" s="27">
        <v>1.8</v>
      </c>
      <c r="G39" s="24">
        <v>60</v>
      </c>
      <c r="H39" s="25">
        <f t="shared" si="0"/>
        <v>108</v>
      </c>
      <c r="I39" s="26">
        <v>6000</v>
      </c>
      <c r="J39" s="26">
        <v>300</v>
      </c>
    </row>
    <row r="40" spans="2:10" ht="18.95" customHeight="1">
      <c r="B40" s="19" t="s">
        <v>254</v>
      </c>
      <c r="C40" s="19" t="s">
        <v>327</v>
      </c>
      <c r="D40" s="21">
        <v>30</v>
      </c>
      <c r="E40" s="22" t="s">
        <v>22</v>
      </c>
      <c r="F40" s="27">
        <v>2.15</v>
      </c>
      <c r="G40" s="24">
        <v>30</v>
      </c>
      <c r="H40" s="25">
        <f t="shared" si="0"/>
        <v>64.5</v>
      </c>
      <c r="I40" s="26">
        <v>6000</v>
      </c>
      <c r="J40" s="26">
        <v>300</v>
      </c>
    </row>
    <row r="41" spans="2:10" ht="18.95" customHeight="1">
      <c r="B41" s="19" t="s">
        <v>62</v>
      </c>
      <c r="C41" s="19" t="s">
        <v>63</v>
      </c>
      <c r="D41" s="21">
        <v>30</v>
      </c>
      <c r="E41" s="22" t="s">
        <v>22</v>
      </c>
      <c r="F41" s="23">
        <v>0.8</v>
      </c>
      <c r="G41" s="24">
        <v>100</v>
      </c>
      <c r="H41" s="25">
        <f t="shared" si="0"/>
        <v>80</v>
      </c>
      <c r="I41" s="26">
        <v>7200</v>
      </c>
      <c r="J41" s="26">
        <v>180</v>
      </c>
    </row>
    <row r="42" spans="2:10" ht="18.95" customHeight="1">
      <c r="B42" s="19" t="s">
        <v>160</v>
      </c>
      <c r="C42" s="19" t="s">
        <v>64</v>
      </c>
      <c r="D42" s="21">
        <v>20</v>
      </c>
      <c r="E42" s="22" t="s">
        <v>11</v>
      </c>
      <c r="F42" s="23">
        <v>0.89</v>
      </c>
      <c r="G42" s="24">
        <v>50</v>
      </c>
      <c r="H42" s="25">
        <f t="shared" si="0"/>
        <v>44.5</v>
      </c>
      <c r="I42" s="26">
        <v>6300</v>
      </c>
      <c r="J42" s="26">
        <v>100</v>
      </c>
    </row>
    <row r="43" spans="2:10" ht="18.95" customHeight="1">
      <c r="B43" s="19" t="s">
        <v>256</v>
      </c>
      <c r="C43" s="19" t="s">
        <v>257</v>
      </c>
      <c r="D43" s="21">
        <v>30</v>
      </c>
      <c r="E43" s="22" t="s">
        <v>22</v>
      </c>
      <c r="F43" s="23">
        <v>1.38</v>
      </c>
      <c r="G43" s="24">
        <v>20</v>
      </c>
      <c r="H43" s="25">
        <f t="shared" si="0"/>
        <v>27.599999999999998</v>
      </c>
      <c r="I43" s="26">
        <v>4800</v>
      </c>
      <c r="J43" s="26">
        <v>200</v>
      </c>
    </row>
    <row r="44" spans="2:10" ht="18.95" customHeight="1">
      <c r="B44" s="19" t="s">
        <v>232</v>
      </c>
      <c r="C44" s="19" t="s">
        <v>283</v>
      </c>
      <c r="D44" s="21">
        <v>10</v>
      </c>
      <c r="E44" s="22" t="s">
        <v>284</v>
      </c>
      <c r="F44" s="33">
        <v>2.0499999999999998</v>
      </c>
      <c r="G44" s="24">
        <v>20</v>
      </c>
      <c r="H44" s="25">
        <f t="shared" si="0"/>
        <v>41</v>
      </c>
      <c r="I44" s="26">
        <v>3024</v>
      </c>
      <c r="J44" s="26">
        <v>84</v>
      </c>
    </row>
    <row r="45" spans="2:10" ht="18.95" customHeight="1">
      <c r="B45" s="19" t="s">
        <v>260</v>
      </c>
      <c r="C45" s="19" t="s">
        <v>261</v>
      </c>
      <c r="D45" s="21">
        <v>30</v>
      </c>
      <c r="E45" s="22" t="s">
        <v>22</v>
      </c>
      <c r="F45" s="23">
        <v>4.25</v>
      </c>
      <c r="G45" s="24">
        <v>5</v>
      </c>
      <c r="H45" s="25">
        <f t="shared" si="0"/>
        <v>21.25</v>
      </c>
      <c r="I45" s="26">
        <v>2100</v>
      </c>
      <c r="J45" s="26">
        <v>50</v>
      </c>
    </row>
    <row r="46" spans="2:10" ht="18.95" customHeight="1">
      <c r="B46" s="19" t="s">
        <v>71</v>
      </c>
      <c r="C46" s="19" t="s">
        <v>72</v>
      </c>
      <c r="D46" s="21">
        <v>1</v>
      </c>
      <c r="E46" s="22" t="s">
        <v>1</v>
      </c>
      <c r="F46" s="23">
        <v>1.5</v>
      </c>
      <c r="G46" s="24">
        <v>20</v>
      </c>
      <c r="H46" s="25">
        <f t="shared" si="0"/>
        <v>30</v>
      </c>
      <c r="I46" s="26">
        <v>4158</v>
      </c>
      <c r="J46" s="26">
        <v>99</v>
      </c>
    </row>
    <row r="47" spans="2:10" ht="18.95" customHeight="1">
      <c r="B47" s="19" t="s">
        <v>73</v>
      </c>
      <c r="C47" s="19" t="s">
        <v>74</v>
      </c>
      <c r="D47" s="21">
        <v>8</v>
      </c>
      <c r="E47" s="22" t="s">
        <v>75</v>
      </c>
      <c r="F47" s="23">
        <v>2.96</v>
      </c>
      <c r="G47" s="24">
        <v>20</v>
      </c>
      <c r="H47" s="25">
        <f t="shared" si="0"/>
        <v>59.2</v>
      </c>
      <c r="I47" s="26">
        <v>2268</v>
      </c>
      <c r="J47" s="26">
        <v>54</v>
      </c>
    </row>
    <row r="48" spans="2:10" ht="18.95" customHeight="1">
      <c r="B48" s="19" t="s">
        <v>76</v>
      </c>
      <c r="C48" s="19" t="s">
        <v>78</v>
      </c>
      <c r="D48" s="21">
        <v>14</v>
      </c>
      <c r="E48" s="22" t="s">
        <v>328</v>
      </c>
      <c r="F48" s="27">
        <v>2.5</v>
      </c>
      <c r="G48" s="24">
        <v>10</v>
      </c>
      <c r="H48" s="25">
        <f t="shared" si="0"/>
        <v>25</v>
      </c>
      <c r="I48" s="26">
        <v>6480</v>
      </c>
      <c r="J48" s="26">
        <v>240</v>
      </c>
    </row>
    <row r="49" spans="2:10" ht="18.95" customHeight="1">
      <c r="B49" s="19" t="s">
        <v>103</v>
      </c>
      <c r="C49" s="19" t="s">
        <v>80</v>
      </c>
      <c r="D49" s="21">
        <v>15</v>
      </c>
      <c r="E49" s="22" t="s">
        <v>48</v>
      </c>
      <c r="F49" s="23">
        <v>1.9</v>
      </c>
      <c r="G49" s="24">
        <v>20</v>
      </c>
      <c r="H49" s="25">
        <f t="shared" si="0"/>
        <v>38</v>
      </c>
      <c r="I49" s="26">
        <v>8064</v>
      </c>
      <c r="J49" s="26">
        <v>336</v>
      </c>
    </row>
    <row r="50" spans="2:10" ht="18.95" customHeight="1">
      <c r="B50" s="19" t="s">
        <v>171</v>
      </c>
      <c r="C50" s="19" t="s">
        <v>329</v>
      </c>
      <c r="D50" s="21">
        <v>28</v>
      </c>
      <c r="E50" s="22" t="s">
        <v>11</v>
      </c>
      <c r="F50" s="29">
        <v>2.97</v>
      </c>
      <c r="G50" s="24">
        <v>40</v>
      </c>
      <c r="H50" s="25">
        <f t="shared" si="0"/>
        <v>118.80000000000001</v>
      </c>
      <c r="I50" s="26">
        <v>6912</v>
      </c>
      <c r="J50" s="26">
        <v>216</v>
      </c>
    </row>
    <row r="51" spans="2:10" ht="18.95" customHeight="1">
      <c r="B51" s="19" t="s">
        <v>192</v>
      </c>
      <c r="C51" s="19" t="s">
        <v>193</v>
      </c>
      <c r="D51" s="21">
        <v>28</v>
      </c>
      <c r="E51" s="22" t="s">
        <v>11</v>
      </c>
      <c r="F51" s="29">
        <v>3.47</v>
      </c>
      <c r="G51" s="24">
        <v>10</v>
      </c>
      <c r="H51" s="25">
        <f t="shared" si="0"/>
        <v>34.700000000000003</v>
      </c>
      <c r="I51" s="26">
        <v>6912</v>
      </c>
      <c r="J51" s="26">
        <v>216</v>
      </c>
    </row>
    <row r="52" spans="2:10" ht="18.95" customHeight="1">
      <c r="B52" s="19" t="s">
        <v>152</v>
      </c>
      <c r="C52" s="19" t="s">
        <v>153</v>
      </c>
      <c r="D52" s="21">
        <v>28</v>
      </c>
      <c r="E52" s="22" t="s">
        <v>11</v>
      </c>
      <c r="F52" s="29">
        <v>1.95</v>
      </c>
      <c r="G52" s="24">
        <v>50</v>
      </c>
      <c r="H52" s="25">
        <f t="shared" si="0"/>
        <v>97.5</v>
      </c>
      <c r="I52" s="26">
        <v>6912</v>
      </c>
      <c r="J52" s="26">
        <v>216</v>
      </c>
    </row>
    <row r="53" spans="2:10" ht="18.95" customHeight="1">
      <c r="B53" s="19" t="s">
        <v>194</v>
      </c>
      <c r="C53" s="19" t="s">
        <v>195</v>
      </c>
      <c r="D53" s="21">
        <v>30</v>
      </c>
      <c r="E53" s="22" t="s">
        <v>189</v>
      </c>
      <c r="F53" s="23">
        <v>1.79</v>
      </c>
      <c r="G53" s="24">
        <v>70</v>
      </c>
      <c r="H53" s="25">
        <f t="shared" si="0"/>
        <v>125.3</v>
      </c>
      <c r="I53" s="26"/>
      <c r="J53" s="26"/>
    </row>
    <row r="54" spans="2:10" ht="18.95" customHeight="1">
      <c r="B54" s="19" t="s">
        <v>187</v>
      </c>
      <c r="C54" s="19" t="s">
        <v>188</v>
      </c>
      <c r="D54" s="21">
        <v>30</v>
      </c>
      <c r="E54" s="22" t="s">
        <v>189</v>
      </c>
      <c r="F54" s="23">
        <v>0.99</v>
      </c>
      <c r="G54" s="24">
        <v>50</v>
      </c>
      <c r="H54" s="25">
        <f t="shared" si="0"/>
        <v>49.5</v>
      </c>
      <c r="I54" s="26"/>
      <c r="J54" s="26"/>
    </row>
    <row r="55" spans="2:10" ht="18.95" customHeight="1">
      <c r="B55" s="19" t="s">
        <v>190</v>
      </c>
      <c r="C55" s="19" t="s">
        <v>191</v>
      </c>
      <c r="D55" s="21">
        <v>30</v>
      </c>
      <c r="E55" s="22" t="s">
        <v>189</v>
      </c>
      <c r="F55" s="23">
        <v>1.52</v>
      </c>
      <c r="G55" s="24">
        <v>10</v>
      </c>
      <c r="H55" s="25">
        <f t="shared" si="0"/>
        <v>15.2</v>
      </c>
      <c r="I55" s="26"/>
      <c r="J55" s="26"/>
    </row>
    <row r="56" spans="2:10" ht="18.95" customHeight="1">
      <c r="B56" s="19" t="s">
        <v>330</v>
      </c>
      <c r="C56" s="30" t="s">
        <v>331</v>
      </c>
      <c r="D56" s="21">
        <v>30</v>
      </c>
      <c r="E56" s="22" t="s">
        <v>332</v>
      </c>
      <c r="F56" s="23">
        <v>1.79</v>
      </c>
      <c r="G56" s="24">
        <v>150</v>
      </c>
      <c r="H56" s="25">
        <f t="shared" si="0"/>
        <v>268.5</v>
      </c>
      <c r="I56" s="26">
        <v>3840</v>
      </c>
      <c r="J56" s="26">
        <v>120</v>
      </c>
    </row>
    <row r="57" spans="2:10" ht="18.95" customHeight="1">
      <c r="B57" s="19" t="s">
        <v>333</v>
      </c>
      <c r="C57" s="30" t="s">
        <v>334</v>
      </c>
      <c r="D57" s="21">
        <v>30</v>
      </c>
      <c r="E57" s="22" t="s">
        <v>11</v>
      </c>
      <c r="F57" s="23">
        <v>0.99</v>
      </c>
      <c r="G57" s="24">
        <v>100</v>
      </c>
      <c r="H57" s="25">
        <f t="shared" si="0"/>
        <v>99</v>
      </c>
      <c r="I57" s="26">
        <v>3240</v>
      </c>
      <c r="J57" s="26">
        <v>180</v>
      </c>
    </row>
    <row r="58" spans="2:10" ht="18.95" customHeight="1">
      <c r="B58" s="19" t="s">
        <v>335</v>
      </c>
      <c r="C58" s="30" t="s">
        <v>336</v>
      </c>
      <c r="D58" s="21">
        <v>30</v>
      </c>
      <c r="E58" s="22" t="s">
        <v>11</v>
      </c>
      <c r="F58" s="23">
        <v>1.52</v>
      </c>
      <c r="G58" s="24">
        <v>30</v>
      </c>
      <c r="H58" s="25">
        <f t="shared" si="0"/>
        <v>45.6</v>
      </c>
      <c r="I58" s="26">
        <v>3240</v>
      </c>
      <c r="J58" s="26">
        <v>180</v>
      </c>
    </row>
    <row r="59" spans="2:10" ht="18.95" customHeight="1">
      <c r="B59" s="19" t="s">
        <v>176</v>
      </c>
      <c r="C59" s="19" t="s">
        <v>177</v>
      </c>
      <c r="D59" s="21">
        <v>30</v>
      </c>
      <c r="E59" s="22" t="s">
        <v>22</v>
      </c>
      <c r="F59" s="23">
        <v>0.9</v>
      </c>
      <c r="G59" s="24">
        <v>30</v>
      </c>
      <c r="H59" s="25">
        <f t="shared" si="0"/>
        <v>27</v>
      </c>
      <c r="I59" s="26">
        <v>8550</v>
      </c>
      <c r="J59" s="26">
        <v>50</v>
      </c>
    </row>
    <row r="60" spans="2:10" ht="18.95" customHeight="1">
      <c r="B60" s="19" t="s">
        <v>206</v>
      </c>
      <c r="C60" s="19" t="s">
        <v>207</v>
      </c>
      <c r="D60" s="21">
        <v>10</v>
      </c>
      <c r="E60" s="22" t="s">
        <v>22</v>
      </c>
      <c r="F60" s="27">
        <v>2.1</v>
      </c>
      <c r="G60" s="24">
        <v>50</v>
      </c>
      <c r="H60" s="25">
        <f t="shared" si="0"/>
        <v>105</v>
      </c>
      <c r="I60" s="26">
        <v>9900</v>
      </c>
      <c r="J60" s="26">
        <v>150</v>
      </c>
    </row>
    <row r="61" spans="2:10" ht="18.95" customHeight="1">
      <c r="B61" s="19" t="s">
        <v>87</v>
      </c>
      <c r="C61" s="19" t="s">
        <v>88</v>
      </c>
      <c r="D61" s="21">
        <v>10</v>
      </c>
      <c r="E61" s="22" t="s">
        <v>22</v>
      </c>
      <c r="F61" s="27">
        <v>3.3</v>
      </c>
      <c r="G61" s="24">
        <v>10</v>
      </c>
      <c r="H61" s="25">
        <f t="shared" si="0"/>
        <v>33</v>
      </c>
      <c r="I61" s="26">
        <v>6000</v>
      </c>
      <c r="J61" s="26">
        <v>300</v>
      </c>
    </row>
    <row r="62" spans="2:10" ht="18.95" customHeight="1">
      <c r="B62" s="19" t="s">
        <v>337</v>
      </c>
      <c r="C62" s="19" t="s">
        <v>338</v>
      </c>
      <c r="D62" s="21">
        <v>28</v>
      </c>
      <c r="E62" s="22" t="s">
        <v>339</v>
      </c>
      <c r="F62" s="29">
        <v>2.87</v>
      </c>
      <c r="G62" s="24">
        <v>20</v>
      </c>
      <c r="H62" s="25">
        <f t="shared" si="0"/>
        <v>57.400000000000006</v>
      </c>
      <c r="I62" s="26">
        <v>4500</v>
      </c>
      <c r="J62" s="26">
        <v>150</v>
      </c>
    </row>
    <row r="63" spans="2:10" ht="18.95" customHeight="1">
      <c r="B63" s="19" t="s">
        <v>173</v>
      </c>
      <c r="C63" s="19" t="s">
        <v>340</v>
      </c>
      <c r="D63" s="21">
        <v>14</v>
      </c>
      <c r="E63" s="22" t="s">
        <v>339</v>
      </c>
      <c r="F63" s="29">
        <v>1.95</v>
      </c>
      <c r="G63" s="24">
        <v>20</v>
      </c>
      <c r="H63" s="25">
        <f t="shared" si="0"/>
        <v>39</v>
      </c>
      <c r="I63" s="26">
        <v>4500</v>
      </c>
      <c r="J63" s="26">
        <v>150</v>
      </c>
    </row>
    <row r="64" spans="2:10" ht="18.95" customHeight="1">
      <c r="B64" s="19" t="s">
        <v>196</v>
      </c>
      <c r="C64" s="19" t="s">
        <v>340</v>
      </c>
      <c r="D64" s="21">
        <v>28</v>
      </c>
      <c r="E64" s="22" t="s">
        <v>339</v>
      </c>
      <c r="F64" s="29">
        <v>3.3</v>
      </c>
      <c r="G64" s="24">
        <v>30</v>
      </c>
      <c r="H64" s="25">
        <f t="shared" si="0"/>
        <v>99</v>
      </c>
      <c r="I64" s="26">
        <v>4500</v>
      </c>
      <c r="J64" s="26">
        <v>150</v>
      </c>
    </row>
    <row r="65" spans="2:10" ht="18.95" customHeight="1">
      <c r="B65" s="19" t="s">
        <v>118</v>
      </c>
      <c r="C65" s="19" t="s">
        <v>119</v>
      </c>
      <c r="D65" s="21">
        <v>14</v>
      </c>
      <c r="E65" s="22" t="s">
        <v>89</v>
      </c>
      <c r="F65" s="29">
        <v>1.74</v>
      </c>
      <c r="G65" s="24">
        <v>20</v>
      </c>
      <c r="H65" s="25">
        <f t="shared" si="0"/>
        <v>34.799999999999997</v>
      </c>
      <c r="I65" s="26">
        <v>6240</v>
      </c>
      <c r="J65" s="26">
        <v>130</v>
      </c>
    </row>
    <row r="66" spans="2:10" ht="18.95" customHeight="1">
      <c r="B66" s="19" t="s">
        <v>209</v>
      </c>
      <c r="C66" s="19" t="s">
        <v>119</v>
      </c>
      <c r="D66" s="21">
        <v>28</v>
      </c>
      <c r="E66" s="22" t="s">
        <v>89</v>
      </c>
      <c r="F66" s="29">
        <v>2.99</v>
      </c>
      <c r="G66" s="24">
        <v>20</v>
      </c>
      <c r="H66" s="25">
        <f t="shared" ref="H66:H93" si="1">G66*F66</f>
        <v>59.800000000000004</v>
      </c>
      <c r="I66" s="26">
        <v>6240</v>
      </c>
      <c r="J66" s="26">
        <v>130</v>
      </c>
    </row>
    <row r="67" spans="2:10" ht="18.95" customHeight="1">
      <c r="B67" s="19" t="s">
        <v>142</v>
      </c>
      <c r="C67" s="19" t="s">
        <v>143</v>
      </c>
      <c r="D67" s="21">
        <v>7</v>
      </c>
      <c r="E67" s="22" t="s">
        <v>89</v>
      </c>
      <c r="F67" s="29">
        <v>1.38</v>
      </c>
      <c r="G67" s="24">
        <v>30</v>
      </c>
      <c r="H67" s="25">
        <f t="shared" si="1"/>
        <v>41.4</v>
      </c>
      <c r="I67" s="26">
        <v>6240</v>
      </c>
      <c r="J67" s="26">
        <v>130</v>
      </c>
    </row>
    <row r="68" spans="2:10" ht="18.95" customHeight="1">
      <c r="B68" s="19" t="s">
        <v>210</v>
      </c>
      <c r="C68" s="19" t="s">
        <v>143</v>
      </c>
      <c r="D68" s="21">
        <v>14</v>
      </c>
      <c r="E68" s="22" t="s">
        <v>89</v>
      </c>
      <c r="F68" s="29">
        <v>2.06</v>
      </c>
      <c r="G68" s="24">
        <v>30</v>
      </c>
      <c r="H68" s="25">
        <f t="shared" si="1"/>
        <v>61.800000000000004</v>
      </c>
      <c r="I68" s="26">
        <v>6240</v>
      </c>
      <c r="J68" s="26">
        <v>130</v>
      </c>
    </row>
    <row r="69" spans="2:10" ht="18.95" customHeight="1">
      <c r="B69" s="19" t="s">
        <v>68</v>
      </c>
      <c r="C69" s="19" t="s">
        <v>341</v>
      </c>
      <c r="D69" s="21">
        <v>8</v>
      </c>
      <c r="E69" s="22" t="s">
        <v>22</v>
      </c>
      <c r="F69" s="23">
        <v>0.89</v>
      </c>
      <c r="G69" s="24">
        <v>100</v>
      </c>
      <c r="H69" s="25">
        <f t="shared" si="1"/>
        <v>89</v>
      </c>
      <c r="I69" s="26">
        <v>6000</v>
      </c>
      <c r="J69" s="26">
        <v>50</v>
      </c>
    </row>
    <row r="70" spans="2:10" ht="18.95" customHeight="1">
      <c r="B70" s="19" t="s">
        <v>70</v>
      </c>
      <c r="C70" s="19" t="s">
        <v>92</v>
      </c>
      <c r="D70" s="21">
        <v>8</v>
      </c>
      <c r="E70" s="22" t="s">
        <v>159</v>
      </c>
      <c r="F70" s="23">
        <v>0.3</v>
      </c>
      <c r="G70" s="24">
        <v>150</v>
      </c>
      <c r="H70" s="25">
        <f t="shared" si="1"/>
        <v>45</v>
      </c>
      <c r="I70" s="26">
        <v>9600</v>
      </c>
      <c r="J70" s="26">
        <v>480</v>
      </c>
    </row>
    <row r="71" spans="2:10" ht="18.95" customHeight="1">
      <c r="B71" s="19" t="s">
        <v>180</v>
      </c>
      <c r="C71" s="19" t="s">
        <v>181</v>
      </c>
      <c r="D71" s="21">
        <v>16</v>
      </c>
      <c r="E71" s="22" t="s">
        <v>22</v>
      </c>
      <c r="F71" s="23">
        <v>0.51</v>
      </c>
      <c r="G71" s="24">
        <v>100</v>
      </c>
      <c r="H71" s="25">
        <f t="shared" si="1"/>
        <v>51</v>
      </c>
      <c r="I71" s="26">
        <v>9600</v>
      </c>
      <c r="J71" s="26">
        <v>240</v>
      </c>
    </row>
    <row r="72" spans="2:10" ht="18.95" customHeight="1">
      <c r="B72" s="19" t="s">
        <v>66</v>
      </c>
      <c r="C72" s="19" t="s">
        <v>67</v>
      </c>
      <c r="D72" s="21">
        <v>16</v>
      </c>
      <c r="E72" s="22" t="s">
        <v>264</v>
      </c>
      <c r="F72" s="23">
        <v>0.47</v>
      </c>
      <c r="G72" s="24">
        <v>150</v>
      </c>
      <c r="H72" s="25">
        <f t="shared" si="1"/>
        <v>70.5</v>
      </c>
      <c r="I72" s="26">
        <v>7200</v>
      </c>
      <c r="J72" s="26">
        <v>180</v>
      </c>
    </row>
    <row r="73" spans="2:10" ht="18.95" customHeight="1">
      <c r="B73" s="19" t="s">
        <v>93</v>
      </c>
      <c r="C73" s="19" t="s">
        <v>94</v>
      </c>
      <c r="D73" s="21">
        <v>14</v>
      </c>
      <c r="E73" s="22" t="s">
        <v>332</v>
      </c>
      <c r="F73" s="23">
        <v>1.73</v>
      </c>
      <c r="G73" s="24">
        <v>30</v>
      </c>
      <c r="H73" s="25">
        <f t="shared" si="1"/>
        <v>51.9</v>
      </c>
      <c r="I73" s="26">
        <v>5760</v>
      </c>
      <c r="J73" s="26">
        <v>180</v>
      </c>
    </row>
    <row r="74" spans="2:10" ht="18.95" customHeight="1">
      <c r="B74" s="19" t="s">
        <v>95</v>
      </c>
      <c r="C74" s="19" t="s">
        <v>77</v>
      </c>
      <c r="D74" s="21">
        <v>45</v>
      </c>
      <c r="E74" s="22" t="s">
        <v>22</v>
      </c>
      <c r="F74" s="23">
        <v>3.4</v>
      </c>
      <c r="G74" s="24">
        <v>5</v>
      </c>
      <c r="H74" s="25">
        <f t="shared" si="1"/>
        <v>17</v>
      </c>
      <c r="I74" s="26">
        <v>2800</v>
      </c>
      <c r="J74" s="26">
        <v>50</v>
      </c>
    </row>
    <row r="75" spans="2:10" ht="18.95" customHeight="1">
      <c r="B75" s="19" t="s">
        <v>99</v>
      </c>
      <c r="C75" s="19" t="s">
        <v>100</v>
      </c>
      <c r="D75" s="21">
        <v>20</v>
      </c>
      <c r="E75" s="22" t="s">
        <v>22</v>
      </c>
      <c r="F75" s="29">
        <v>2.11</v>
      </c>
      <c r="G75" s="24">
        <v>70</v>
      </c>
      <c r="H75" s="25">
        <f t="shared" si="1"/>
        <v>147.69999999999999</v>
      </c>
      <c r="I75" s="26">
        <v>9600</v>
      </c>
      <c r="J75" s="26">
        <v>50</v>
      </c>
    </row>
    <row r="76" spans="2:10" ht="18.95" customHeight="1">
      <c r="B76" s="19" t="s">
        <v>132</v>
      </c>
      <c r="C76" s="19" t="s">
        <v>104</v>
      </c>
      <c r="D76" s="21">
        <v>20</v>
      </c>
      <c r="E76" s="22" t="s">
        <v>22</v>
      </c>
      <c r="F76" s="23">
        <v>1.8</v>
      </c>
      <c r="G76" s="24">
        <v>20</v>
      </c>
      <c r="H76" s="25">
        <f t="shared" si="1"/>
        <v>36</v>
      </c>
      <c r="I76" s="26">
        <v>4800</v>
      </c>
      <c r="J76" s="26">
        <v>192</v>
      </c>
    </row>
    <row r="77" spans="2:10" ht="18.95" customHeight="1">
      <c r="B77" s="19" t="s">
        <v>211</v>
      </c>
      <c r="C77" s="19" t="s">
        <v>212</v>
      </c>
      <c r="D77" s="21">
        <v>30</v>
      </c>
      <c r="E77" s="22" t="s">
        <v>22</v>
      </c>
      <c r="F77" s="23">
        <v>1.87</v>
      </c>
      <c r="G77" s="24">
        <v>15</v>
      </c>
      <c r="H77" s="25">
        <f t="shared" si="1"/>
        <v>28.05</v>
      </c>
      <c r="I77" s="26">
        <v>3840</v>
      </c>
      <c r="J77" s="26">
        <v>120</v>
      </c>
    </row>
    <row r="78" spans="2:10" ht="18.95" customHeight="1">
      <c r="B78" s="19" t="s">
        <v>213</v>
      </c>
      <c r="C78" s="19" t="s">
        <v>214</v>
      </c>
      <c r="D78" s="21">
        <v>30</v>
      </c>
      <c r="E78" s="22" t="s">
        <v>22</v>
      </c>
      <c r="F78" s="23">
        <v>4.6500000000000004</v>
      </c>
      <c r="G78" s="24">
        <v>15</v>
      </c>
      <c r="H78" s="25">
        <f t="shared" si="1"/>
        <v>69.75</v>
      </c>
      <c r="I78" s="26">
        <v>2880</v>
      </c>
      <c r="J78" s="26">
        <v>90</v>
      </c>
    </row>
    <row r="79" spans="2:10" ht="18.95" customHeight="1">
      <c r="B79" s="19" t="s">
        <v>197</v>
      </c>
      <c r="C79" s="19" t="s">
        <v>198</v>
      </c>
      <c r="D79" s="21">
        <v>30</v>
      </c>
      <c r="E79" s="22" t="s">
        <v>22</v>
      </c>
      <c r="F79" s="23">
        <v>2.44</v>
      </c>
      <c r="G79" s="24">
        <v>15</v>
      </c>
      <c r="H79" s="25">
        <f t="shared" si="1"/>
        <v>36.6</v>
      </c>
      <c r="I79" s="26">
        <v>3840</v>
      </c>
      <c r="J79" s="26">
        <v>120</v>
      </c>
    </row>
    <row r="80" spans="2:10" ht="18.95" customHeight="1">
      <c r="B80" s="19" t="s">
        <v>127</v>
      </c>
      <c r="C80" s="19" t="s">
        <v>128</v>
      </c>
      <c r="D80" s="21">
        <v>30</v>
      </c>
      <c r="E80" s="22" t="s">
        <v>22</v>
      </c>
      <c r="F80" s="23">
        <v>3.12</v>
      </c>
      <c r="G80" s="24">
        <v>50</v>
      </c>
      <c r="H80" s="25">
        <f t="shared" si="1"/>
        <v>156</v>
      </c>
      <c r="I80" s="26">
        <v>3840</v>
      </c>
      <c r="J80" s="26">
        <v>120</v>
      </c>
    </row>
    <row r="81" spans="1:10" ht="18.95" customHeight="1">
      <c r="B81" s="19" t="s">
        <v>111</v>
      </c>
      <c r="C81" s="19" t="s">
        <v>84</v>
      </c>
      <c r="D81" s="21">
        <v>28</v>
      </c>
      <c r="E81" s="22" t="s">
        <v>6</v>
      </c>
      <c r="F81" s="27">
        <v>2</v>
      </c>
      <c r="G81" s="24">
        <v>100</v>
      </c>
      <c r="H81" s="25">
        <f t="shared" si="1"/>
        <v>200</v>
      </c>
      <c r="I81" s="26">
        <v>7680</v>
      </c>
      <c r="J81" s="26">
        <v>240</v>
      </c>
    </row>
    <row r="82" spans="1:10" ht="18.95" customHeight="1">
      <c r="B82" s="19" t="s">
        <v>342</v>
      </c>
      <c r="C82" s="30" t="s">
        <v>343</v>
      </c>
      <c r="D82" s="21">
        <v>28</v>
      </c>
      <c r="E82" s="22" t="s">
        <v>11</v>
      </c>
      <c r="F82" s="33">
        <v>1</v>
      </c>
      <c r="G82" s="24">
        <v>20</v>
      </c>
      <c r="H82" s="25">
        <f t="shared" si="1"/>
        <v>20</v>
      </c>
      <c r="I82" s="26">
        <v>7680</v>
      </c>
      <c r="J82" s="26">
        <v>240</v>
      </c>
    </row>
    <row r="83" spans="1:10" ht="18.95" customHeight="1">
      <c r="B83" s="19" t="s">
        <v>112</v>
      </c>
      <c r="C83" s="19" t="s">
        <v>113</v>
      </c>
      <c r="D83" s="21">
        <v>10</v>
      </c>
      <c r="E83" s="22" t="s">
        <v>22</v>
      </c>
      <c r="F83" s="23">
        <v>1.5</v>
      </c>
      <c r="G83" s="24">
        <v>200</v>
      </c>
      <c r="H83" s="25">
        <f t="shared" si="1"/>
        <v>300</v>
      </c>
      <c r="I83" s="26">
        <v>4800</v>
      </c>
      <c r="J83" s="26">
        <v>100</v>
      </c>
    </row>
    <row r="84" spans="1:10" ht="18.95" customHeight="1">
      <c r="B84" s="19" t="s">
        <v>164</v>
      </c>
      <c r="C84" s="19" t="s">
        <v>344</v>
      </c>
      <c r="D84" s="21">
        <v>30</v>
      </c>
      <c r="E84" s="22" t="s">
        <v>6</v>
      </c>
      <c r="F84" s="23">
        <v>1.8</v>
      </c>
      <c r="G84" s="24">
        <v>40</v>
      </c>
      <c r="H84" s="25">
        <f t="shared" si="1"/>
        <v>72</v>
      </c>
      <c r="I84" s="26">
        <v>6000</v>
      </c>
      <c r="J84" s="26">
        <v>100</v>
      </c>
    </row>
    <row r="85" spans="1:10" ht="18.95" customHeight="1">
      <c r="B85" s="19" t="s">
        <v>114</v>
      </c>
      <c r="C85" s="19" t="s">
        <v>85</v>
      </c>
      <c r="D85" s="21">
        <v>30</v>
      </c>
      <c r="E85" s="22" t="s">
        <v>6</v>
      </c>
      <c r="F85" s="29">
        <v>1.71</v>
      </c>
      <c r="G85" s="24">
        <v>40</v>
      </c>
      <c r="H85" s="25">
        <f t="shared" si="1"/>
        <v>68.400000000000006</v>
      </c>
      <c r="I85" s="26">
        <v>7000</v>
      </c>
      <c r="J85" s="26">
        <v>200</v>
      </c>
    </row>
    <row r="86" spans="1:10" ht="18.95" customHeight="1">
      <c r="B86" s="19" t="s">
        <v>131</v>
      </c>
      <c r="C86" s="19" t="s">
        <v>130</v>
      </c>
      <c r="D86" s="21">
        <v>24</v>
      </c>
      <c r="E86" s="22" t="s">
        <v>22</v>
      </c>
      <c r="F86" s="27">
        <v>2.15</v>
      </c>
      <c r="G86" s="24">
        <v>40</v>
      </c>
      <c r="H86" s="25">
        <f t="shared" si="1"/>
        <v>86</v>
      </c>
      <c r="I86" s="26">
        <v>8640</v>
      </c>
      <c r="J86" s="26">
        <v>360</v>
      </c>
    </row>
    <row r="87" spans="1:10" ht="18.95" customHeight="1">
      <c r="B87" s="19" t="s">
        <v>90</v>
      </c>
      <c r="C87" s="19" t="s">
        <v>91</v>
      </c>
      <c r="D87" s="21">
        <v>30</v>
      </c>
      <c r="E87" s="22" t="s">
        <v>117</v>
      </c>
      <c r="F87" s="23">
        <v>3</v>
      </c>
      <c r="G87" s="24">
        <v>10</v>
      </c>
      <c r="H87" s="25">
        <f t="shared" si="1"/>
        <v>30</v>
      </c>
      <c r="I87" s="26">
        <v>6000</v>
      </c>
      <c r="J87" s="26">
        <v>200</v>
      </c>
    </row>
    <row r="88" spans="1:10" ht="18.95" customHeight="1">
      <c r="B88" s="19" t="s">
        <v>268</v>
      </c>
      <c r="C88" s="19" t="s">
        <v>269</v>
      </c>
      <c r="D88" s="21">
        <v>30</v>
      </c>
      <c r="E88" s="22" t="s">
        <v>11</v>
      </c>
      <c r="F88" s="27">
        <v>3.35</v>
      </c>
      <c r="G88" s="24">
        <v>15</v>
      </c>
      <c r="H88" s="25">
        <f t="shared" si="1"/>
        <v>50.25</v>
      </c>
      <c r="I88" s="26">
        <v>2880</v>
      </c>
      <c r="J88" s="26">
        <v>80</v>
      </c>
    </row>
    <row r="89" spans="1:10" ht="18.95" customHeight="1">
      <c r="B89" s="19" t="s">
        <v>270</v>
      </c>
      <c r="C89" s="19" t="s">
        <v>271</v>
      </c>
      <c r="D89" s="21">
        <v>30</v>
      </c>
      <c r="E89" s="22" t="s">
        <v>6</v>
      </c>
      <c r="F89" s="27">
        <v>2.08</v>
      </c>
      <c r="G89" s="24">
        <v>10</v>
      </c>
      <c r="H89" s="25">
        <f t="shared" si="1"/>
        <v>20.8</v>
      </c>
      <c r="I89" s="26">
        <v>5760</v>
      </c>
      <c r="J89" s="26">
        <v>180</v>
      </c>
    </row>
    <row r="90" spans="1:10" ht="18.95" customHeight="1">
      <c r="B90" s="19" t="s">
        <v>272</v>
      </c>
      <c r="C90" s="19" t="s">
        <v>273</v>
      </c>
      <c r="D90" s="21">
        <v>30</v>
      </c>
      <c r="E90" s="22" t="s">
        <v>11</v>
      </c>
      <c r="F90" s="27">
        <v>2.52</v>
      </c>
      <c r="G90" s="24">
        <v>15</v>
      </c>
      <c r="H90" s="25">
        <f t="shared" si="1"/>
        <v>37.799999999999997</v>
      </c>
      <c r="I90" s="26">
        <v>5760</v>
      </c>
      <c r="J90" s="26">
        <v>180</v>
      </c>
    </row>
    <row r="91" spans="1:10" ht="18.95" customHeight="1">
      <c r="B91" s="19" t="s">
        <v>274</v>
      </c>
      <c r="C91" s="19" t="s">
        <v>275</v>
      </c>
      <c r="D91" s="21">
        <v>30</v>
      </c>
      <c r="E91" s="22" t="s">
        <v>11</v>
      </c>
      <c r="F91" s="27">
        <v>4.25</v>
      </c>
      <c r="G91" s="24">
        <v>10</v>
      </c>
      <c r="H91" s="25">
        <f t="shared" si="1"/>
        <v>42.5</v>
      </c>
      <c r="I91" s="26">
        <v>2400</v>
      </c>
      <c r="J91" s="26">
        <v>50</v>
      </c>
    </row>
    <row r="92" spans="1:10" ht="18.95" customHeight="1">
      <c r="B92" s="19" t="s">
        <v>276</v>
      </c>
      <c r="C92" s="19" t="s">
        <v>277</v>
      </c>
      <c r="D92" s="21">
        <v>30</v>
      </c>
      <c r="E92" s="22" t="s">
        <v>11</v>
      </c>
      <c r="F92" s="27">
        <v>4.1500000000000004</v>
      </c>
      <c r="G92" s="24">
        <v>10</v>
      </c>
      <c r="H92" s="25">
        <f t="shared" si="1"/>
        <v>41.5</v>
      </c>
      <c r="I92" s="26">
        <v>2400</v>
      </c>
      <c r="J92" s="26">
        <v>50</v>
      </c>
    </row>
    <row r="93" spans="1:10" ht="18.95" customHeight="1">
      <c r="B93" s="19" t="s">
        <v>278</v>
      </c>
      <c r="C93" s="19" t="s">
        <v>345</v>
      </c>
      <c r="D93" s="21">
        <v>30</v>
      </c>
      <c r="E93" s="22" t="s">
        <v>11</v>
      </c>
      <c r="F93" s="27">
        <v>3.47</v>
      </c>
      <c r="G93" s="24">
        <v>5</v>
      </c>
      <c r="H93" s="25">
        <f t="shared" si="1"/>
        <v>17.350000000000001</v>
      </c>
      <c r="I93" s="26">
        <v>2880</v>
      </c>
      <c r="J93" s="26">
        <v>90</v>
      </c>
    </row>
    <row r="94" spans="1:10" s="44" customFormat="1" ht="18.95" customHeight="1">
      <c r="A94" s="272"/>
      <c r="B94" s="36"/>
      <c r="C94" s="37"/>
      <c r="D94" s="38"/>
      <c r="E94" s="39"/>
      <c r="F94" s="40"/>
      <c r="G94" s="41"/>
      <c r="H94" s="42"/>
      <c r="I94" s="43"/>
      <c r="J94" s="43"/>
    </row>
    <row r="95" spans="1:10" s="47" customFormat="1" ht="18.95" customHeight="1">
      <c r="B95" s="277" t="s">
        <v>124</v>
      </c>
      <c r="C95" s="277"/>
      <c r="D95" s="277"/>
      <c r="E95" s="277"/>
      <c r="F95" s="40"/>
      <c r="G95" s="41"/>
      <c r="H95" s="45"/>
      <c r="I95" s="46"/>
      <c r="J95" s="46"/>
    </row>
    <row r="96" spans="1:10" s="35" customFormat="1" ht="18.95" customHeight="1">
      <c r="B96" s="48"/>
      <c r="C96" s="49"/>
      <c r="D96" s="50"/>
      <c r="E96" s="51"/>
      <c r="F96" s="40"/>
      <c r="G96" s="52"/>
      <c r="H96" s="53"/>
      <c r="I96" s="54"/>
      <c r="J96" s="55"/>
    </row>
    <row r="97" spans="2:256" ht="18.95" customHeight="1">
      <c r="B97" s="19" t="s">
        <v>230</v>
      </c>
      <c r="C97" s="19" t="s">
        <v>231</v>
      </c>
      <c r="D97" s="21">
        <v>7</v>
      </c>
      <c r="E97" s="22" t="s">
        <v>22</v>
      </c>
      <c r="F97" s="27">
        <v>0.6</v>
      </c>
      <c r="G97" s="24">
        <v>500</v>
      </c>
      <c r="H97" s="25">
        <f t="shared" ref="H97:H99" si="2">G97*F97</f>
        <v>300</v>
      </c>
      <c r="I97" s="26">
        <v>9600</v>
      </c>
      <c r="J97" s="26">
        <v>240</v>
      </c>
    </row>
    <row r="98" spans="2:256" ht="18.95" customHeight="1">
      <c r="B98" s="19" t="s">
        <v>147</v>
      </c>
      <c r="C98" s="19" t="s">
        <v>148</v>
      </c>
      <c r="D98" s="21">
        <v>20</v>
      </c>
      <c r="E98" s="22" t="s">
        <v>149</v>
      </c>
      <c r="F98" s="27">
        <v>3.6443911608000001</v>
      </c>
      <c r="G98" s="24">
        <v>10</v>
      </c>
      <c r="H98" s="25">
        <f t="shared" si="2"/>
        <v>36.443911608000001</v>
      </c>
      <c r="I98" s="26">
        <v>4000</v>
      </c>
      <c r="J98" s="26">
        <v>80</v>
      </c>
    </row>
    <row r="99" spans="2:256" ht="18.95" customHeight="1">
      <c r="B99" s="19" t="s">
        <v>141</v>
      </c>
      <c r="C99" s="19" t="s">
        <v>346</v>
      </c>
      <c r="D99" s="21">
        <v>50</v>
      </c>
      <c r="E99" s="22" t="s">
        <v>11</v>
      </c>
      <c r="F99" s="23">
        <v>1.5</v>
      </c>
      <c r="G99" s="24">
        <v>30</v>
      </c>
      <c r="H99" s="25">
        <f t="shared" si="2"/>
        <v>45</v>
      </c>
      <c r="I99" s="26">
        <v>3840</v>
      </c>
      <c r="J99" s="26">
        <v>160</v>
      </c>
    </row>
    <row r="100" spans="2:256" s="35" customFormat="1" ht="18.95" customHeight="1">
      <c r="B100" s="36"/>
      <c r="C100" s="56"/>
      <c r="D100" s="57"/>
      <c r="E100" s="39"/>
      <c r="F100" s="40"/>
      <c r="G100" s="58"/>
      <c r="H100" s="42"/>
      <c r="I100" s="54"/>
      <c r="J100" s="55"/>
    </row>
    <row r="101" spans="2:256" s="35" customFormat="1" ht="18.95" customHeight="1">
      <c r="B101" s="277" t="s">
        <v>145</v>
      </c>
      <c r="C101" s="277"/>
      <c r="D101" s="277"/>
      <c r="E101" s="277"/>
      <c r="F101" s="40"/>
      <c r="G101" s="58"/>
      <c r="H101" s="42"/>
      <c r="I101" s="54"/>
      <c r="J101" s="55"/>
    </row>
    <row r="102" spans="2:256" s="35" customFormat="1" ht="18.95" customHeight="1">
      <c r="B102" s="36"/>
      <c r="C102" s="56"/>
      <c r="D102" s="57"/>
      <c r="E102" s="39"/>
      <c r="F102" s="40"/>
      <c r="G102" s="58"/>
      <c r="H102" s="42"/>
      <c r="I102" s="54"/>
      <c r="J102" s="55"/>
    </row>
    <row r="103" spans="2:256" ht="18.95" customHeight="1">
      <c r="B103" s="59" t="s">
        <v>292</v>
      </c>
      <c r="C103" s="59" t="s">
        <v>347</v>
      </c>
      <c r="D103" s="60" t="s">
        <v>348</v>
      </c>
      <c r="E103" s="19" t="s">
        <v>349</v>
      </c>
      <c r="F103" s="61">
        <v>15</v>
      </c>
      <c r="G103" s="62">
        <v>10</v>
      </c>
      <c r="H103" s="63">
        <f t="shared" ref="H103:H109" si="3">G103*F103</f>
        <v>150</v>
      </c>
      <c r="I103" s="64">
        <v>840</v>
      </c>
      <c r="J103" s="64">
        <v>28</v>
      </c>
      <c r="IV103" s="34"/>
    </row>
    <row r="104" spans="2:256" s="17" customFormat="1" ht="18.95" customHeight="1">
      <c r="B104" s="59" t="s">
        <v>146</v>
      </c>
      <c r="C104" s="59" t="s">
        <v>350</v>
      </c>
      <c r="D104" s="60" t="s">
        <v>348</v>
      </c>
      <c r="E104" s="59" t="s">
        <v>349</v>
      </c>
      <c r="F104" s="61">
        <v>13.5</v>
      </c>
      <c r="G104" s="62">
        <v>20</v>
      </c>
      <c r="H104" s="63">
        <f t="shared" si="3"/>
        <v>270</v>
      </c>
      <c r="I104" s="64">
        <v>1800</v>
      </c>
      <c r="J104" s="64">
        <v>60</v>
      </c>
    </row>
    <row r="105" spans="2:256" s="17" customFormat="1" ht="18.95" customHeight="1">
      <c r="B105" s="59" t="s">
        <v>161</v>
      </c>
      <c r="C105" s="59" t="s">
        <v>351</v>
      </c>
      <c r="D105" s="60" t="s">
        <v>352</v>
      </c>
      <c r="E105" s="59" t="s">
        <v>349</v>
      </c>
      <c r="F105" s="61">
        <v>13.5</v>
      </c>
      <c r="G105" s="62">
        <v>20</v>
      </c>
      <c r="H105" s="63">
        <f t="shared" si="3"/>
        <v>270</v>
      </c>
      <c r="I105" s="64">
        <v>600</v>
      </c>
      <c r="J105" s="64">
        <v>20</v>
      </c>
    </row>
    <row r="106" spans="2:256" s="17" customFormat="1" ht="18.95" customHeight="1">
      <c r="B106" s="59" t="s">
        <v>215</v>
      </c>
      <c r="C106" s="59" t="s">
        <v>353</v>
      </c>
      <c r="D106" s="60" t="s">
        <v>354</v>
      </c>
      <c r="E106" s="19" t="s">
        <v>355</v>
      </c>
      <c r="F106" s="61">
        <v>4.07</v>
      </c>
      <c r="G106" s="62">
        <v>10</v>
      </c>
      <c r="H106" s="63">
        <f t="shared" si="3"/>
        <v>40.700000000000003</v>
      </c>
      <c r="I106" s="64">
        <v>1680</v>
      </c>
      <c r="J106" s="64">
        <v>56</v>
      </c>
    </row>
    <row r="107" spans="2:256" s="17" customFormat="1" ht="18.95" customHeight="1">
      <c r="B107" s="59" t="s">
        <v>184</v>
      </c>
      <c r="C107" s="59" t="s">
        <v>356</v>
      </c>
      <c r="D107" s="60" t="s">
        <v>348</v>
      </c>
      <c r="E107" s="19" t="s">
        <v>357</v>
      </c>
      <c r="F107" s="61">
        <v>13</v>
      </c>
      <c r="G107" s="62">
        <v>5</v>
      </c>
      <c r="H107" s="63">
        <f t="shared" si="3"/>
        <v>65</v>
      </c>
      <c r="I107" s="64">
        <v>648</v>
      </c>
      <c r="J107" s="64">
        <v>18</v>
      </c>
    </row>
    <row r="108" spans="2:256" s="17" customFormat="1" ht="18.95" customHeight="1">
      <c r="B108" s="59" t="s">
        <v>186</v>
      </c>
      <c r="C108" s="65" t="s">
        <v>358</v>
      </c>
      <c r="D108" s="32" t="s">
        <v>354</v>
      </c>
      <c r="E108" s="19" t="s">
        <v>349</v>
      </c>
      <c r="F108" s="61">
        <v>25.5</v>
      </c>
      <c r="G108" s="62">
        <v>2</v>
      </c>
      <c r="H108" s="63">
        <f t="shared" si="3"/>
        <v>51</v>
      </c>
      <c r="I108" s="64">
        <v>1200</v>
      </c>
      <c r="J108" s="64">
        <v>60</v>
      </c>
    </row>
    <row r="109" spans="2:256" s="17" customFormat="1" ht="18.95" customHeight="1">
      <c r="B109" s="59" t="s">
        <v>199</v>
      </c>
      <c r="C109" s="59" t="s">
        <v>359</v>
      </c>
      <c r="D109" s="60" t="s">
        <v>352</v>
      </c>
      <c r="E109" s="19" t="s">
        <v>360</v>
      </c>
      <c r="F109" s="61">
        <v>9</v>
      </c>
      <c r="G109" s="62">
        <v>20</v>
      </c>
      <c r="H109" s="63">
        <f t="shared" si="3"/>
        <v>180</v>
      </c>
      <c r="I109" s="64">
        <v>3840</v>
      </c>
      <c r="J109" s="64">
        <v>96</v>
      </c>
    </row>
    <row r="110" spans="2:256" ht="18" customHeight="1">
      <c r="B110" s="66"/>
      <c r="C110" s="66"/>
      <c r="D110" s="68"/>
      <c r="E110" s="69"/>
      <c r="F110" s="70"/>
      <c r="G110" s="71"/>
      <c r="H110" s="72"/>
      <c r="I110" s="67"/>
      <c r="J110" s="73"/>
    </row>
    <row r="111" spans="2:256" ht="18" customHeight="1">
      <c r="B111" s="74"/>
      <c r="C111" s="74"/>
      <c r="D111" s="75"/>
      <c r="E111" s="76"/>
      <c r="F111" s="77" t="s">
        <v>361</v>
      </c>
      <c r="G111" s="78"/>
      <c r="H111" s="79">
        <f>SUM(H2:H110)</f>
        <v>14386.083538188808</v>
      </c>
      <c r="I111" s="73"/>
      <c r="J111" s="73"/>
    </row>
  </sheetData>
  <mergeCells count="3">
    <mergeCell ref="D1:E1"/>
    <mergeCell ref="B95:E95"/>
    <mergeCell ref="B101:E101"/>
  </mergeCells>
  <conditionalFormatting sqref="F23:G23 F40:G40 F50:G50 F56:G57 F68:G71 F9:G9 F11:G11 F33:G38 F44:G44">
    <cfRule type="cellIs" dxfId="8" priority="1" stopIfTrue="1" operator="lessThan">
      <formula>0</formula>
    </cfRule>
  </conditionalFormatting>
  <pageMargins left="0.7" right="0.7" top="0.75" bottom="0.75" header="0.3" footer="0.3"/>
  <headerFooter>
    <oddFooter>&amp;C&amp;"Helvetica,Regular"&amp;12&amp;K000000&amp;P</oddFooter>
  </headerFooter>
  <colBreaks count="1" manualBreakCount="1">
    <brk id="10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7"/>
  <sheetViews>
    <sheetView showGridLines="0" topLeftCell="B1" workbookViewId="0">
      <selection activeCell="M25" sqref="M25"/>
    </sheetView>
  </sheetViews>
  <sheetFormatPr baseColWidth="10" defaultColWidth="11.42578125" defaultRowHeight="14.1" customHeight="1"/>
  <cols>
    <col min="1" max="1" width="11.42578125" style="34" hidden="1" customWidth="1"/>
    <col min="2" max="2" width="8.42578125" style="17" customWidth="1"/>
    <col min="3" max="3" width="77.28515625" style="17" customWidth="1"/>
    <col min="4" max="4" width="5.42578125" style="80" customWidth="1"/>
    <col min="5" max="5" width="9" style="81" customWidth="1"/>
    <col min="6" max="6" width="12.28515625" style="17" customWidth="1"/>
    <col min="7" max="7" width="10.140625" style="17" customWidth="1"/>
    <col min="8" max="8" width="14.28515625" style="17" customWidth="1"/>
    <col min="9" max="9" width="10" style="17" customWidth="1"/>
    <col min="10" max="256" width="11.42578125" style="17" customWidth="1"/>
    <col min="257" max="16384" width="11.42578125" style="34"/>
  </cols>
  <sheetData>
    <row r="1" spans="2:10" ht="60" customHeight="1">
      <c r="B1" s="82" t="s">
        <v>295</v>
      </c>
      <c r="C1" s="82" t="s">
        <v>296</v>
      </c>
      <c r="D1" s="275" t="s">
        <v>297</v>
      </c>
      <c r="E1" s="276"/>
      <c r="F1" s="82" t="s">
        <v>298</v>
      </c>
      <c r="G1" s="82" t="s">
        <v>299</v>
      </c>
      <c r="H1" s="82" t="s">
        <v>300</v>
      </c>
      <c r="I1" s="18" t="s">
        <v>301</v>
      </c>
      <c r="J1" s="18" t="s">
        <v>302</v>
      </c>
    </row>
    <row r="2" spans="2:10" ht="18.95" customHeight="1">
      <c r="B2" s="19" t="s">
        <v>362</v>
      </c>
      <c r="C2" s="30" t="s">
        <v>363</v>
      </c>
      <c r="D2" s="21">
        <v>90</v>
      </c>
      <c r="E2" s="22" t="s">
        <v>22</v>
      </c>
      <c r="F2" s="23">
        <v>7.8450000000000006</v>
      </c>
      <c r="G2" s="24">
        <v>10</v>
      </c>
      <c r="H2" s="25">
        <f t="shared" ref="H2:H65" si="0">G2*F2</f>
        <v>78.45</v>
      </c>
      <c r="I2" s="26">
        <v>3000</v>
      </c>
      <c r="J2" s="26">
        <v>120</v>
      </c>
    </row>
    <row r="3" spans="2:10" ht="18.95" customHeight="1">
      <c r="B3" s="19" t="s">
        <v>233</v>
      </c>
      <c r="C3" s="19" t="s">
        <v>234</v>
      </c>
      <c r="D3" s="21">
        <v>30</v>
      </c>
      <c r="E3" s="22" t="s">
        <v>22</v>
      </c>
      <c r="F3" s="23">
        <v>4.8</v>
      </c>
      <c r="G3" s="24">
        <v>5</v>
      </c>
      <c r="H3" s="25">
        <f t="shared" si="0"/>
        <v>24</v>
      </c>
      <c r="I3" s="26">
        <v>4800</v>
      </c>
      <c r="J3" s="26">
        <v>240</v>
      </c>
    </row>
    <row r="4" spans="2:10" ht="18.95" customHeight="1">
      <c r="B4" s="19" t="s">
        <v>216</v>
      </c>
      <c r="C4" s="19" t="s">
        <v>364</v>
      </c>
      <c r="D4" s="21">
        <v>30</v>
      </c>
      <c r="E4" s="22" t="s">
        <v>22</v>
      </c>
      <c r="F4" s="23">
        <v>2.5</v>
      </c>
      <c r="G4" s="24">
        <v>5</v>
      </c>
      <c r="H4" s="25">
        <f t="shared" si="0"/>
        <v>12.5</v>
      </c>
      <c r="I4" s="26">
        <v>3840</v>
      </c>
      <c r="J4" s="26">
        <v>240</v>
      </c>
    </row>
    <row r="5" spans="2:10" ht="18.95" customHeight="1">
      <c r="B5" s="19" t="s">
        <v>2</v>
      </c>
      <c r="C5" s="19" t="s">
        <v>3</v>
      </c>
      <c r="D5" s="21">
        <v>1</v>
      </c>
      <c r="E5" s="22" t="s">
        <v>1</v>
      </c>
      <c r="F5" s="23">
        <v>1.3</v>
      </c>
      <c r="G5" s="24">
        <v>40</v>
      </c>
      <c r="H5" s="25">
        <f t="shared" si="0"/>
        <v>52</v>
      </c>
      <c r="I5" s="26">
        <v>7488</v>
      </c>
      <c r="J5" s="26">
        <v>156</v>
      </c>
    </row>
    <row r="6" spans="2:10" ht="18.95" customHeight="1">
      <c r="B6" s="19" t="s">
        <v>4</v>
      </c>
      <c r="C6" s="19" t="s">
        <v>27</v>
      </c>
      <c r="D6" s="21">
        <v>30</v>
      </c>
      <c r="E6" s="22" t="s">
        <v>22</v>
      </c>
      <c r="F6" s="23">
        <v>6.98</v>
      </c>
      <c r="G6" s="24">
        <v>80</v>
      </c>
      <c r="H6" s="25">
        <f t="shared" si="0"/>
        <v>558.40000000000009</v>
      </c>
      <c r="I6" s="26">
        <v>3840</v>
      </c>
      <c r="J6" s="26">
        <v>120</v>
      </c>
    </row>
    <row r="7" spans="2:10" ht="18.95" customHeight="1">
      <c r="B7" s="19" t="s">
        <v>365</v>
      </c>
      <c r="C7" s="30" t="s">
        <v>366</v>
      </c>
      <c r="D7" s="21">
        <v>6</v>
      </c>
      <c r="E7" s="22" t="s">
        <v>11</v>
      </c>
      <c r="F7" s="23">
        <v>1.2</v>
      </c>
      <c r="G7" s="24">
        <v>40</v>
      </c>
      <c r="H7" s="25">
        <f t="shared" si="0"/>
        <v>48</v>
      </c>
      <c r="I7" s="26">
        <v>5760</v>
      </c>
      <c r="J7" s="26">
        <v>180</v>
      </c>
    </row>
    <row r="8" spans="2:10" ht="18.95" customHeight="1">
      <c r="B8" s="19" t="s">
        <v>235</v>
      </c>
      <c r="C8" s="19" t="s">
        <v>236</v>
      </c>
      <c r="D8" s="21">
        <v>30</v>
      </c>
      <c r="E8" s="22" t="s">
        <v>22</v>
      </c>
      <c r="F8" s="23">
        <v>3.9</v>
      </c>
      <c r="G8" s="24">
        <v>5</v>
      </c>
      <c r="H8" s="25">
        <f t="shared" si="0"/>
        <v>19.5</v>
      </c>
      <c r="I8" s="26">
        <v>7200</v>
      </c>
      <c r="J8" s="26">
        <v>180</v>
      </c>
    </row>
    <row r="9" spans="2:10" ht="18.95" customHeight="1">
      <c r="B9" s="19" t="s">
        <v>10</v>
      </c>
      <c r="C9" s="19" t="s">
        <v>28</v>
      </c>
      <c r="D9" s="21">
        <v>30</v>
      </c>
      <c r="E9" s="22" t="s">
        <v>264</v>
      </c>
      <c r="F9" s="27">
        <v>2.2000000000000002</v>
      </c>
      <c r="G9" s="24">
        <v>600</v>
      </c>
      <c r="H9" s="25">
        <f t="shared" si="0"/>
        <v>1320</v>
      </c>
      <c r="I9" s="26">
        <v>4900</v>
      </c>
      <c r="J9" s="26">
        <v>50</v>
      </c>
    </row>
    <row r="10" spans="2:10" ht="18.95" customHeight="1">
      <c r="B10" s="19" t="s">
        <v>305</v>
      </c>
      <c r="C10" s="19" t="s">
        <v>306</v>
      </c>
      <c r="D10" s="21">
        <v>30</v>
      </c>
      <c r="E10" s="22" t="s">
        <v>9</v>
      </c>
      <c r="F10" s="28">
        <v>1.17596542193603</v>
      </c>
      <c r="G10" s="24">
        <v>350</v>
      </c>
      <c r="H10" s="25">
        <f t="shared" si="0"/>
        <v>411.5878976776105</v>
      </c>
      <c r="I10" s="26">
        <v>4320</v>
      </c>
      <c r="J10" s="26">
        <v>144</v>
      </c>
    </row>
    <row r="11" spans="2:10" ht="18.95" customHeight="1">
      <c r="B11" s="19" t="s">
        <v>7</v>
      </c>
      <c r="C11" s="19" t="s">
        <v>8</v>
      </c>
      <c r="D11" s="21">
        <v>30</v>
      </c>
      <c r="E11" s="22" t="s">
        <v>264</v>
      </c>
      <c r="F11" s="28">
        <v>2.2000000000000002</v>
      </c>
      <c r="G11" s="24">
        <v>150</v>
      </c>
      <c r="H11" s="25">
        <f t="shared" si="0"/>
        <v>330</v>
      </c>
      <c r="I11" s="26">
        <v>4900</v>
      </c>
      <c r="J11" s="26">
        <v>50</v>
      </c>
    </row>
    <row r="12" spans="2:10" ht="18.95" customHeight="1">
      <c r="B12" s="19" t="s">
        <v>15</v>
      </c>
      <c r="C12" s="19" t="s">
        <v>13</v>
      </c>
      <c r="D12" s="21">
        <v>12</v>
      </c>
      <c r="E12" s="22" t="s">
        <v>14</v>
      </c>
      <c r="F12" s="29">
        <v>3.98</v>
      </c>
      <c r="G12" s="24">
        <v>250</v>
      </c>
      <c r="H12" s="25">
        <f t="shared" si="0"/>
        <v>995</v>
      </c>
      <c r="I12" s="26">
        <v>3520</v>
      </c>
      <c r="J12" s="26">
        <v>220</v>
      </c>
    </row>
    <row r="13" spans="2:10" ht="18.95" customHeight="1">
      <c r="B13" s="19" t="s">
        <v>12</v>
      </c>
      <c r="C13" s="19" t="s">
        <v>34</v>
      </c>
      <c r="D13" s="21">
        <v>24</v>
      </c>
      <c r="E13" s="22" t="s">
        <v>11</v>
      </c>
      <c r="F13" s="29">
        <v>2.99</v>
      </c>
      <c r="G13" s="24">
        <v>70</v>
      </c>
      <c r="H13" s="25">
        <f t="shared" si="0"/>
        <v>209.3</v>
      </c>
      <c r="I13" s="26">
        <v>1500</v>
      </c>
      <c r="J13" s="26">
        <v>125</v>
      </c>
    </row>
    <row r="14" spans="2:10" ht="18.95" customHeight="1">
      <c r="B14" s="19" t="s">
        <v>281</v>
      </c>
      <c r="C14" s="19" t="s">
        <v>307</v>
      </c>
      <c r="D14" s="21">
        <v>12</v>
      </c>
      <c r="E14" s="22" t="s">
        <v>264</v>
      </c>
      <c r="F14" s="23">
        <v>0.69</v>
      </c>
      <c r="G14" s="24">
        <v>1250</v>
      </c>
      <c r="H14" s="25">
        <f t="shared" si="0"/>
        <v>862.49999999999989</v>
      </c>
      <c r="I14" s="26">
        <v>5760</v>
      </c>
      <c r="J14" s="26">
        <v>360</v>
      </c>
    </row>
    <row r="15" spans="2:10" ht="18.95" customHeight="1">
      <c r="B15" s="19" t="s">
        <v>39</v>
      </c>
      <c r="C15" s="19" t="s">
        <v>308</v>
      </c>
      <c r="D15" s="21">
        <v>30</v>
      </c>
      <c r="E15" s="22" t="s">
        <v>22</v>
      </c>
      <c r="F15" s="23">
        <v>2</v>
      </c>
      <c r="G15" s="24">
        <v>150</v>
      </c>
      <c r="H15" s="25">
        <f t="shared" si="0"/>
        <v>300</v>
      </c>
      <c r="I15" s="26">
        <v>4480</v>
      </c>
      <c r="J15" s="26">
        <v>160</v>
      </c>
    </row>
    <row r="16" spans="2:10" ht="18.95" customHeight="1">
      <c r="B16" s="19" t="s">
        <v>37</v>
      </c>
      <c r="C16" s="19" t="s">
        <v>38</v>
      </c>
      <c r="D16" s="21">
        <v>30</v>
      </c>
      <c r="E16" s="22" t="s">
        <v>22</v>
      </c>
      <c r="F16" s="23">
        <v>1</v>
      </c>
      <c r="G16" s="24">
        <v>800</v>
      </c>
      <c r="H16" s="25">
        <f t="shared" si="0"/>
        <v>800</v>
      </c>
      <c r="I16" s="26">
        <v>4480</v>
      </c>
      <c r="J16" s="26">
        <v>160</v>
      </c>
    </row>
    <row r="17" spans="2:10" ht="18.95" customHeight="1">
      <c r="B17" s="19" t="s">
        <v>285</v>
      </c>
      <c r="C17" s="19" t="s">
        <v>309</v>
      </c>
      <c r="D17" s="21">
        <v>30</v>
      </c>
      <c r="E17" s="22" t="s">
        <v>11</v>
      </c>
      <c r="F17" s="27">
        <v>2.25</v>
      </c>
      <c r="G17" s="24">
        <v>20</v>
      </c>
      <c r="H17" s="25">
        <f t="shared" si="0"/>
        <v>45</v>
      </c>
      <c r="I17" s="26">
        <v>5760</v>
      </c>
      <c r="J17" s="26">
        <v>180</v>
      </c>
    </row>
    <row r="18" spans="2:10" ht="18.95" customHeight="1">
      <c r="B18" s="19" t="s">
        <v>238</v>
      </c>
      <c r="C18" s="19" t="s">
        <v>239</v>
      </c>
      <c r="D18" s="21">
        <v>30</v>
      </c>
      <c r="E18" s="22" t="s">
        <v>11</v>
      </c>
      <c r="F18" s="23">
        <v>3.36</v>
      </c>
      <c r="G18" s="24">
        <v>20</v>
      </c>
      <c r="H18" s="25">
        <f t="shared" si="0"/>
        <v>67.2</v>
      </c>
      <c r="I18" s="26">
        <v>5760</v>
      </c>
      <c r="J18" s="26">
        <v>180</v>
      </c>
    </row>
    <row r="19" spans="2:10" ht="18.95" customHeight="1">
      <c r="B19" s="19" t="s">
        <v>224</v>
      </c>
      <c r="C19" s="19" t="s">
        <v>225</v>
      </c>
      <c r="D19" s="21">
        <v>60</v>
      </c>
      <c r="E19" s="22" t="s">
        <v>22</v>
      </c>
      <c r="F19" s="23">
        <v>5.2</v>
      </c>
      <c r="G19" s="24">
        <v>15</v>
      </c>
      <c r="H19" s="25">
        <f t="shared" si="0"/>
        <v>78</v>
      </c>
      <c r="I19" s="26">
        <v>4000</v>
      </c>
      <c r="J19" s="26">
        <v>200</v>
      </c>
    </row>
    <row r="20" spans="2:10" ht="18.95" customHeight="1">
      <c r="B20" s="19" t="s">
        <v>137</v>
      </c>
      <c r="C20" s="19" t="s">
        <v>138</v>
      </c>
      <c r="D20" s="21">
        <v>90</v>
      </c>
      <c r="E20" s="22" t="s">
        <v>22</v>
      </c>
      <c r="F20" s="23">
        <v>4.2</v>
      </c>
      <c r="G20" s="24">
        <v>15</v>
      </c>
      <c r="H20" s="25">
        <f t="shared" si="0"/>
        <v>63</v>
      </c>
      <c r="I20" s="26">
        <v>3600</v>
      </c>
      <c r="J20" s="26">
        <v>50</v>
      </c>
    </row>
    <row r="21" spans="2:10" ht="18.95" customHeight="1">
      <c r="B21" s="19" t="s">
        <v>367</v>
      </c>
      <c r="C21" s="31" t="s">
        <v>368</v>
      </c>
      <c r="D21" s="21">
        <v>20</v>
      </c>
      <c r="E21" s="22" t="s">
        <v>284</v>
      </c>
      <c r="F21" s="23">
        <v>7.8183092423999989</v>
      </c>
      <c r="G21" s="24">
        <v>5</v>
      </c>
      <c r="H21" s="25">
        <f t="shared" si="0"/>
        <v>39.091546211999997</v>
      </c>
      <c r="I21" s="26">
        <v>1760</v>
      </c>
      <c r="J21" s="26">
        <v>32</v>
      </c>
    </row>
    <row r="22" spans="2:10" ht="18.95" customHeight="1">
      <c r="B22" s="19" t="s">
        <v>150</v>
      </c>
      <c r="C22" s="19" t="s">
        <v>151</v>
      </c>
      <c r="D22" s="21">
        <v>60</v>
      </c>
      <c r="E22" s="22" t="s">
        <v>22</v>
      </c>
      <c r="F22" s="23">
        <v>4.1500000000000004</v>
      </c>
      <c r="G22" s="24">
        <v>5</v>
      </c>
      <c r="H22" s="25">
        <f t="shared" si="0"/>
        <v>20.75</v>
      </c>
      <c r="I22" s="26">
        <v>1680</v>
      </c>
      <c r="J22" s="26">
        <v>56</v>
      </c>
    </row>
    <row r="23" spans="2:10" ht="18.95" customHeight="1">
      <c r="B23" s="19" t="s">
        <v>286</v>
      </c>
      <c r="C23" s="19" t="s">
        <v>287</v>
      </c>
      <c r="D23" s="21">
        <v>60</v>
      </c>
      <c r="E23" s="22" t="s">
        <v>22</v>
      </c>
      <c r="F23" s="23">
        <v>5</v>
      </c>
      <c r="G23" s="24">
        <v>10</v>
      </c>
      <c r="H23" s="25">
        <f t="shared" si="0"/>
        <v>50</v>
      </c>
      <c r="I23" s="26">
        <v>2432</v>
      </c>
      <c r="J23" s="26">
        <v>16</v>
      </c>
    </row>
    <row r="24" spans="2:10" ht="18.95" customHeight="1">
      <c r="B24" s="19" t="s">
        <v>157</v>
      </c>
      <c r="C24" s="19" t="s">
        <v>158</v>
      </c>
      <c r="D24" s="21">
        <v>28</v>
      </c>
      <c r="E24" s="22" t="s">
        <v>159</v>
      </c>
      <c r="F24" s="23">
        <v>4.8600000000000003</v>
      </c>
      <c r="G24" s="24">
        <v>40</v>
      </c>
      <c r="H24" s="25">
        <f t="shared" si="0"/>
        <v>194.4</v>
      </c>
      <c r="I24" s="26">
        <v>4800</v>
      </c>
      <c r="J24" s="26">
        <v>200</v>
      </c>
    </row>
    <row r="25" spans="2:10" ht="18.95" customHeight="1">
      <c r="B25" s="19" t="s">
        <v>17</v>
      </c>
      <c r="C25" s="19" t="s">
        <v>369</v>
      </c>
      <c r="D25" s="21">
        <v>30</v>
      </c>
      <c r="E25" s="22" t="s">
        <v>265</v>
      </c>
      <c r="F25" s="23">
        <v>1.36</v>
      </c>
      <c r="G25" s="24">
        <v>1250</v>
      </c>
      <c r="H25" s="25">
        <f t="shared" si="0"/>
        <v>1700.0000000000002</v>
      </c>
      <c r="I25" s="26">
        <v>6000</v>
      </c>
      <c r="J25" s="26">
        <v>300</v>
      </c>
    </row>
    <row r="26" spans="2:10" ht="18.95" customHeight="1">
      <c r="B26" s="19" t="s">
        <v>135</v>
      </c>
      <c r="C26" s="19" t="s">
        <v>136</v>
      </c>
      <c r="D26" s="21">
        <v>30</v>
      </c>
      <c r="E26" s="22" t="s">
        <v>22</v>
      </c>
      <c r="F26" s="27">
        <v>3</v>
      </c>
      <c r="G26" s="24">
        <v>150</v>
      </c>
      <c r="H26" s="25">
        <f t="shared" si="0"/>
        <v>450</v>
      </c>
      <c r="I26" s="26">
        <v>6000</v>
      </c>
      <c r="J26" s="26">
        <v>300</v>
      </c>
    </row>
    <row r="27" spans="2:10" ht="18.95" customHeight="1">
      <c r="B27" s="19" t="s">
        <v>19</v>
      </c>
      <c r="C27" s="19" t="s">
        <v>20</v>
      </c>
      <c r="D27" s="21">
        <v>30</v>
      </c>
      <c r="E27" s="22" t="s">
        <v>319</v>
      </c>
      <c r="F27" s="23">
        <v>2.88</v>
      </c>
      <c r="G27" s="24">
        <v>30</v>
      </c>
      <c r="H27" s="25">
        <f t="shared" si="0"/>
        <v>86.399999999999991</v>
      </c>
      <c r="I27" s="26">
        <v>5760</v>
      </c>
      <c r="J27" s="26">
        <v>180</v>
      </c>
    </row>
    <row r="28" spans="2:10" ht="18.95" customHeight="1">
      <c r="B28" s="19" t="s">
        <v>23</v>
      </c>
      <c r="C28" s="19" t="s">
        <v>24</v>
      </c>
      <c r="D28" s="21">
        <v>1</v>
      </c>
      <c r="E28" s="22" t="s">
        <v>31</v>
      </c>
      <c r="F28" s="23">
        <v>5</v>
      </c>
      <c r="G28" s="24">
        <v>5</v>
      </c>
      <c r="H28" s="25">
        <f t="shared" si="0"/>
        <v>25</v>
      </c>
      <c r="I28" s="26">
        <v>10780</v>
      </c>
      <c r="J28" s="26">
        <v>220</v>
      </c>
    </row>
    <row r="29" spans="2:10" ht="18.95" customHeight="1">
      <c r="B29" s="19" t="s">
        <v>45</v>
      </c>
      <c r="C29" s="19" t="s">
        <v>46</v>
      </c>
      <c r="D29" s="21">
        <v>12</v>
      </c>
      <c r="E29" s="22" t="s">
        <v>22</v>
      </c>
      <c r="F29" s="23">
        <v>9</v>
      </c>
      <c r="G29" s="24">
        <v>20</v>
      </c>
      <c r="H29" s="25">
        <f t="shared" si="0"/>
        <v>180</v>
      </c>
      <c r="I29" s="26">
        <v>3840</v>
      </c>
      <c r="J29" s="26">
        <v>120</v>
      </c>
    </row>
    <row r="30" spans="2:10" ht="18.95" customHeight="1">
      <c r="B30" s="19" t="s">
        <v>139</v>
      </c>
      <c r="C30" s="19" t="s">
        <v>140</v>
      </c>
      <c r="D30" s="21">
        <v>60</v>
      </c>
      <c r="E30" s="22" t="s">
        <v>22</v>
      </c>
      <c r="F30" s="23">
        <v>2.4</v>
      </c>
      <c r="G30" s="24">
        <v>20</v>
      </c>
      <c r="H30" s="25">
        <f t="shared" si="0"/>
        <v>48</v>
      </c>
      <c r="I30" s="26">
        <v>3840</v>
      </c>
      <c r="J30" s="26">
        <v>120</v>
      </c>
    </row>
    <row r="31" spans="2:10" ht="18.95" customHeight="1">
      <c r="B31" s="19" t="s">
        <v>49</v>
      </c>
      <c r="C31" s="19" t="s">
        <v>50</v>
      </c>
      <c r="D31" s="21">
        <v>50</v>
      </c>
      <c r="E31" s="22" t="s">
        <v>22</v>
      </c>
      <c r="F31" s="23">
        <v>3.2</v>
      </c>
      <c r="G31" s="24">
        <v>80</v>
      </c>
      <c r="H31" s="25">
        <f t="shared" si="0"/>
        <v>256</v>
      </c>
      <c r="I31" s="26">
        <v>3840</v>
      </c>
      <c r="J31" s="26">
        <v>120</v>
      </c>
    </row>
    <row r="32" spans="2:10" ht="18.95" customHeight="1">
      <c r="B32" s="19" t="s">
        <v>51</v>
      </c>
      <c r="C32" s="19" t="s">
        <v>52</v>
      </c>
      <c r="D32" s="21">
        <v>20</v>
      </c>
      <c r="E32" s="22" t="s">
        <v>22</v>
      </c>
      <c r="F32" s="23">
        <v>4</v>
      </c>
      <c r="G32" s="24">
        <v>70</v>
      </c>
      <c r="H32" s="25">
        <f t="shared" si="0"/>
        <v>280</v>
      </c>
      <c r="I32" s="26">
        <v>3840</v>
      </c>
      <c r="J32" s="26">
        <v>120</v>
      </c>
    </row>
    <row r="33" spans="2:10" ht="18.95" customHeight="1">
      <c r="B33" s="20"/>
      <c r="C33" s="30" t="s">
        <v>320</v>
      </c>
      <c r="D33" s="21">
        <v>30</v>
      </c>
      <c r="E33" s="22" t="s">
        <v>11</v>
      </c>
      <c r="F33" s="23">
        <v>1.38</v>
      </c>
      <c r="G33" s="24">
        <v>20</v>
      </c>
      <c r="H33" s="25">
        <f t="shared" si="0"/>
        <v>27.599999999999998</v>
      </c>
      <c r="I33" s="26">
        <v>8640</v>
      </c>
      <c r="J33" s="26">
        <v>360</v>
      </c>
    </row>
    <row r="34" spans="2:10" ht="18.95" customHeight="1">
      <c r="B34" s="19" t="s">
        <v>370</v>
      </c>
      <c r="C34" s="30" t="s">
        <v>371</v>
      </c>
      <c r="D34" s="21">
        <v>30</v>
      </c>
      <c r="E34" s="22" t="s">
        <v>264</v>
      </c>
      <c r="F34" s="23">
        <v>3.904638068051999</v>
      </c>
      <c r="G34" s="24">
        <v>30</v>
      </c>
      <c r="H34" s="25">
        <f t="shared" si="0"/>
        <v>117.13914204155996</v>
      </c>
      <c r="I34" s="26">
        <v>4200</v>
      </c>
      <c r="J34" s="26">
        <v>50</v>
      </c>
    </row>
    <row r="35" spans="2:10" ht="18.95" customHeight="1">
      <c r="B35" s="19" t="s">
        <v>53</v>
      </c>
      <c r="C35" s="19" t="s">
        <v>54</v>
      </c>
      <c r="D35" s="21">
        <v>30</v>
      </c>
      <c r="E35" s="22" t="s">
        <v>22</v>
      </c>
      <c r="F35" s="23">
        <v>1.43</v>
      </c>
      <c r="G35" s="24">
        <v>70</v>
      </c>
      <c r="H35" s="25">
        <f t="shared" si="0"/>
        <v>100.1</v>
      </c>
      <c r="I35" s="26">
        <v>6600</v>
      </c>
      <c r="J35" s="26">
        <v>100</v>
      </c>
    </row>
    <row r="36" spans="2:10" ht="18.95" customHeight="1">
      <c r="B36" s="19" t="s">
        <v>40</v>
      </c>
      <c r="C36" s="19" t="s">
        <v>58</v>
      </c>
      <c r="D36" s="21">
        <v>40</v>
      </c>
      <c r="E36" s="22" t="s">
        <v>22</v>
      </c>
      <c r="F36" s="23">
        <v>1.5</v>
      </c>
      <c r="G36" s="24">
        <v>30</v>
      </c>
      <c r="H36" s="25">
        <f t="shared" si="0"/>
        <v>45</v>
      </c>
      <c r="I36" s="26">
        <v>8640</v>
      </c>
      <c r="J36" s="26">
        <v>540</v>
      </c>
    </row>
    <row r="37" spans="2:10" ht="18.95" customHeight="1">
      <c r="B37" s="19" t="s">
        <v>60</v>
      </c>
      <c r="C37" s="19" t="s">
        <v>59</v>
      </c>
      <c r="D37" s="21">
        <v>15</v>
      </c>
      <c r="E37" s="22" t="s">
        <v>22</v>
      </c>
      <c r="F37" s="23">
        <v>2.2999999999999998</v>
      </c>
      <c r="G37" s="24">
        <v>30</v>
      </c>
      <c r="H37" s="25">
        <f t="shared" si="0"/>
        <v>69</v>
      </c>
      <c r="I37" s="26">
        <v>9000</v>
      </c>
      <c r="J37" s="26">
        <v>120</v>
      </c>
    </row>
    <row r="38" spans="2:10" ht="18.95" customHeight="1">
      <c r="B38" s="19" t="s">
        <v>244</v>
      </c>
      <c r="C38" s="19" t="s">
        <v>245</v>
      </c>
      <c r="D38" s="21">
        <v>28</v>
      </c>
      <c r="E38" s="22" t="s">
        <v>159</v>
      </c>
      <c r="F38" s="23">
        <v>2</v>
      </c>
      <c r="G38" s="24">
        <v>30</v>
      </c>
      <c r="H38" s="25">
        <f t="shared" si="0"/>
        <v>60</v>
      </c>
      <c r="I38" s="26">
        <v>3600</v>
      </c>
      <c r="J38" s="26">
        <v>180</v>
      </c>
    </row>
    <row r="39" spans="2:10" ht="18.95" customHeight="1">
      <c r="B39" s="20"/>
      <c r="C39" s="30" t="s">
        <v>372</v>
      </c>
      <c r="D39" s="21">
        <v>30</v>
      </c>
      <c r="E39" s="22" t="s">
        <v>11</v>
      </c>
      <c r="F39" s="23">
        <v>5.25</v>
      </c>
      <c r="G39" s="24">
        <v>10</v>
      </c>
      <c r="H39" s="25">
        <f t="shared" si="0"/>
        <v>52.5</v>
      </c>
      <c r="I39" s="26">
        <v>4860</v>
      </c>
      <c r="J39" s="26">
        <v>270</v>
      </c>
    </row>
    <row r="40" spans="2:10" ht="18.95" customHeight="1">
      <c r="B40" s="20"/>
      <c r="C40" s="30" t="s">
        <v>322</v>
      </c>
      <c r="D40" s="21">
        <v>28</v>
      </c>
      <c r="E40" s="22" t="s">
        <v>323</v>
      </c>
      <c r="F40" s="23">
        <v>2.86</v>
      </c>
      <c r="G40" s="24">
        <v>30</v>
      </c>
      <c r="H40" s="25">
        <f t="shared" si="0"/>
        <v>85.8</v>
      </c>
      <c r="I40" s="26"/>
      <c r="J40" s="26">
        <v>72</v>
      </c>
    </row>
    <row r="41" spans="2:10" ht="18.95" customHeight="1">
      <c r="B41" s="20"/>
      <c r="C41" s="30" t="s">
        <v>324</v>
      </c>
      <c r="D41" s="21">
        <v>28</v>
      </c>
      <c r="E41" s="22" t="s">
        <v>323</v>
      </c>
      <c r="F41" s="23">
        <v>4.55</v>
      </c>
      <c r="G41" s="24">
        <v>20</v>
      </c>
      <c r="H41" s="25">
        <f t="shared" si="0"/>
        <v>91</v>
      </c>
      <c r="I41" s="26"/>
      <c r="J41" s="26"/>
    </row>
    <row r="42" spans="2:10" ht="18.95" customHeight="1">
      <c r="B42" s="19" t="s">
        <v>162</v>
      </c>
      <c r="C42" s="19" t="s">
        <v>163</v>
      </c>
      <c r="D42" s="21">
        <v>7</v>
      </c>
      <c r="E42" s="22" t="s">
        <v>9</v>
      </c>
      <c r="F42" s="23">
        <v>5.3</v>
      </c>
      <c r="G42" s="24">
        <v>10</v>
      </c>
      <c r="H42" s="25">
        <f t="shared" si="0"/>
        <v>53</v>
      </c>
      <c r="I42" s="26"/>
      <c r="J42" s="26"/>
    </row>
    <row r="43" spans="2:10" ht="18.95" customHeight="1">
      <c r="B43" s="19" t="s">
        <v>246</v>
      </c>
      <c r="C43" s="19" t="s">
        <v>247</v>
      </c>
      <c r="D43" s="21">
        <v>14</v>
      </c>
      <c r="E43" s="22" t="s">
        <v>264</v>
      </c>
      <c r="F43" s="27">
        <v>0.64</v>
      </c>
      <c r="G43" s="24">
        <v>30</v>
      </c>
      <c r="H43" s="25">
        <f t="shared" si="0"/>
        <v>19.2</v>
      </c>
      <c r="I43" s="26">
        <v>4480</v>
      </c>
      <c r="J43" s="26">
        <v>160</v>
      </c>
    </row>
    <row r="44" spans="2:10" ht="18.95" customHeight="1">
      <c r="B44" s="19" t="s">
        <v>41</v>
      </c>
      <c r="C44" s="19" t="s">
        <v>42</v>
      </c>
      <c r="D44" s="21">
        <v>30</v>
      </c>
      <c r="E44" s="22" t="s">
        <v>22</v>
      </c>
      <c r="F44" s="23">
        <v>0.84</v>
      </c>
      <c r="G44" s="24">
        <v>30</v>
      </c>
      <c r="H44" s="25">
        <f t="shared" si="0"/>
        <v>25.2</v>
      </c>
      <c r="I44" s="26">
        <v>9600</v>
      </c>
      <c r="J44" s="26">
        <v>240</v>
      </c>
    </row>
    <row r="45" spans="2:10" ht="18.95" customHeight="1">
      <c r="B45" s="19" t="s">
        <v>43</v>
      </c>
      <c r="C45" s="19" t="s">
        <v>61</v>
      </c>
      <c r="D45" s="21">
        <v>30</v>
      </c>
      <c r="E45" s="22" t="s">
        <v>22</v>
      </c>
      <c r="F45" s="23">
        <v>1.36</v>
      </c>
      <c r="G45" s="24">
        <v>20</v>
      </c>
      <c r="H45" s="25">
        <f t="shared" si="0"/>
        <v>27.200000000000003</v>
      </c>
      <c r="I45" s="26">
        <v>9600</v>
      </c>
      <c r="J45" s="26">
        <v>240</v>
      </c>
    </row>
    <row r="46" spans="2:10" ht="18.95" customHeight="1">
      <c r="B46" s="19" t="s">
        <v>248</v>
      </c>
      <c r="C46" s="19" t="s">
        <v>249</v>
      </c>
      <c r="D46" s="21">
        <v>20</v>
      </c>
      <c r="E46" s="22" t="s">
        <v>159</v>
      </c>
      <c r="F46" s="23">
        <v>1.8</v>
      </c>
      <c r="G46" s="24">
        <v>20</v>
      </c>
      <c r="H46" s="25">
        <f t="shared" si="0"/>
        <v>36</v>
      </c>
      <c r="I46" s="26">
        <v>4800</v>
      </c>
      <c r="J46" s="26">
        <v>240</v>
      </c>
    </row>
    <row r="47" spans="2:10" ht="18.95" customHeight="1">
      <c r="B47" s="19" t="s">
        <v>250</v>
      </c>
      <c r="C47" s="19" t="s">
        <v>373</v>
      </c>
      <c r="D47" s="21">
        <v>30</v>
      </c>
      <c r="E47" s="22" t="s">
        <v>22</v>
      </c>
      <c r="F47" s="27">
        <v>1.565577005900942</v>
      </c>
      <c r="G47" s="24">
        <v>30</v>
      </c>
      <c r="H47" s="25">
        <f t="shared" si="0"/>
        <v>46.96731017702826</v>
      </c>
      <c r="I47" s="26">
        <v>6000</v>
      </c>
      <c r="J47" s="26">
        <v>300</v>
      </c>
    </row>
    <row r="48" spans="2:10" ht="18.95" customHeight="1">
      <c r="B48" s="19" t="s">
        <v>252</v>
      </c>
      <c r="C48" s="19" t="s">
        <v>326</v>
      </c>
      <c r="D48" s="21">
        <v>30</v>
      </c>
      <c r="E48" s="22" t="s">
        <v>22</v>
      </c>
      <c r="F48" s="27">
        <v>1.8</v>
      </c>
      <c r="G48" s="24">
        <v>90</v>
      </c>
      <c r="H48" s="25">
        <f t="shared" si="0"/>
        <v>162</v>
      </c>
      <c r="I48" s="26">
        <v>6000</v>
      </c>
      <c r="J48" s="26">
        <v>300</v>
      </c>
    </row>
    <row r="49" spans="2:10" ht="18.95" customHeight="1">
      <c r="B49" s="19" t="s">
        <v>254</v>
      </c>
      <c r="C49" s="19" t="s">
        <v>327</v>
      </c>
      <c r="D49" s="21">
        <v>30</v>
      </c>
      <c r="E49" s="22" t="s">
        <v>22</v>
      </c>
      <c r="F49" s="27">
        <v>2.15</v>
      </c>
      <c r="G49" s="24">
        <v>30</v>
      </c>
      <c r="H49" s="25">
        <f t="shared" si="0"/>
        <v>64.5</v>
      </c>
      <c r="I49" s="26">
        <v>6000</v>
      </c>
      <c r="J49" s="26">
        <v>300</v>
      </c>
    </row>
    <row r="50" spans="2:10" ht="18.95" customHeight="1">
      <c r="B50" s="19" t="s">
        <v>279</v>
      </c>
      <c r="C50" s="19" t="s">
        <v>374</v>
      </c>
      <c r="D50" s="21">
        <v>30</v>
      </c>
      <c r="E50" s="22" t="s">
        <v>22</v>
      </c>
      <c r="F50" s="27">
        <v>2.4500000000000002</v>
      </c>
      <c r="G50" s="24">
        <v>15</v>
      </c>
      <c r="H50" s="25">
        <f t="shared" si="0"/>
        <v>36.75</v>
      </c>
      <c r="I50" s="26">
        <v>6000</v>
      </c>
      <c r="J50" s="26">
        <v>300</v>
      </c>
    </row>
    <row r="51" spans="2:10" ht="18.95" customHeight="1">
      <c r="B51" s="19" t="s">
        <v>62</v>
      </c>
      <c r="C51" s="19" t="s">
        <v>63</v>
      </c>
      <c r="D51" s="21">
        <v>30</v>
      </c>
      <c r="E51" s="22" t="s">
        <v>22</v>
      </c>
      <c r="F51" s="23">
        <v>0.8</v>
      </c>
      <c r="G51" s="24">
        <v>100</v>
      </c>
      <c r="H51" s="25">
        <f t="shared" si="0"/>
        <v>80</v>
      </c>
      <c r="I51" s="26">
        <v>7200</v>
      </c>
      <c r="J51" s="26">
        <v>180</v>
      </c>
    </row>
    <row r="52" spans="2:10" ht="18.95" customHeight="1">
      <c r="B52" s="19" t="s">
        <v>160</v>
      </c>
      <c r="C52" s="19" t="s">
        <v>64</v>
      </c>
      <c r="D52" s="21">
        <v>20</v>
      </c>
      <c r="E52" s="22" t="s">
        <v>11</v>
      </c>
      <c r="F52" s="23">
        <v>0.89</v>
      </c>
      <c r="G52" s="24">
        <v>100</v>
      </c>
      <c r="H52" s="25">
        <f t="shared" si="0"/>
        <v>89</v>
      </c>
      <c r="I52" s="26">
        <v>6300</v>
      </c>
      <c r="J52" s="26">
        <v>100</v>
      </c>
    </row>
    <row r="53" spans="2:10" ht="18.95" customHeight="1">
      <c r="B53" s="19" t="s">
        <v>232</v>
      </c>
      <c r="C53" s="19" t="s">
        <v>283</v>
      </c>
      <c r="D53" s="21">
        <v>10</v>
      </c>
      <c r="E53" s="22" t="s">
        <v>284</v>
      </c>
      <c r="F53" s="33">
        <v>2.0499999999999998</v>
      </c>
      <c r="G53" s="24">
        <v>30</v>
      </c>
      <c r="H53" s="25">
        <f t="shared" si="0"/>
        <v>61.499999999999993</v>
      </c>
      <c r="I53" s="26">
        <v>3024</v>
      </c>
      <c r="J53" s="26">
        <v>84</v>
      </c>
    </row>
    <row r="54" spans="2:10" ht="18.95" customHeight="1">
      <c r="B54" s="19" t="s">
        <v>258</v>
      </c>
      <c r="C54" s="19" t="s">
        <v>259</v>
      </c>
      <c r="D54" s="21">
        <v>30</v>
      </c>
      <c r="E54" s="22" t="s">
        <v>22</v>
      </c>
      <c r="F54" s="23">
        <v>2.94</v>
      </c>
      <c r="G54" s="24">
        <v>15</v>
      </c>
      <c r="H54" s="25">
        <f t="shared" si="0"/>
        <v>44.1</v>
      </c>
      <c r="I54" s="26">
        <v>2100</v>
      </c>
      <c r="J54" s="26">
        <v>50</v>
      </c>
    </row>
    <row r="55" spans="2:10" ht="18.95" customHeight="1">
      <c r="B55" s="19" t="s">
        <v>260</v>
      </c>
      <c r="C55" s="19" t="s">
        <v>261</v>
      </c>
      <c r="D55" s="21">
        <v>30</v>
      </c>
      <c r="E55" s="22" t="s">
        <v>22</v>
      </c>
      <c r="F55" s="23">
        <v>4.25</v>
      </c>
      <c r="G55" s="24">
        <v>20</v>
      </c>
      <c r="H55" s="25">
        <f t="shared" si="0"/>
        <v>85</v>
      </c>
      <c r="I55" s="26">
        <v>2100</v>
      </c>
      <c r="J55" s="26">
        <v>50</v>
      </c>
    </row>
    <row r="56" spans="2:10" ht="18.95" customHeight="1">
      <c r="B56" s="19" t="s">
        <v>262</v>
      </c>
      <c r="C56" s="19" t="s">
        <v>263</v>
      </c>
      <c r="D56" s="21">
        <v>30</v>
      </c>
      <c r="E56" s="22" t="s">
        <v>22</v>
      </c>
      <c r="F56" s="23">
        <v>1.93</v>
      </c>
      <c r="G56" s="24">
        <v>10</v>
      </c>
      <c r="H56" s="25">
        <f t="shared" si="0"/>
        <v>19.3</v>
      </c>
      <c r="I56" s="26">
        <v>2100</v>
      </c>
      <c r="J56" s="26">
        <v>50</v>
      </c>
    </row>
    <row r="57" spans="2:10" ht="18.95" customHeight="1">
      <c r="B57" s="19" t="s">
        <v>71</v>
      </c>
      <c r="C57" s="19" t="s">
        <v>72</v>
      </c>
      <c r="D57" s="21">
        <v>1</v>
      </c>
      <c r="E57" s="22" t="s">
        <v>1</v>
      </c>
      <c r="F57" s="23">
        <v>1.5</v>
      </c>
      <c r="G57" s="24">
        <v>25</v>
      </c>
      <c r="H57" s="25">
        <f t="shared" si="0"/>
        <v>37.5</v>
      </c>
      <c r="I57" s="26">
        <v>4158</v>
      </c>
      <c r="J57" s="26">
        <v>99</v>
      </c>
    </row>
    <row r="58" spans="2:10" ht="18.95" customHeight="1">
      <c r="B58" s="19" t="s">
        <v>73</v>
      </c>
      <c r="C58" s="19" t="s">
        <v>74</v>
      </c>
      <c r="D58" s="21">
        <v>8</v>
      </c>
      <c r="E58" s="22" t="s">
        <v>75</v>
      </c>
      <c r="F58" s="23">
        <v>2.96</v>
      </c>
      <c r="G58" s="24">
        <v>25</v>
      </c>
      <c r="H58" s="25">
        <f t="shared" si="0"/>
        <v>74</v>
      </c>
      <c r="I58" s="26">
        <v>2268</v>
      </c>
      <c r="J58" s="26">
        <v>54</v>
      </c>
    </row>
    <row r="59" spans="2:10" ht="18.95" customHeight="1">
      <c r="B59" s="19" t="s">
        <v>76</v>
      </c>
      <c r="C59" s="19" t="s">
        <v>78</v>
      </c>
      <c r="D59" s="21">
        <v>14</v>
      </c>
      <c r="E59" s="22" t="s">
        <v>328</v>
      </c>
      <c r="F59" s="27">
        <v>2.5</v>
      </c>
      <c r="G59" s="24">
        <v>5</v>
      </c>
      <c r="H59" s="25">
        <f t="shared" si="0"/>
        <v>12.5</v>
      </c>
      <c r="I59" s="26">
        <v>6480</v>
      </c>
      <c r="J59" s="26">
        <v>240</v>
      </c>
    </row>
    <row r="60" spans="2:10" ht="18.95" customHeight="1">
      <c r="B60" s="19" t="s">
        <v>375</v>
      </c>
      <c r="C60" s="19" t="s">
        <v>376</v>
      </c>
      <c r="D60" s="21">
        <v>30</v>
      </c>
      <c r="E60" s="22" t="s">
        <v>175</v>
      </c>
      <c r="F60" s="29">
        <v>2.79</v>
      </c>
      <c r="G60" s="24">
        <v>15</v>
      </c>
      <c r="H60" s="25">
        <f t="shared" si="0"/>
        <v>41.85</v>
      </c>
      <c r="I60" s="26">
        <v>5760</v>
      </c>
      <c r="J60" s="26">
        <v>240</v>
      </c>
    </row>
    <row r="61" spans="2:10" ht="18.95" customHeight="1">
      <c r="B61" s="19" t="s">
        <v>101</v>
      </c>
      <c r="C61" s="19" t="s">
        <v>102</v>
      </c>
      <c r="D61" s="21">
        <v>20</v>
      </c>
      <c r="E61" s="22" t="s">
        <v>264</v>
      </c>
      <c r="F61" s="23">
        <v>0.95</v>
      </c>
      <c r="G61" s="24">
        <v>70</v>
      </c>
      <c r="H61" s="25">
        <f t="shared" si="0"/>
        <v>66.5</v>
      </c>
      <c r="I61" s="26">
        <v>8640</v>
      </c>
      <c r="J61" s="26">
        <v>360</v>
      </c>
    </row>
    <row r="62" spans="2:10" ht="18.95" customHeight="1">
      <c r="B62" s="19" t="s">
        <v>103</v>
      </c>
      <c r="C62" s="19" t="s">
        <v>80</v>
      </c>
      <c r="D62" s="21">
        <v>15</v>
      </c>
      <c r="E62" s="22" t="s">
        <v>48</v>
      </c>
      <c r="F62" s="23">
        <v>1.9</v>
      </c>
      <c r="G62" s="24">
        <v>30</v>
      </c>
      <c r="H62" s="25">
        <f t="shared" si="0"/>
        <v>57</v>
      </c>
      <c r="I62" s="26">
        <v>8064</v>
      </c>
      <c r="J62" s="26">
        <v>336</v>
      </c>
    </row>
    <row r="63" spans="2:10" ht="18.95" customHeight="1">
      <c r="B63" s="19" t="s">
        <v>171</v>
      </c>
      <c r="C63" s="19" t="s">
        <v>329</v>
      </c>
      <c r="D63" s="21">
        <v>28</v>
      </c>
      <c r="E63" s="22" t="s">
        <v>11</v>
      </c>
      <c r="F63" s="29">
        <v>2.97</v>
      </c>
      <c r="G63" s="24">
        <v>70</v>
      </c>
      <c r="H63" s="25">
        <f t="shared" si="0"/>
        <v>207.9</v>
      </c>
      <c r="I63" s="26">
        <v>6912</v>
      </c>
      <c r="J63" s="26">
        <v>216</v>
      </c>
    </row>
    <row r="64" spans="2:10" ht="18.95" customHeight="1">
      <c r="B64" s="19" t="s">
        <v>377</v>
      </c>
      <c r="C64" s="19" t="s">
        <v>378</v>
      </c>
      <c r="D64" s="21">
        <v>28</v>
      </c>
      <c r="E64" s="22" t="s">
        <v>11</v>
      </c>
      <c r="F64" s="29">
        <v>4.66</v>
      </c>
      <c r="G64" s="24">
        <v>5</v>
      </c>
      <c r="H64" s="25">
        <f t="shared" si="0"/>
        <v>23.3</v>
      </c>
      <c r="I64" s="26">
        <v>3840</v>
      </c>
      <c r="J64" s="26">
        <v>120</v>
      </c>
    </row>
    <row r="65" spans="2:10" ht="18.95" customHeight="1">
      <c r="B65" s="19" t="s">
        <v>192</v>
      </c>
      <c r="C65" s="19" t="s">
        <v>193</v>
      </c>
      <c r="D65" s="21">
        <v>28</v>
      </c>
      <c r="E65" s="22" t="s">
        <v>11</v>
      </c>
      <c r="F65" s="29">
        <v>3.47</v>
      </c>
      <c r="G65" s="24">
        <v>10</v>
      </c>
      <c r="H65" s="25">
        <f t="shared" si="0"/>
        <v>34.700000000000003</v>
      </c>
      <c r="I65" s="26">
        <v>6912</v>
      </c>
      <c r="J65" s="26">
        <v>216</v>
      </c>
    </row>
    <row r="66" spans="2:10" ht="18.95" customHeight="1">
      <c r="B66" s="19" t="s">
        <v>152</v>
      </c>
      <c r="C66" s="19" t="s">
        <v>153</v>
      </c>
      <c r="D66" s="21">
        <v>28</v>
      </c>
      <c r="E66" s="22" t="s">
        <v>11</v>
      </c>
      <c r="F66" s="29">
        <v>1.95</v>
      </c>
      <c r="G66" s="24">
        <v>80</v>
      </c>
      <c r="H66" s="25">
        <f t="shared" ref="H66:H110" si="1">G66*F66</f>
        <v>156</v>
      </c>
      <c r="I66" s="26">
        <v>6912</v>
      </c>
      <c r="J66" s="26">
        <v>216</v>
      </c>
    </row>
    <row r="67" spans="2:10" ht="20.100000000000001" customHeight="1">
      <c r="B67" s="19" t="s">
        <v>187</v>
      </c>
      <c r="C67" s="19" t="s">
        <v>188</v>
      </c>
      <c r="D67" s="21">
        <v>30</v>
      </c>
      <c r="E67" s="22" t="s">
        <v>189</v>
      </c>
      <c r="F67" s="23">
        <v>0.99</v>
      </c>
      <c r="G67" s="24">
        <v>20</v>
      </c>
      <c r="H67" s="25">
        <f t="shared" si="1"/>
        <v>19.8</v>
      </c>
      <c r="I67" s="26"/>
      <c r="J67" s="26"/>
    </row>
    <row r="68" spans="2:10" ht="20.100000000000001" customHeight="1">
      <c r="B68" s="19" t="s">
        <v>330</v>
      </c>
      <c r="C68" s="30" t="s">
        <v>331</v>
      </c>
      <c r="D68" s="21">
        <v>30</v>
      </c>
      <c r="E68" s="22" t="s">
        <v>332</v>
      </c>
      <c r="F68" s="23">
        <v>1.79</v>
      </c>
      <c r="G68" s="24">
        <v>150</v>
      </c>
      <c r="H68" s="25">
        <f t="shared" si="1"/>
        <v>268.5</v>
      </c>
      <c r="I68" s="26">
        <v>3840</v>
      </c>
      <c r="J68" s="26">
        <v>120</v>
      </c>
    </row>
    <row r="69" spans="2:10" ht="20.100000000000001" customHeight="1">
      <c r="B69" s="19" t="s">
        <v>333</v>
      </c>
      <c r="C69" s="30" t="s">
        <v>334</v>
      </c>
      <c r="D69" s="21">
        <v>30</v>
      </c>
      <c r="E69" s="22" t="s">
        <v>11</v>
      </c>
      <c r="F69" s="23">
        <v>0.99</v>
      </c>
      <c r="G69" s="24">
        <v>30</v>
      </c>
      <c r="H69" s="25">
        <f t="shared" si="1"/>
        <v>29.7</v>
      </c>
      <c r="I69" s="26">
        <v>3240</v>
      </c>
      <c r="J69" s="26">
        <v>180</v>
      </c>
    </row>
    <row r="70" spans="2:10" ht="20.100000000000001" customHeight="1">
      <c r="B70" s="19" t="s">
        <v>202</v>
      </c>
      <c r="C70" s="19" t="s">
        <v>203</v>
      </c>
      <c r="D70" s="21">
        <v>40</v>
      </c>
      <c r="E70" s="22" t="s">
        <v>22</v>
      </c>
      <c r="F70" s="27">
        <v>1.61</v>
      </c>
      <c r="G70" s="24">
        <v>10</v>
      </c>
      <c r="H70" s="25">
        <f t="shared" si="1"/>
        <v>16.100000000000001</v>
      </c>
      <c r="I70" s="26">
        <v>4800</v>
      </c>
      <c r="J70" s="26">
        <v>200</v>
      </c>
    </row>
    <row r="71" spans="2:10" ht="20.100000000000001" customHeight="1">
      <c r="B71" s="19" t="s">
        <v>176</v>
      </c>
      <c r="C71" s="19" t="s">
        <v>177</v>
      </c>
      <c r="D71" s="21">
        <v>30</v>
      </c>
      <c r="E71" s="22" t="s">
        <v>22</v>
      </c>
      <c r="F71" s="23">
        <v>0.9</v>
      </c>
      <c r="G71" s="24">
        <v>100</v>
      </c>
      <c r="H71" s="25">
        <f t="shared" si="1"/>
        <v>90</v>
      </c>
      <c r="I71" s="26">
        <v>8550</v>
      </c>
      <c r="J71" s="26">
        <v>50</v>
      </c>
    </row>
    <row r="72" spans="2:10" ht="18.95" customHeight="1">
      <c r="B72" s="19" t="s">
        <v>178</v>
      </c>
      <c r="C72" s="19" t="s">
        <v>179</v>
      </c>
      <c r="D72" s="21">
        <v>30</v>
      </c>
      <c r="E72" s="22" t="s">
        <v>22</v>
      </c>
      <c r="F72" s="23">
        <v>1.44</v>
      </c>
      <c r="G72" s="24">
        <v>30</v>
      </c>
      <c r="H72" s="25">
        <f t="shared" si="1"/>
        <v>43.199999999999996</v>
      </c>
      <c r="I72" s="26">
        <v>8550</v>
      </c>
      <c r="J72" s="26">
        <v>50</v>
      </c>
    </row>
    <row r="73" spans="2:10" ht="18.95" customHeight="1">
      <c r="B73" s="19" t="s">
        <v>206</v>
      </c>
      <c r="C73" s="19" t="s">
        <v>207</v>
      </c>
      <c r="D73" s="21">
        <v>10</v>
      </c>
      <c r="E73" s="22" t="s">
        <v>22</v>
      </c>
      <c r="F73" s="27">
        <v>2.1</v>
      </c>
      <c r="G73" s="24">
        <v>30</v>
      </c>
      <c r="H73" s="25">
        <f t="shared" si="1"/>
        <v>63</v>
      </c>
      <c r="I73" s="26">
        <v>9900</v>
      </c>
      <c r="J73" s="26">
        <v>150</v>
      </c>
    </row>
    <row r="74" spans="2:10" ht="18.95" customHeight="1">
      <c r="B74" s="19" t="s">
        <v>87</v>
      </c>
      <c r="C74" s="19" t="s">
        <v>88</v>
      </c>
      <c r="D74" s="21">
        <v>10</v>
      </c>
      <c r="E74" s="22" t="s">
        <v>22</v>
      </c>
      <c r="F74" s="27">
        <v>3.3</v>
      </c>
      <c r="G74" s="24">
        <v>30</v>
      </c>
      <c r="H74" s="25">
        <f t="shared" si="1"/>
        <v>99</v>
      </c>
      <c r="I74" s="26">
        <v>6000</v>
      </c>
      <c r="J74" s="26">
        <v>300</v>
      </c>
    </row>
    <row r="75" spans="2:10" ht="18.95" customHeight="1">
      <c r="B75" s="19" t="s">
        <v>379</v>
      </c>
      <c r="C75" s="30" t="s">
        <v>380</v>
      </c>
      <c r="D75" s="32" t="s">
        <v>381</v>
      </c>
      <c r="E75" s="22" t="s">
        <v>11</v>
      </c>
      <c r="F75" s="23">
        <v>1.89</v>
      </c>
      <c r="G75" s="24">
        <v>30</v>
      </c>
      <c r="H75" s="25">
        <f t="shared" si="1"/>
        <v>56.699999999999996</v>
      </c>
      <c r="I75" s="26">
        <v>2304</v>
      </c>
      <c r="J75" s="26">
        <v>96</v>
      </c>
    </row>
    <row r="76" spans="2:10" ht="18.95" customHeight="1">
      <c r="B76" s="19" t="s">
        <v>173</v>
      </c>
      <c r="C76" s="19" t="s">
        <v>382</v>
      </c>
      <c r="D76" s="21">
        <v>14</v>
      </c>
      <c r="E76" s="22" t="s">
        <v>339</v>
      </c>
      <c r="F76" s="29">
        <v>1.95</v>
      </c>
      <c r="G76" s="24">
        <v>50</v>
      </c>
      <c r="H76" s="25">
        <f t="shared" si="1"/>
        <v>97.5</v>
      </c>
      <c r="I76" s="26">
        <v>4500</v>
      </c>
      <c r="J76" s="26">
        <v>150</v>
      </c>
    </row>
    <row r="77" spans="2:10" ht="18.95" customHeight="1">
      <c r="B77" s="19" t="s">
        <v>196</v>
      </c>
      <c r="C77" s="19" t="s">
        <v>382</v>
      </c>
      <c r="D77" s="21">
        <v>28</v>
      </c>
      <c r="E77" s="22" t="s">
        <v>339</v>
      </c>
      <c r="F77" s="29">
        <v>3.3</v>
      </c>
      <c r="G77" s="24">
        <v>70</v>
      </c>
      <c r="H77" s="25">
        <f t="shared" si="1"/>
        <v>231</v>
      </c>
      <c r="I77" s="26">
        <v>4500</v>
      </c>
      <c r="J77" s="26">
        <v>150</v>
      </c>
    </row>
    <row r="78" spans="2:10" ht="18.95" customHeight="1">
      <c r="B78" s="19" t="s">
        <v>210</v>
      </c>
      <c r="C78" s="19" t="s">
        <v>143</v>
      </c>
      <c r="D78" s="21">
        <v>14</v>
      </c>
      <c r="E78" s="22" t="s">
        <v>89</v>
      </c>
      <c r="F78" s="29">
        <v>2.06</v>
      </c>
      <c r="G78" s="24">
        <v>40</v>
      </c>
      <c r="H78" s="25">
        <f t="shared" si="1"/>
        <v>82.4</v>
      </c>
      <c r="I78" s="26">
        <v>6240</v>
      </c>
      <c r="J78" s="26">
        <v>130</v>
      </c>
    </row>
    <row r="79" spans="2:10" ht="18.95" customHeight="1">
      <c r="B79" s="19" t="s">
        <v>70</v>
      </c>
      <c r="C79" s="19" t="s">
        <v>92</v>
      </c>
      <c r="D79" s="21">
        <v>8</v>
      </c>
      <c r="E79" s="22" t="s">
        <v>159</v>
      </c>
      <c r="F79" s="23">
        <v>0.3</v>
      </c>
      <c r="G79" s="24">
        <v>150</v>
      </c>
      <c r="H79" s="25">
        <f t="shared" si="1"/>
        <v>45</v>
      </c>
      <c r="I79" s="26">
        <v>9600</v>
      </c>
      <c r="J79" s="26">
        <v>480</v>
      </c>
    </row>
    <row r="80" spans="2:10" ht="18.95" customHeight="1">
      <c r="B80" s="19" t="s">
        <v>180</v>
      </c>
      <c r="C80" s="19" t="s">
        <v>181</v>
      </c>
      <c r="D80" s="21">
        <v>16</v>
      </c>
      <c r="E80" s="22" t="s">
        <v>22</v>
      </c>
      <c r="F80" s="23">
        <v>0.51</v>
      </c>
      <c r="G80" s="24">
        <v>50</v>
      </c>
      <c r="H80" s="25">
        <f t="shared" si="1"/>
        <v>25.5</v>
      </c>
      <c r="I80" s="26">
        <v>9600</v>
      </c>
      <c r="J80" s="26">
        <v>240</v>
      </c>
    </row>
    <row r="81" spans="2:10" ht="18.95" customHeight="1">
      <c r="B81" s="19" t="s">
        <v>66</v>
      </c>
      <c r="C81" s="19" t="s">
        <v>67</v>
      </c>
      <c r="D81" s="21">
        <v>16</v>
      </c>
      <c r="E81" s="22" t="s">
        <v>264</v>
      </c>
      <c r="F81" s="23">
        <v>0.47</v>
      </c>
      <c r="G81" s="24">
        <v>150</v>
      </c>
      <c r="H81" s="25">
        <f t="shared" si="1"/>
        <v>70.5</v>
      </c>
      <c r="I81" s="26">
        <v>7200</v>
      </c>
      <c r="J81" s="26">
        <v>180</v>
      </c>
    </row>
    <row r="82" spans="2:10" ht="18.95" customHeight="1">
      <c r="B82" s="19" t="s">
        <v>93</v>
      </c>
      <c r="C82" s="19" t="s">
        <v>94</v>
      </c>
      <c r="D82" s="21">
        <v>14</v>
      </c>
      <c r="E82" s="22" t="s">
        <v>332</v>
      </c>
      <c r="F82" s="23">
        <v>1.73</v>
      </c>
      <c r="G82" s="24">
        <v>80</v>
      </c>
      <c r="H82" s="25">
        <f t="shared" si="1"/>
        <v>138.4</v>
      </c>
      <c r="I82" s="26">
        <v>5760</v>
      </c>
      <c r="J82" s="26">
        <v>180</v>
      </c>
    </row>
    <row r="83" spans="2:10" ht="18.95" customHeight="1">
      <c r="B83" s="19" t="s">
        <v>219</v>
      </c>
      <c r="C83" s="19" t="s">
        <v>220</v>
      </c>
      <c r="D83" s="21">
        <v>10</v>
      </c>
      <c r="E83" s="22" t="s">
        <v>22</v>
      </c>
      <c r="F83" s="29">
        <v>0.67</v>
      </c>
      <c r="G83" s="24">
        <v>20</v>
      </c>
      <c r="H83" s="25">
        <f t="shared" si="1"/>
        <v>13.4</v>
      </c>
      <c r="I83" s="26">
        <v>9600</v>
      </c>
      <c r="J83" s="26">
        <v>240</v>
      </c>
    </row>
    <row r="84" spans="2:10" ht="18.95" customHeight="1">
      <c r="B84" s="19" t="s">
        <v>95</v>
      </c>
      <c r="C84" s="19" t="s">
        <v>77</v>
      </c>
      <c r="D84" s="21">
        <v>45</v>
      </c>
      <c r="E84" s="22" t="s">
        <v>22</v>
      </c>
      <c r="F84" s="23">
        <v>3.4</v>
      </c>
      <c r="G84" s="24">
        <v>20</v>
      </c>
      <c r="H84" s="25">
        <f t="shared" si="1"/>
        <v>68</v>
      </c>
      <c r="I84" s="26">
        <v>2800</v>
      </c>
      <c r="J84" s="26">
        <v>50</v>
      </c>
    </row>
    <row r="85" spans="2:10" ht="18.95" customHeight="1">
      <c r="B85" s="19" t="s">
        <v>96</v>
      </c>
      <c r="C85" s="19" t="s">
        <v>97</v>
      </c>
      <c r="D85" s="21">
        <v>15</v>
      </c>
      <c r="E85" s="22" t="s">
        <v>264</v>
      </c>
      <c r="F85" s="23">
        <v>2</v>
      </c>
      <c r="G85" s="24">
        <v>10</v>
      </c>
      <c r="H85" s="25">
        <f t="shared" si="1"/>
        <v>20</v>
      </c>
      <c r="I85" s="26">
        <v>5760</v>
      </c>
      <c r="J85" s="26">
        <v>180</v>
      </c>
    </row>
    <row r="86" spans="2:10" ht="18.95" customHeight="1">
      <c r="B86" s="19" t="s">
        <v>99</v>
      </c>
      <c r="C86" s="19" t="s">
        <v>100</v>
      </c>
      <c r="D86" s="21">
        <v>20</v>
      </c>
      <c r="E86" s="22" t="s">
        <v>22</v>
      </c>
      <c r="F86" s="29">
        <v>2.11</v>
      </c>
      <c r="G86" s="24">
        <v>80</v>
      </c>
      <c r="H86" s="25">
        <f t="shared" si="1"/>
        <v>168.79999999999998</v>
      </c>
      <c r="I86" s="26">
        <v>9600</v>
      </c>
      <c r="J86" s="26">
        <v>50</v>
      </c>
    </row>
    <row r="87" spans="2:10" ht="18.95" customHeight="1">
      <c r="B87" s="20"/>
      <c r="C87" s="30" t="s">
        <v>383</v>
      </c>
      <c r="D87" s="32" t="s">
        <v>384</v>
      </c>
      <c r="E87" s="22" t="s">
        <v>36</v>
      </c>
      <c r="F87" s="23">
        <v>5.0250000000000004</v>
      </c>
      <c r="G87" s="24">
        <v>20</v>
      </c>
      <c r="H87" s="25">
        <f t="shared" si="1"/>
        <v>100.5</v>
      </c>
      <c r="I87" s="26">
        <v>1920</v>
      </c>
      <c r="J87" s="26">
        <v>60</v>
      </c>
    </row>
    <row r="88" spans="2:10" ht="18.95" customHeight="1">
      <c r="B88" s="19" t="s">
        <v>105</v>
      </c>
      <c r="C88" s="19" t="s">
        <v>106</v>
      </c>
      <c r="D88" s="21">
        <v>30</v>
      </c>
      <c r="E88" s="22" t="s">
        <v>81</v>
      </c>
      <c r="F88" s="23">
        <v>3.32</v>
      </c>
      <c r="G88" s="24">
        <v>50</v>
      </c>
      <c r="H88" s="25">
        <f t="shared" si="1"/>
        <v>166</v>
      </c>
      <c r="I88" s="26">
        <v>4000</v>
      </c>
      <c r="J88" s="26">
        <v>100</v>
      </c>
    </row>
    <row r="89" spans="2:10" ht="18.95" customHeight="1">
      <c r="B89" s="19" t="s">
        <v>211</v>
      </c>
      <c r="C89" s="19" t="s">
        <v>212</v>
      </c>
      <c r="D89" s="21">
        <v>30</v>
      </c>
      <c r="E89" s="22" t="s">
        <v>22</v>
      </c>
      <c r="F89" s="23">
        <v>1.87</v>
      </c>
      <c r="G89" s="24">
        <v>35</v>
      </c>
      <c r="H89" s="25">
        <f t="shared" si="1"/>
        <v>65.45</v>
      </c>
      <c r="I89" s="26">
        <v>3840</v>
      </c>
      <c r="J89" s="26">
        <v>120</v>
      </c>
    </row>
    <row r="90" spans="2:10" ht="18.95" customHeight="1">
      <c r="B90" s="19" t="s">
        <v>197</v>
      </c>
      <c r="C90" s="19" t="s">
        <v>198</v>
      </c>
      <c r="D90" s="21">
        <v>30</v>
      </c>
      <c r="E90" s="22" t="s">
        <v>22</v>
      </c>
      <c r="F90" s="23">
        <v>2.44</v>
      </c>
      <c r="G90" s="24">
        <v>35</v>
      </c>
      <c r="H90" s="25">
        <f t="shared" si="1"/>
        <v>85.399999999999991</v>
      </c>
      <c r="I90" s="26">
        <v>3840</v>
      </c>
      <c r="J90" s="26">
        <v>120</v>
      </c>
    </row>
    <row r="91" spans="2:10" ht="18.95" customHeight="1">
      <c r="B91" s="19" t="s">
        <v>127</v>
      </c>
      <c r="C91" s="19" t="s">
        <v>128</v>
      </c>
      <c r="D91" s="21">
        <v>30</v>
      </c>
      <c r="E91" s="22" t="s">
        <v>22</v>
      </c>
      <c r="F91" s="23">
        <v>3.12</v>
      </c>
      <c r="G91" s="24">
        <v>90</v>
      </c>
      <c r="H91" s="25">
        <f t="shared" si="1"/>
        <v>280.8</v>
      </c>
      <c r="I91" s="26">
        <v>3840</v>
      </c>
      <c r="J91" s="26">
        <v>120</v>
      </c>
    </row>
    <row r="92" spans="2:10" ht="18.95" customHeight="1">
      <c r="B92" s="19" t="s">
        <v>109</v>
      </c>
      <c r="C92" s="19" t="s">
        <v>110</v>
      </c>
      <c r="D92" s="21">
        <v>10</v>
      </c>
      <c r="E92" s="22" t="s">
        <v>22</v>
      </c>
      <c r="F92" s="27">
        <v>3.26</v>
      </c>
      <c r="G92" s="24">
        <v>10</v>
      </c>
      <c r="H92" s="25">
        <f t="shared" si="1"/>
        <v>32.599999999999994</v>
      </c>
      <c r="I92" s="26">
        <v>6000</v>
      </c>
      <c r="J92" s="26">
        <v>300</v>
      </c>
    </row>
    <row r="93" spans="2:10" ht="18.95" customHeight="1">
      <c r="B93" s="19" t="s">
        <v>154</v>
      </c>
      <c r="C93" s="19" t="s">
        <v>155</v>
      </c>
      <c r="D93" s="21">
        <v>60</v>
      </c>
      <c r="E93" s="22" t="s">
        <v>156</v>
      </c>
      <c r="F93" s="23">
        <v>10</v>
      </c>
      <c r="G93" s="24">
        <v>7</v>
      </c>
      <c r="H93" s="25">
        <f t="shared" si="1"/>
        <v>70</v>
      </c>
      <c r="I93" s="26">
        <v>600</v>
      </c>
      <c r="J93" s="26">
        <v>15</v>
      </c>
    </row>
    <row r="94" spans="2:10" ht="18.95" customHeight="1">
      <c r="B94" s="19" t="s">
        <v>266</v>
      </c>
      <c r="C94" s="19" t="s">
        <v>267</v>
      </c>
      <c r="D94" s="21">
        <v>4</v>
      </c>
      <c r="E94" s="22" t="s">
        <v>11</v>
      </c>
      <c r="F94" s="23">
        <v>7.03</v>
      </c>
      <c r="G94" s="24">
        <v>20</v>
      </c>
      <c r="H94" s="25">
        <f t="shared" si="1"/>
        <v>140.6</v>
      </c>
      <c r="I94" s="26">
        <v>6720</v>
      </c>
      <c r="J94" s="26">
        <v>280</v>
      </c>
    </row>
    <row r="95" spans="2:10" ht="18.95" customHeight="1">
      <c r="B95" s="19" t="s">
        <v>111</v>
      </c>
      <c r="C95" s="19" t="s">
        <v>84</v>
      </c>
      <c r="D95" s="21">
        <v>28</v>
      </c>
      <c r="E95" s="22" t="s">
        <v>6</v>
      </c>
      <c r="F95" s="27">
        <v>2</v>
      </c>
      <c r="G95" s="24">
        <v>200</v>
      </c>
      <c r="H95" s="25">
        <f t="shared" si="1"/>
        <v>400</v>
      </c>
      <c r="I95" s="26">
        <v>7680</v>
      </c>
      <c r="J95" s="26">
        <v>240</v>
      </c>
    </row>
    <row r="96" spans="2:10" ht="18.95" customHeight="1">
      <c r="B96" s="19" t="s">
        <v>288</v>
      </c>
      <c r="C96" s="19" t="s">
        <v>289</v>
      </c>
      <c r="D96" s="21">
        <v>28</v>
      </c>
      <c r="E96" s="22" t="s">
        <v>11</v>
      </c>
      <c r="F96" s="23">
        <v>3</v>
      </c>
      <c r="G96" s="24">
        <v>10</v>
      </c>
      <c r="H96" s="25">
        <f t="shared" si="1"/>
        <v>30</v>
      </c>
      <c r="I96" s="26">
        <v>5760</v>
      </c>
      <c r="J96" s="26">
        <v>180</v>
      </c>
    </row>
    <row r="97" spans="1:10" ht="18.95" customHeight="1">
      <c r="B97" s="19" t="s">
        <v>342</v>
      </c>
      <c r="C97" s="30" t="s">
        <v>343</v>
      </c>
      <c r="D97" s="21">
        <v>28</v>
      </c>
      <c r="E97" s="22" t="s">
        <v>11</v>
      </c>
      <c r="F97" s="33">
        <v>1</v>
      </c>
      <c r="G97" s="24">
        <v>10</v>
      </c>
      <c r="H97" s="25">
        <f t="shared" si="1"/>
        <v>10</v>
      </c>
      <c r="I97" s="26">
        <v>7680</v>
      </c>
      <c r="J97" s="26">
        <v>240</v>
      </c>
    </row>
    <row r="98" spans="1:10" ht="18.95" customHeight="1">
      <c r="B98" s="19" t="s">
        <v>385</v>
      </c>
      <c r="C98" s="19" t="s">
        <v>386</v>
      </c>
      <c r="D98" s="21">
        <v>30</v>
      </c>
      <c r="E98" s="22" t="s">
        <v>22</v>
      </c>
      <c r="F98" s="23">
        <v>2.2200000000000002</v>
      </c>
      <c r="G98" s="24">
        <v>15</v>
      </c>
      <c r="H98" s="25">
        <f t="shared" si="1"/>
        <v>33.300000000000004</v>
      </c>
      <c r="I98" s="26">
        <v>7200</v>
      </c>
      <c r="J98" s="26">
        <v>180</v>
      </c>
    </row>
    <row r="99" spans="1:10" ht="18.95" customHeight="1">
      <c r="B99" s="19" t="s">
        <v>387</v>
      </c>
      <c r="C99" s="19" t="s">
        <v>388</v>
      </c>
      <c r="D99" s="21">
        <v>30</v>
      </c>
      <c r="E99" s="22" t="s">
        <v>22</v>
      </c>
      <c r="F99" s="23">
        <v>1.38</v>
      </c>
      <c r="G99" s="24">
        <v>15</v>
      </c>
      <c r="H99" s="25">
        <f t="shared" si="1"/>
        <v>20.7</v>
      </c>
      <c r="I99" s="26">
        <v>7200</v>
      </c>
      <c r="J99" s="26">
        <v>180</v>
      </c>
    </row>
    <row r="100" spans="1:10" ht="18.95" customHeight="1">
      <c r="B100" s="19" t="s">
        <v>112</v>
      </c>
      <c r="C100" s="19" t="s">
        <v>113</v>
      </c>
      <c r="D100" s="21">
        <v>10</v>
      </c>
      <c r="E100" s="22" t="s">
        <v>22</v>
      </c>
      <c r="F100" s="23">
        <v>1.5</v>
      </c>
      <c r="G100" s="24">
        <v>700</v>
      </c>
      <c r="H100" s="25">
        <f t="shared" si="1"/>
        <v>1050</v>
      </c>
      <c r="I100" s="26">
        <v>4800</v>
      </c>
      <c r="J100" s="26">
        <v>100</v>
      </c>
    </row>
    <row r="101" spans="1:10" ht="18.95" customHeight="1">
      <c r="B101" s="19" t="s">
        <v>164</v>
      </c>
      <c r="C101" s="19" t="s">
        <v>344</v>
      </c>
      <c r="D101" s="21">
        <v>30</v>
      </c>
      <c r="E101" s="22" t="s">
        <v>6</v>
      </c>
      <c r="F101" s="23">
        <v>1.8</v>
      </c>
      <c r="G101" s="24">
        <v>140</v>
      </c>
      <c r="H101" s="25">
        <f t="shared" si="1"/>
        <v>252</v>
      </c>
      <c r="I101" s="26">
        <v>6000</v>
      </c>
      <c r="J101" s="26">
        <v>100</v>
      </c>
    </row>
    <row r="102" spans="1:10" ht="18.95" customHeight="1">
      <c r="B102" s="19" t="s">
        <v>86</v>
      </c>
      <c r="C102" s="19" t="s">
        <v>115</v>
      </c>
      <c r="D102" s="21">
        <v>30</v>
      </c>
      <c r="E102" s="22" t="s">
        <v>22</v>
      </c>
      <c r="F102" s="29">
        <v>2.85</v>
      </c>
      <c r="G102" s="24">
        <v>40</v>
      </c>
      <c r="H102" s="25">
        <f t="shared" si="1"/>
        <v>114</v>
      </c>
      <c r="I102" s="26">
        <v>10800</v>
      </c>
      <c r="J102" s="26">
        <v>180</v>
      </c>
    </row>
    <row r="103" spans="1:10" ht="18.95" customHeight="1">
      <c r="B103" s="19" t="s">
        <v>114</v>
      </c>
      <c r="C103" s="19" t="s">
        <v>85</v>
      </c>
      <c r="D103" s="21">
        <v>30</v>
      </c>
      <c r="E103" s="22" t="s">
        <v>6</v>
      </c>
      <c r="F103" s="29">
        <v>1.71</v>
      </c>
      <c r="G103" s="24">
        <v>140</v>
      </c>
      <c r="H103" s="25">
        <f t="shared" si="1"/>
        <v>239.4</v>
      </c>
      <c r="I103" s="26">
        <v>7000</v>
      </c>
      <c r="J103" s="26">
        <v>200</v>
      </c>
    </row>
    <row r="104" spans="1:10" ht="18.95" customHeight="1">
      <c r="B104" s="19" t="s">
        <v>131</v>
      </c>
      <c r="C104" s="19" t="s">
        <v>130</v>
      </c>
      <c r="D104" s="21">
        <v>24</v>
      </c>
      <c r="E104" s="22" t="s">
        <v>22</v>
      </c>
      <c r="F104" s="27">
        <v>2.15</v>
      </c>
      <c r="G104" s="24">
        <v>50</v>
      </c>
      <c r="H104" s="25">
        <f t="shared" si="1"/>
        <v>107.5</v>
      </c>
      <c r="I104" s="26">
        <v>8640</v>
      </c>
      <c r="J104" s="26">
        <v>360</v>
      </c>
    </row>
    <row r="105" spans="1:10" ht="18.95" customHeight="1">
      <c r="B105" s="19" t="s">
        <v>389</v>
      </c>
      <c r="C105" s="30" t="s">
        <v>390</v>
      </c>
      <c r="D105" s="21">
        <v>10</v>
      </c>
      <c r="E105" s="22" t="s">
        <v>11</v>
      </c>
      <c r="F105" s="23">
        <v>2.1150000000000002</v>
      </c>
      <c r="G105" s="24">
        <v>30</v>
      </c>
      <c r="H105" s="25">
        <f t="shared" si="1"/>
        <v>63.45</v>
      </c>
      <c r="I105" s="26">
        <v>5760</v>
      </c>
      <c r="J105" s="26">
        <v>180</v>
      </c>
    </row>
    <row r="106" spans="1:10" ht="18.95" customHeight="1">
      <c r="B106" s="19" t="s">
        <v>166</v>
      </c>
      <c r="C106" s="19" t="s">
        <v>167</v>
      </c>
      <c r="D106" s="21">
        <v>30</v>
      </c>
      <c r="E106" s="22" t="s">
        <v>319</v>
      </c>
      <c r="F106" s="23">
        <v>5</v>
      </c>
      <c r="G106" s="24">
        <v>40</v>
      </c>
      <c r="H106" s="25">
        <f t="shared" si="1"/>
        <v>200</v>
      </c>
      <c r="I106" s="26">
        <v>3840</v>
      </c>
      <c r="J106" s="26">
        <v>160</v>
      </c>
    </row>
    <row r="107" spans="1:10" ht="18.95" customHeight="1">
      <c r="B107" s="19" t="s">
        <v>268</v>
      </c>
      <c r="C107" s="19" t="s">
        <v>269</v>
      </c>
      <c r="D107" s="21">
        <v>30</v>
      </c>
      <c r="E107" s="22" t="s">
        <v>11</v>
      </c>
      <c r="F107" s="27">
        <v>3.35</v>
      </c>
      <c r="G107" s="24">
        <v>40</v>
      </c>
      <c r="H107" s="25">
        <f t="shared" si="1"/>
        <v>134</v>
      </c>
      <c r="I107" s="26">
        <v>2880</v>
      </c>
      <c r="J107" s="26">
        <v>80</v>
      </c>
    </row>
    <row r="108" spans="1:10" ht="18.95" customHeight="1">
      <c r="B108" s="19" t="s">
        <v>272</v>
      </c>
      <c r="C108" s="19" t="s">
        <v>273</v>
      </c>
      <c r="D108" s="21">
        <v>30</v>
      </c>
      <c r="E108" s="22" t="s">
        <v>11</v>
      </c>
      <c r="F108" s="27">
        <v>2.52</v>
      </c>
      <c r="G108" s="24">
        <v>20</v>
      </c>
      <c r="H108" s="25">
        <f t="shared" si="1"/>
        <v>50.4</v>
      </c>
      <c r="I108" s="26">
        <v>5760</v>
      </c>
      <c r="J108" s="26">
        <v>180</v>
      </c>
    </row>
    <row r="109" spans="1:10" ht="18.95" customHeight="1">
      <c r="B109" s="19" t="s">
        <v>276</v>
      </c>
      <c r="C109" s="19" t="s">
        <v>277</v>
      </c>
      <c r="D109" s="21">
        <v>30</v>
      </c>
      <c r="E109" s="22" t="s">
        <v>11</v>
      </c>
      <c r="F109" s="27">
        <v>4.1500000000000004</v>
      </c>
      <c r="G109" s="24">
        <v>30</v>
      </c>
      <c r="H109" s="25">
        <f t="shared" si="1"/>
        <v>124.50000000000001</v>
      </c>
      <c r="I109" s="26">
        <v>2400</v>
      </c>
      <c r="J109" s="26">
        <v>50</v>
      </c>
    </row>
    <row r="110" spans="1:10" ht="18.95" customHeight="1">
      <c r="B110" s="19" t="s">
        <v>278</v>
      </c>
      <c r="C110" s="19" t="s">
        <v>345</v>
      </c>
      <c r="D110" s="21">
        <v>30</v>
      </c>
      <c r="E110" s="22" t="s">
        <v>11</v>
      </c>
      <c r="F110" s="27">
        <v>3.47</v>
      </c>
      <c r="G110" s="24">
        <v>20</v>
      </c>
      <c r="H110" s="25">
        <f t="shared" si="1"/>
        <v>69.400000000000006</v>
      </c>
      <c r="I110" s="26">
        <v>2880</v>
      </c>
      <c r="J110" s="26">
        <v>90</v>
      </c>
    </row>
    <row r="111" spans="1:10" s="44" customFormat="1" ht="18.95" customHeight="1">
      <c r="A111" s="272"/>
      <c r="B111" s="36"/>
      <c r="C111" s="37"/>
      <c r="D111" s="38"/>
      <c r="E111" s="39"/>
      <c r="F111" s="40"/>
      <c r="G111" s="41"/>
      <c r="H111" s="42"/>
      <c r="I111" s="43"/>
      <c r="J111" s="43"/>
    </row>
    <row r="112" spans="1:10" s="47" customFormat="1" ht="18.95" customHeight="1">
      <c r="B112" s="277" t="s">
        <v>124</v>
      </c>
      <c r="C112" s="277"/>
      <c r="D112" s="277"/>
      <c r="E112" s="277"/>
      <c r="F112" s="40"/>
      <c r="G112" s="41"/>
      <c r="H112" s="45"/>
      <c r="I112" s="46"/>
      <c r="J112" s="46"/>
    </row>
    <row r="113" spans="2:256" s="35" customFormat="1" ht="18.95" customHeight="1">
      <c r="B113" s="48"/>
      <c r="C113" s="49"/>
      <c r="D113" s="50"/>
      <c r="E113" s="51"/>
      <c r="F113" s="40"/>
      <c r="G113" s="52"/>
      <c r="H113" s="53"/>
      <c r="I113" s="54"/>
      <c r="J113" s="55"/>
    </row>
    <row r="114" spans="2:256" ht="18.95" customHeight="1">
      <c r="B114" s="19" t="s">
        <v>125</v>
      </c>
      <c r="C114" s="19" t="s">
        <v>126</v>
      </c>
      <c r="D114" s="21">
        <v>20</v>
      </c>
      <c r="E114" s="22" t="s">
        <v>14</v>
      </c>
      <c r="F114" s="23">
        <v>1.8</v>
      </c>
      <c r="G114" s="24">
        <v>20</v>
      </c>
      <c r="H114" s="25">
        <f t="shared" ref="H114:H120" si="2">G114*F114</f>
        <v>36</v>
      </c>
      <c r="I114" s="26">
        <v>1728</v>
      </c>
      <c r="J114" s="26">
        <v>72</v>
      </c>
    </row>
    <row r="115" spans="2:256" ht="18.95" customHeight="1">
      <c r="B115" s="19" t="s">
        <v>107</v>
      </c>
      <c r="C115" s="19" t="s">
        <v>108</v>
      </c>
      <c r="D115" s="21">
        <v>1</v>
      </c>
      <c r="E115" s="22" t="s">
        <v>129</v>
      </c>
      <c r="F115" s="23">
        <v>1.65</v>
      </c>
      <c r="G115" s="24">
        <v>10</v>
      </c>
      <c r="H115" s="25">
        <f t="shared" si="2"/>
        <v>16.5</v>
      </c>
      <c r="I115" s="26">
        <v>11880</v>
      </c>
      <c r="J115" s="26">
        <v>180</v>
      </c>
    </row>
    <row r="116" spans="2:256" ht="18.95" customHeight="1">
      <c r="B116" s="19" t="s">
        <v>391</v>
      </c>
      <c r="C116" s="19" t="s">
        <v>392</v>
      </c>
      <c r="D116" s="21">
        <v>20</v>
      </c>
      <c r="E116" s="22" t="s">
        <v>22</v>
      </c>
      <c r="F116" s="23">
        <v>1</v>
      </c>
      <c r="G116" s="24">
        <v>20</v>
      </c>
      <c r="H116" s="25">
        <f t="shared" si="2"/>
        <v>20</v>
      </c>
      <c r="I116" s="26">
        <v>8000</v>
      </c>
      <c r="J116" s="26">
        <v>50</v>
      </c>
    </row>
    <row r="117" spans="2:256" ht="18.95" customHeight="1">
      <c r="B117" s="19" t="s">
        <v>230</v>
      </c>
      <c r="C117" s="19" t="s">
        <v>231</v>
      </c>
      <c r="D117" s="21">
        <v>7</v>
      </c>
      <c r="E117" s="22" t="s">
        <v>22</v>
      </c>
      <c r="F117" s="27">
        <v>0.6</v>
      </c>
      <c r="G117" s="24">
        <v>2000</v>
      </c>
      <c r="H117" s="25">
        <f t="shared" si="2"/>
        <v>1200</v>
      </c>
      <c r="I117" s="26">
        <v>9600</v>
      </c>
      <c r="J117" s="26">
        <v>240</v>
      </c>
    </row>
    <row r="118" spans="2:256" ht="18.95" customHeight="1">
      <c r="B118" s="19" t="s">
        <v>147</v>
      </c>
      <c r="C118" s="19" t="s">
        <v>148</v>
      </c>
      <c r="D118" s="21">
        <v>20</v>
      </c>
      <c r="E118" s="22" t="s">
        <v>149</v>
      </c>
      <c r="F118" s="27">
        <v>3.6443911608000001</v>
      </c>
      <c r="G118" s="24">
        <v>10</v>
      </c>
      <c r="H118" s="25">
        <f t="shared" si="2"/>
        <v>36.443911608000001</v>
      </c>
      <c r="I118" s="26">
        <v>4000</v>
      </c>
      <c r="J118" s="26">
        <v>80</v>
      </c>
    </row>
    <row r="119" spans="2:256" ht="18.95" customHeight="1">
      <c r="B119" s="19" t="s">
        <v>393</v>
      </c>
      <c r="C119" s="19" t="s">
        <v>394</v>
      </c>
      <c r="D119" s="21">
        <v>30</v>
      </c>
      <c r="E119" s="22" t="s">
        <v>22</v>
      </c>
      <c r="F119" s="23">
        <v>3.2</v>
      </c>
      <c r="G119" s="24">
        <v>30</v>
      </c>
      <c r="H119" s="25">
        <f t="shared" si="2"/>
        <v>96</v>
      </c>
      <c r="I119" s="26">
        <v>4900</v>
      </c>
      <c r="J119" s="26">
        <v>100</v>
      </c>
    </row>
    <row r="120" spans="2:256" ht="18.95" customHeight="1">
      <c r="B120" s="19" t="s">
        <v>141</v>
      </c>
      <c r="C120" s="19" t="s">
        <v>346</v>
      </c>
      <c r="D120" s="21">
        <v>50</v>
      </c>
      <c r="E120" s="22" t="s">
        <v>11</v>
      </c>
      <c r="F120" s="23">
        <v>1.5</v>
      </c>
      <c r="G120" s="24">
        <v>30</v>
      </c>
      <c r="H120" s="25">
        <f t="shared" si="2"/>
        <v>45</v>
      </c>
      <c r="I120" s="26">
        <v>3840</v>
      </c>
      <c r="J120" s="26">
        <v>160</v>
      </c>
    </row>
    <row r="121" spans="2:256" s="35" customFormat="1" ht="18.95" customHeight="1">
      <c r="B121" s="36"/>
      <c r="C121" s="56"/>
      <c r="D121" s="57"/>
      <c r="E121" s="39"/>
      <c r="F121" s="40"/>
      <c r="G121" s="58"/>
      <c r="H121" s="42"/>
      <c r="I121" s="54"/>
      <c r="J121" s="55"/>
    </row>
    <row r="122" spans="2:256" s="35" customFormat="1" ht="18.95" customHeight="1">
      <c r="B122" s="277" t="s">
        <v>145</v>
      </c>
      <c r="C122" s="277"/>
      <c r="D122" s="277"/>
      <c r="E122" s="277"/>
      <c r="F122" s="40"/>
      <c r="G122" s="58"/>
      <c r="H122" s="42"/>
      <c r="I122" s="54"/>
      <c r="J122" s="55"/>
    </row>
    <row r="123" spans="2:256" s="35" customFormat="1" ht="18.95" customHeight="1">
      <c r="B123" s="36"/>
      <c r="C123" s="56"/>
      <c r="D123" s="57"/>
      <c r="E123" s="39"/>
      <c r="F123" s="40"/>
      <c r="G123" s="58"/>
      <c r="H123" s="42"/>
      <c r="I123" s="54"/>
      <c r="J123" s="55"/>
    </row>
    <row r="124" spans="2:256" ht="18.95" customHeight="1">
      <c r="B124" s="59" t="s">
        <v>292</v>
      </c>
      <c r="C124" s="59" t="s">
        <v>347</v>
      </c>
      <c r="D124" s="60" t="s">
        <v>348</v>
      </c>
      <c r="E124" s="19" t="s">
        <v>349</v>
      </c>
      <c r="F124" s="61">
        <v>15</v>
      </c>
      <c r="G124" s="62">
        <v>10</v>
      </c>
      <c r="H124" s="63">
        <f t="shared" ref="H124:H135" si="3">G124*F124</f>
        <v>150</v>
      </c>
      <c r="I124" s="64">
        <v>840</v>
      </c>
      <c r="J124" s="64">
        <v>28</v>
      </c>
      <c r="IV124" s="34"/>
    </row>
    <row r="125" spans="2:256" s="17" customFormat="1" ht="18.95" customHeight="1">
      <c r="B125" s="59" t="s">
        <v>395</v>
      </c>
      <c r="C125" s="83" t="s">
        <v>396</v>
      </c>
      <c r="D125" s="60" t="s">
        <v>354</v>
      </c>
      <c r="E125" s="59" t="s">
        <v>397</v>
      </c>
      <c r="F125" s="61">
        <v>7</v>
      </c>
      <c r="G125" s="62">
        <v>2</v>
      </c>
      <c r="H125" s="63">
        <f t="shared" si="3"/>
        <v>14</v>
      </c>
      <c r="I125" s="64">
        <v>1760</v>
      </c>
      <c r="J125" s="64">
        <v>32</v>
      </c>
    </row>
    <row r="126" spans="2:256" s="17" customFormat="1" ht="18.95" customHeight="1">
      <c r="B126" s="59" t="s">
        <v>146</v>
      </c>
      <c r="C126" s="59" t="s">
        <v>350</v>
      </c>
      <c r="D126" s="60" t="s">
        <v>348</v>
      </c>
      <c r="E126" s="59" t="s">
        <v>349</v>
      </c>
      <c r="F126" s="61">
        <v>13.5</v>
      </c>
      <c r="G126" s="62">
        <v>10</v>
      </c>
      <c r="H126" s="63">
        <f t="shared" si="3"/>
        <v>135</v>
      </c>
      <c r="I126" s="64">
        <v>1800</v>
      </c>
      <c r="J126" s="64">
        <v>60</v>
      </c>
    </row>
    <row r="127" spans="2:256" s="17" customFormat="1" ht="18.95" customHeight="1">
      <c r="B127" s="59" t="s">
        <v>161</v>
      </c>
      <c r="C127" s="59" t="s">
        <v>351</v>
      </c>
      <c r="D127" s="60" t="s">
        <v>352</v>
      </c>
      <c r="E127" s="59" t="s">
        <v>349</v>
      </c>
      <c r="F127" s="61">
        <v>13.5</v>
      </c>
      <c r="G127" s="62">
        <v>5</v>
      </c>
      <c r="H127" s="63">
        <f t="shared" si="3"/>
        <v>67.5</v>
      </c>
      <c r="I127" s="64">
        <v>600</v>
      </c>
      <c r="J127" s="64">
        <v>20</v>
      </c>
    </row>
    <row r="128" spans="2:256" s="17" customFormat="1" ht="18.95" customHeight="1">
      <c r="B128" s="59" t="s">
        <v>208</v>
      </c>
      <c r="C128" s="59" t="s">
        <v>398</v>
      </c>
      <c r="D128" s="60" t="s">
        <v>399</v>
      </c>
      <c r="E128" s="19" t="s">
        <v>400</v>
      </c>
      <c r="F128" s="61">
        <v>11.7</v>
      </c>
      <c r="G128" s="62">
        <v>2</v>
      </c>
      <c r="H128" s="63">
        <f t="shared" si="3"/>
        <v>23.4</v>
      </c>
      <c r="I128" s="64">
        <v>1152</v>
      </c>
      <c r="J128" s="64">
        <v>36</v>
      </c>
    </row>
    <row r="129" spans="2:10" s="17" customFormat="1" ht="18.95" customHeight="1">
      <c r="B129" s="59" t="s">
        <v>215</v>
      </c>
      <c r="C129" s="59" t="s">
        <v>353</v>
      </c>
      <c r="D129" s="60" t="s">
        <v>354</v>
      </c>
      <c r="E129" s="19" t="s">
        <v>355</v>
      </c>
      <c r="F129" s="61">
        <v>4.07</v>
      </c>
      <c r="G129" s="62">
        <v>5</v>
      </c>
      <c r="H129" s="63">
        <f t="shared" si="3"/>
        <v>20.350000000000001</v>
      </c>
      <c r="I129" s="64">
        <v>1680</v>
      </c>
      <c r="J129" s="64">
        <v>56</v>
      </c>
    </row>
    <row r="130" spans="2:10" s="17" customFormat="1" ht="18.95" customHeight="1">
      <c r="B130" s="59" t="s">
        <v>184</v>
      </c>
      <c r="C130" s="59" t="s">
        <v>356</v>
      </c>
      <c r="D130" s="60" t="s">
        <v>348</v>
      </c>
      <c r="E130" s="19" t="s">
        <v>357</v>
      </c>
      <c r="F130" s="61">
        <v>13</v>
      </c>
      <c r="G130" s="62">
        <v>5</v>
      </c>
      <c r="H130" s="63">
        <f t="shared" si="3"/>
        <v>65</v>
      </c>
      <c r="I130" s="64">
        <v>648</v>
      </c>
      <c r="J130" s="64">
        <v>18</v>
      </c>
    </row>
    <row r="131" spans="2:10" s="17" customFormat="1" ht="18.95" customHeight="1">
      <c r="B131" s="59" t="s">
        <v>401</v>
      </c>
      <c r="C131" s="59" t="s">
        <v>402</v>
      </c>
      <c r="D131" s="60" t="s">
        <v>403</v>
      </c>
      <c r="E131" s="19" t="s">
        <v>404</v>
      </c>
      <c r="F131" s="61">
        <v>21.9</v>
      </c>
      <c r="G131" s="62">
        <v>1</v>
      </c>
      <c r="H131" s="63">
        <f t="shared" si="3"/>
        <v>21.9</v>
      </c>
      <c r="I131" s="64">
        <v>300</v>
      </c>
      <c r="J131" s="64">
        <v>15</v>
      </c>
    </row>
    <row r="132" spans="2:10" s="17" customFormat="1" ht="18.95" customHeight="1">
      <c r="B132" s="59" t="s">
        <v>185</v>
      </c>
      <c r="C132" s="59" t="s">
        <v>405</v>
      </c>
      <c r="D132" s="60" t="s">
        <v>354</v>
      </c>
      <c r="E132" s="19" t="s">
        <v>406</v>
      </c>
      <c r="F132" s="61">
        <v>17.5</v>
      </c>
      <c r="G132" s="62">
        <v>1</v>
      </c>
      <c r="H132" s="63">
        <f t="shared" si="3"/>
        <v>17.5</v>
      </c>
      <c r="I132" s="64">
        <v>1200</v>
      </c>
      <c r="J132" s="64">
        <v>60</v>
      </c>
    </row>
    <row r="133" spans="2:10" s="17" customFormat="1" ht="18.95" customHeight="1">
      <c r="B133" s="59" t="s">
        <v>186</v>
      </c>
      <c r="C133" s="65" t="s">
        <v>358</v>
      </c>
      <c r="D133" s="32" t="s">
        <v>354</v>
      </c>
      <c r="E133" s="19" t="s">
        <v>349</v>
      </c>
      <c r="F133" s="61">
        <v>25.5</v>
      </c>
      <c r="G133" s="62">
        <v>5</v>
      </c>
      <c r="H133" s="63">
        <f t="shared" si="3"/>
        <v>127.5</v>
      </c>
      <c r="I133" s="64">
        <v>1200</v>
      </c>
      <c r="J133" s="64">
        <v>60</v>
      </c>
    </row>
    <row r="134" spans="2:10" s="17" customFormat="1" ht="18.95" customHeight="1">
      <c r="B134" s="59" t="s">
        <v>174</v>
      </c>
      <c r="C134" s="59" t="s">
        <v>407</v>
      </c>
      <c r="D134" s="60" t="s">
        <v>348</v>
      </c>
      <c r="E134" s="19" t="s">
        <v>408</v>
      </c>
      <c r="F134" s="84">
        <v>3</v>
      </c>
      <c r="G134" s="62">
        <v>10</v>
      </c>
      <c r="H134" s="63">
        <f t="shared" si="3"/>
        <v>30</v>
      </c>
      <c r="I134" s="64">
        <v>3500</v>
      </c>
      <c r="J134" s="64">
        <v>100</v>
      </c>
    </row>
    <row r="135" spans="2:10" s="17" customFormat="1" ht="18.95" customHeight="1">
      <c r="B135" s="59" t="s">
        <v>199</v>
      </c>
      <c r="C135" s="59" t="s">
        <v>359</v>
      </c>
      <c r="D135" s="60" t="s">
        <v>352</v>
      </c>
      <c r="E135" s="19" t="s">
        <v>360</v>
      </c>
      <c r="F135" s="61">
        <v>9</v>
      </c>
      <c r="G135" s="62">
        <v>25</v>
      </c>
      <c r="H135" s="63">
        <f t="shared" si="3"/>
        <v>225</v>
      </c>
      <c r="I135" s="64">
        <v>3840</v>
      </c>
      <c r="J135" s="64">
        <v>96</v>
      </c>
    </row>
    <row r="136" spans="2:10" ht="18" customHeight="1">
      <c r="B136" s="66"/>
      <c r="C136" s="66"/>
      <c r="D136" s="68"/>
      <c r="E136" s="69"/>
      <c r="F136" s="70"/>
      <c r="G136" s="71"/>
      <c r="H136" s="72"/>
      <c r="I136" s="67"/>
      <c r="J136" s="73"/>
    </row>
    <row r="137" spans="2:10" ht="18" customHeight="1">
      <c r="B137" s="74"/>
      <c r="C137" s="74"/>
      <c r="D137" s="75"/>
      <c r="E137" s="76"/>
      <c r="F137" s="77" t="s">
        <v>361</v>
      </c>
      <c r="G137" s="78"/>
      <c r="H137" s="79">
        <f>SUM(H3:H136)</f>
        <v>19568.329807716207</v>
      </c>
      <c r="I137" s="73"/>
      <c r="J137" s="73"/>
    </row>
  </sheetData>
  <mergeCells count="3">
    <mergeCell ref="D1:E1"/>
    <mergeCell ref="B112:E112"/>
    <mergeCell ref="B122:E122"/>
  </mergeCells>
  <conditionalFormatting sqref="F23:G23 F40:G40 F50:G50 F56:G57 F68:G71 F9:G9 F11:G11 F33:G38 F44:G44">
    <cfRule type="cellIs" dxfId="7" priority="2" stopIfTrue="1" operator="lessThan">
      <formula>0</formula>
    </cfRule>
  </conditionalFormatting>
  <conditionalFormatting sqref="F134:G134">
    <cfRule type="cellIs" dxfId="6" priority="1" stopIfTrue="1" operator="lessThan">
      <formula>0</formula>
    </cfRule>
  </conditionalFormatting>
  <pageMargins left="0.7" right="0.7" top="0.75" bottom="0.75" header="0.3" footer="0.3"/>
  <headerFooter>
    <oddFooter>&amp;C&amp;"Helvetica,Regular"&amp;12&amp;K000000&amp;P</oddFooter>
  </headerFooter>
  <colBreaks count="1" manualBreakCount="1">
    <brk id="10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7"/>
  <sheetViews>
    <sheetView showGridLines="0" topLeftCell="B1" workbookViewId="0">
      <selection activeCell="N16" sqref="N16"/>
    </sheetView>
  </sheetViews>
  <sheetFormatPr baseColWidth="10" defaultColWidth="11.42578125" defaultRowHeight="14.1" customHeight="1"/>
  <cols>
    <col min="1" max="1" width="11.42578125" style="34" hidden="1" customWidth="1"/>
    <col min="2" max="2" width="8.42578125" style="17" customWidth="1"/>
    <col min="3" max="3" width="77.28515625" style="17" customWidth="1"/>
    <col min="4" max="4" width="5.42578125" style="80" customWidth="1"/>
    <col min="5" max="5" width="9" style="81" customWidth="1"/>
    <col min="6" max="6" width="12.28515625" style="17" customWidth="1"/>
    <col min="7" max="7" width="10.140625" style="17" customWidth="1"/>
    <col min="8" max="8" width="14.28515625" style="17" customWidth="1"/>
    <col min="9" max="9" width="10" style="17" customWidth="1"/>
    <col min="10" max="256" width="11.42578125" style="17" customWidth="1"/>
    <col min="257" max="16384" width="11.42578125" style="34"/>
  </cols>
  <sheetData>
    <row r="1" spans="2:10" ht="60" customHeight="1">
      <c r="B1" s="85" t="s">
        <v>295</v>
      </c>
      <c r="C1" s="85" t="s">
        <v>296</v>
      </c>
      <c r="D1" s="275" t="s">
        <v>297</v>
      </c>
      <c r="E1" s="276"/>
      <c r="F1" s="85" t="s">
        <v>298</v>
      </c>
      <c r="G1" s="85" t="s">
        <v>299</v>
      </c>
      <c r="H1" s="85" t="s">
        <v>300</v>
      </c>
      <c r="I1" s="18" t="s">
        <v>301</v>
      </c>
      <c r="J1" s="18" t="s">
        <v>302</v>
      </c>
    </row>
    <row r="2" spans="2:10" ht="18.95" customHeight="1">
      <c r="B2" s="19" t="s">
        <v>4</v>
      </c>
      <c r="C2" s="19" t="s">
        <v>27</v>
      </c>
      <c r="D2" s="21">
        <v>30</v>
      </c>
      <c r="E2" s="22" t="s">
        <v>22</v>
      </c>
      <c r="F2" s="23">
        <v>6.98</v>
      </c>
      <c r="G2" s="24">
        <v>20</v>
      </c>
      <c r="H2" s="25">
        <f t="shared" ref="H2:H21" si="0">G2*F2</f>
        <v>139.60000000000002</v>
      </c>
      <c r="I2" s="26">
        <v>3840</v>
      </c>
      <c r="J2" s="26">
        <v>120</v>
      </c>
    </row>
    <row r="3" spans="2:10" ht="18.95" customHeight="1">
      <c r="B3" s="19" t="s">
        <v>10</v>
      </c>
      <c r="C3" s="19" t="s">
        <v>28</v>
      </c>
      <c r="D3" s="21">
        <v>30</v>
      </c>
      <c r="E3" s="22" t="s">
        <v>264</v>
      </c>
      <c r="F3" s="27">
        <v>2.2000000000000002</v>
      </c>
      <c r="G3" s="24">
        <v>100</v>
      </c>
      <c r="H3" s="25">
        <f t="shared" si="0"/>
        <v>220.00000000000003</v>
      </c>
      <c r="I3" s="26">
        <v>4900</v>
      </c>
      <c r="J3" s="26">
        <v>50</v>
      </c>
    </row>
    <row r="4" spans="2:10" ht="18.95" customHeight="1">
      <c r="B4" s="19" t="s">
        <v>7</v>
      </c>
      <c r="C4" s="19" t="s">
        <v>8</v>
      </c>
      <c r="D4" s="21">
        <v>30</v>
      </c>
      <c r="E4" s="22" t="s">
        <v>264</v>
      </c>
      <c r="F4" s="28">
        <v>2.2000000000000002</v>
      </c>
      <c r="G4" s="24">
        <v>50</v>
      </c>
      <c r="H4" s="25">
        <f t="shared" si="0"/>
        <v>110.00000000000001</v>
      </c>
      <c r="I4" s="26">
        <v>4900</v>
      </c>
      <c r="J4" s="26">
        <v>50</v>
      </c>
    </row>
    <row r="5" spans="2:10" ht="18.95" customHeight="1">
      <c r="B5" s="19" t="s">
        <v>32</v>
      </c>
      <c r="C5" s="19" t="s">
        <v>33</v>
      </c>
      <c r="D5" s="21">
        <v>1</v>
      </c>
      <c r="E5" s="22" t="s">
        <v>31</v>
      </c>
      <c r="F5" s="29">
        <v>2.29</v>
      </c>
      <c r="G5" s="24">
        <v>100</v>
      </c>
      <c r="H5" s="25">
        <f t="shared" si="0"/>
        <v>229</v>
      </c>
      <c r="I5" s="26">
        <v>1080</v>
      </c>
      <c r="J5" s="26">
        <v>30</v>
      </c>
    </row>
    <row r="6" spans="2:10" ht="18.95" customHeight="1">
      <c r="B6" s="19" t="s">
        <v>29</v>
      </c>
      <c r="C6" s="19" t="s">
        <v>30</v>
      </c>
      <c r="D6" s="21">
        <v>1</v>
      </c>
      <c r="E6" s="22" t="s">
        <v>31</v>
      </c>
      <c r="F6" s="29">
        <v>1.7</v>
      </c>
      <c r="G6" s="24">
        <v>70</v>
      </c>
      <c r="H6" s="25">
        <f t="shared" si="0"/>
        <v>119</v>
      </c>
      <c r="I6" s="26">
        <v>1680</v>
      </c>
      <c r="J6" s="26">
        <v>40</v>
      </c>
    </row>
    <row r="7" spans="2:10" ht="18.95" customHeight="1">
      <c r="B7" s="19" t="s">
        <v>409</v>
      </c>
      <c r="C7" s="86" t="s">
        <v>410</v>
      </c>
      <c r="D7" s="21">
        <v>1</v>
      </c>
      <c r="E7" s="22" t="s">
        <v>31</v>
      </c>
      <c r="F7" s="27">
        <v>0.86</v>
      </c>
      <c r="G7" s="24">
        <v>70</v>
      </c>
      <c r="H7" s="25">
        <f t="shared" si="0"/>
        <v>60.199999999999996</v>
      </c>
      <c r="I7" s="26">
        <v>2160</v>
      </c>
      <c r="J7" s="26">
        <v>120</v>
      </c>
    </row>
    <row r="8" spans="2:10" ht="18.95" customHeight="1">
      <c r="B8" s="19" t="s">
        <v>411</v>
      </c>
      <c r="C8" s="86" t="s">
        <v>412</v>
      </c>
      <c r="D8" s="21">
        <v>1</v>
      </c>
      <c r="E8" s="22" t="s">
        <v>31</v>
      </c>
      <c r="F8" s="29">
        <v>0.95</v>
      </c>
      <c r="G8" s="24">
        <v>200</v>
      </c>
      <c r="H8" s="25">
        <f t="shared" si="0"/>
        <v>190</v>
      </c>
      <c r="I8" s="26">
        <v>2160</v>
      </c>
      <c r="J8" s="26">
        <v>120</v>
      </c>
    </row>
    <row r="9" spans="2:10" ht="18.95" customHeight="1">
      <c r="B9" s="19" t="s">
        <v>413</v>
      </c>
      <c r="C9" s="86" t="s">
        <v>414</v>
      </c>
      <c r="D9" s="21">
        <v>1</v>
      </c>
      <c r="E9" s="22" t="s">
        <v>31</v>
      </c>
      <c r="F9" s="27">
        <v>1.5</v>
      </c>
      <c r="G9" s="24">
        <v>70</v>
      </c>
      <c r="H9" s="25">
        <f t="shared" si="0"/>
        <v>105</v>
      </c>
      <c r="I9" s="26">
        <v>2160</v>
      </c>
      <c r="J9" s="26">
        <v>120</v>
      </c>
    </row>
    <row r="10" spans="2:10" ht="18.95" customHeight="1">
      <c r="B10" s="19" t="s">
        <v>55</v>
      </c>
      <c r="C10" s="19" t="s">
        <v>56</v>
      </c>
      <c r="D10" s="32" t="s">
        <v>57</v>
      </c>
      <c r="E10" s="22" t="s">
        <v>1</v>
      </c>
      <c r="F10" s="23">
        <v>1.26</v>
      </c>
      <c r="G10" s="24">
        <v>200</v>
      </c>
      <c r="H10" s="25">
        <f t="shared" si="0"/>
        <v>252</v>
      </c>
      <c r="I10" s="26">
        <v>2940</v>
      </c>
      <c r="J10" s="26">
        <v>70</v>
      </c>
    </row>
    <row r="11" spans="2:10" ht="18.95" customHeight="1">
      <c r="B11" s="19" t="s">
        <v>82</v>
      </c>
      <c r="C11" s="19" t="s">
        <v>83</v>
      </c>
      <c r="D11" s="21">
        <v>1</v>
      </c>
      <c r="E11" s="22" t="s">
        <v>1</v>
      </c>
      <c r="F11" s="23">
        <v>1.4</v>
      </c>
      <c r="G11" s="24">
        <v>200</v>
      </c>
      <c r="H11" s="25">
        <f t="shared" si="0"/>
        <v>280</v>
      </c>
      <c r="I11" s="26">
        <v>6400</v>
      </c>
      <c r="J11" s="26">
        <v>100</v>
      </c>
    </row>
    <row r="12" spans="2:10" ht="18.95" customHeight="1">
      <c r="B12" s="19" t="s">
        <v>65</v>
      </c>
      <c r="C12" s="86" t="s">
        <v>47</v>
      </c>
      <c r="D12" s="21">
        <v>1</v>
      </c>
      <c r="E12" s="22" t="s">
        <v>31</v>
      </c>
      <c r="F12" s="23">
        <v>1.39</v>
      </c>
      <c r="G12" s="24">
        <v>600</v>
      </c>
      <c r="H12" s="25">
        <f t="shared" si="0"/>
        <v>833.99999999999989</v>
      </c>
      <c r="I12" s="26">
        <v>1296</v>
      </c>
      <c r="J12" s="26">
        <v>24</v>
      </c>
    </row>
    <row r="13" spans="2:10" ht="18.95" customHeight="1">
      <c r="B13" s="19" t="s">
        <v>62</v>
      </c>
      <c r="C13" s="19" t="s">
        <v>63</v>
      </c>
      <c r="D13" s="21">
        <v>30</v>
      </c>
      <c r="E13" s="22" t="s">
        <v>22</v>
      </c>
      <c r="F13" s="23">
        <v>0.8</v>
      </c>
      <c r="G13" s="24">
        <v>100</v>
      </c>
      <c r="H13" s="25">
        <f t="shared" si="0"/>
        <v>80</v>
      </c>
      <c r="I13" s="26">
        <v>7200</v>
      </c>
      <c r="J13" s="26">
        <v>180</v>
      </c>
    </row>
    <row r="14" spans="2:10" ht="18.95" customHeight="1">
      <c r="B14" s="19" t="s">
        <v>160</v>
      </c>
      <c r="C14" s="19" t="s">
        <v>64</v>
      </c>
      <c r="D14" s="21">
        <v>20</v>
      </c>
      <c r="E14" s="22" t="s">
        <v>11</v>
      </c>
      <c r="F14" s="23">
        <v>0.89</v>
      </c>
      <c r="G14" s="24">
        <v>100</v>
      </c>
      <c r="H14" s="25">
        <f t="shared" si="0"/>
        <v>89</v>
      </c>
      <c r="I14" s="26">
        <v>6300</v>
      </c>
      <c r="J14" s="26">
        <v>100</v>
      </c>
    </row>
    <row r="15" spans="2:10" ht="18.95" customHeight="1">
      <c r="B15" s="19" t="s">
        <v>330</v>
      </c>
      <c r="C15" s="30" t="s">
        <v>331</v>
      </c>
      <c r="D15" s="21">
        <v>30</v>
      </c>
      <c r="E15" s="22" t="s">
        <v>332</v>
      </c>
      <c r="F15" s="23">
        <v>1.79</v>
      </c>
      <c r="G15" s="24">
        <v>200</v>
      </c>
      <c r="H15" s="25">
        <f t="shared" si="0"/>
        <v>358</v>
      </c>
      <c r="I15" s="26">
        <v>3840</v>
      </c>
      <c r="J15" s="26">
        <v>120</v>
      </c>
    </row>
    <row r="16" spans="2:10" ht="18.95" customHeight="1">
      <c r="B16" s="19" t="s">
        <v>333</v>
      </c>
      <c r="C16" s="30" t="s">
        <v>334</v>
      </c>
      <c r="D16" s="21">
        <v>30</v>
      </c>
      <c r="E16" s="22" t="s">
        <v>11</v>
      </c>
      <c r="F16" s="23">
        <v>0.99</v>
      </c>
      <c r="G16" s="24">
        <v>50</v>
      </c>
      <c r="H16" s="25">
        <f t="shared" si="0"/>
        <v>49.5</v>
      </c>
      <c r="I16" s="26">
        <v>3240</v>
      </c>
      <c r="J16" s="26">
        <v>180</v>
      </c>
    </row>
    <row r="17" spans="1:256" ht="18.95" customHeight="1">
      <c r="B17" s="19" t="s">
        <v>70</v>
      </c>
      <c r="C17" s="19" t="s">
        <v>92</v>
      </c>
      <c r="D17" s="21">
        <v>8</v>
      </c>
      <c r="E17" s="22" t="s">
        <v>159</v>
      </c>
      <c r="F17" s="23">
        <v>0.3</v>
      </c>
      <c r="G17" s="24">
        <v>200</v>
      </c>
      <c r="H17" s="25">
        <f t="shared" si="0"/>
        <v>60</v>
      </c>
      <c r="I17" s="26">
        <v>9600</v>
      </c>
      <c r="J17" s="26">
        <v>480</v>
      </c>
    </row>
    <row r="18" spans="1:256" ht="18.95" customHeight="1">
      <c r="B18" s="19" t="s">
        <v>180</v>
      </c>
      <c r="C18" s="19" t="s">
        <v>181</v>
      </c>
      <c r="D18" s="21">
        <v>16</v>
      </c>
      <c r="E18" s="22" t="s">
        <v>22</v>
      </c>
      <c r="F18" s="23">
        <v>0.51</v>
      </c>
      <c r="G18" s="24">
        <v>50</v>
      </c>
      <c r="H18" s="25">
        <f t="shared" si="0"/>
        <v>25.5</v>
      </c>
      <c r="I18" s="26">
        <v>9600</v>
      </c>
      <c r="J18" s="26">
        <v>240</v>
      </c>
    </row>
    <row r="19" spans="1:256" ht="18.95" customHeight="1">
      <c r="B19" s="19" t="s">
        <v>95</v>
      </c>
      <c r="C19" s="19" t="s">
        <v>77</v>
      </c>
      <c r="D19" s="21">
        <v>45</v>
      </c>
      <c r="E19" s="22" t="s">
        <v>22</v>
      </c>
      <c r="F19" s="23">
        <v>3.4</v>
      </c>
      <c r="G19" s="24">
        <v>20</v>
      </c>
      <c r="H19" s="25">
        <f t="shared" si="0"/>
        <v>68</v>
      </c>
      <c r="I19" s="26">
        <v>2800</v>
      </c>
      <c r="J19" s="26">
        <v>50</v>
      </c>
    </row>
    <row r="20" spans="1:256" ht="18.95" customHeight="1">
      <c r="B20" s="19" t="s">
        <v>98</v>
      </c>
      <c r="C20" s="19" t="s">
        <v>79</v>
      </c>
      <c r="D20" s="21">
        <v>1</v>
      </c>
      <c r="E20" s="22" t="s">
        <v>31</v>
      </c>
      <c r="F20" s="27">
        <v>1.186618589996052</v>
      </c>
      <c r="G20" s="24">
        <v>50</v>
      </c>
      <c r="H20" s="25">
        <f t="shared" si="0"/>
        <v>59.3309294998026</v>
      </c>
      <c r="I20" s="26">
        <v>2916</v>
      </c>
      <c r="J20" s="26">
        <v>54</v>
      </c>
    </row>
    <row r="21" spans="1:256" ht="18.95" customHeight="1">
      <c r="B21" s="19" t="s">
        <v>154</v>
      </c>
      <c r="C21" s="19" t="s">
        <v>155</v>
      </c>
      <c r="D21" s="21">
        <v>60</v>
      </c>
      <c r="E21" s="22" t="s">
        <v>156</v>
      </c>
      <c r="F21" s="23">
        <v>10</v>
      </c>
      <c r="G21" s="24">
        <v>10</v>
      </c>
      <c r="H21" s="25">
        <f t="shared" si="0"/>
        <v>100</v>
      </c>
      <c r="I21" s="26">
        <v>600</v>
      </c>
      <c r="J21" s="26">
        <v>15</v>
      </c>
    </row>
    <row r="22" spans="1:256" s="44" customFormat="1" ht="18.95" customHeight="1">
      <c r="A22" s="272"/>
      <c r="B22" s="36"/>
      <c r="C22" s="37"/>
      <c r="D22" s="38"/>
      <c r="E22" s="39"/>
      <c r="F22" s="40"/>
      <c r="G22" s="41"/>
      <c r="H22" s="42"/>
      <c r="I22" s="43"/>
      <c r="J22" s="43"/>
    </row>
    <row r="23" spans="1:256" s="47" customFormat="1" ht="18.95" customHeight="1">
      <c r="B23" s="277" t="s">
        <v>124</v>
      </c>
      <c r="C23" s="277"/>
      <c r="D23" s="277"/>
      <c r="E23" s="277"/>
      <c r="F23" s="40"/>
      <c r="G23" s="41"/>
      <c r="H23" s="45"/>
      <c r="I23" s="46"/>
      <c r="J23" s="46"/>
    </row>
    <row r="24" spans="1:256" s="35" customFormat="1" ht="18.95" customHeight="1">
      <c r="B24" s="48"/>
      <c r="C24" s="49"/>
      <c r="D24" s="50"/>
      <c r="E24" s="51"/>
      <c r="F24" s="40"/>
      <c r="G24" s="52"/>
      <c r="H24" s="53"/>
      <c r="I24" s="54"/>
      <c r="J24" s="55"/>
    </row>
    <row r="25" spans="1:256" ht="18.95" customHeight="1">
      <c r="B25" s="19" t="s">
        <v>415</v>
      </c>
      <c r="C25" s="19" t="s">
        <v>416</v>
      </c>
      <c r="D25" s="21">
        <v>1</v>
      </c>
      <c r="E25" s="22" t="s">
        <v>31</v>
      </c>
      <c r="F25" s="23">
        <v>1.7</v>
      </c>
      <c r="G25" s="24">
        <v>50</v>
      </c>
      <c r="H25" s="25">
        <f t="shared" ref="H25:H26" si="1">G25*F25</f>
        <v>85</v>
      </c>
      <c r="I25" s="26">
        <v>1152</v>
      </c>
      <c r="J25" s="26">
        <v>24</v>
      </c>
    </row>
    <row r="26" spans="1:256" ht="18.95" customHeight="1">
      <c r="B26" s="19" t="s">
        <v>230</v>
      </c>
      <c r="C26" s="19" t="s">
        <v>231</v>
      </c>
      <c r="D26" s="21">
        <v>7</v>
      </c>
      <c r="E26" s="22" t="s">
        <v>22</v>
      </c>
      <c r="F26" s="27">
        <v>0.6</v>
      </c>
      <c r="G26" s="24">
        <v>1500</v>
      </c>
      <c r="H26" s="25">
        <f t="shared" si="1"/>
        <v>900</v>
      </c>
      <c r="I26" s="26">
        <v>9600</v>
      </c>
      <c r="J26" s="26">
        <v>240</v>
      </c>
    </row>
    <row r="27" spans="1:256" s="35" customFormat="1" ht="18.95" customHeight="1">
      <c r="B27" s="36"/>
      <c r="C27" s="56"/>
      <c r="D27" s="57"/>
      <c r="E27" s="39"/>
      <c r="F27" s="40"/>
      <c r="G27" s="58"/>
      <c r="H27" s="42"/>
      <c r="I27" s="54"/>
      <c r="J27" s="55"/>
    </row>
    <row r="28" spans="1:256" s="35" customFormat="1" ht="18.95" customHeight="1">
      <c r="B28" s="277" t="s">
        <v>145</v>
      </c>
      <c r="C28" s="277"/>
      <c r="D28" s="277"/>
      <c r="E28" s="277"/>
      <c r="F28" s="40"/>
      <c r="G28" s="58"/>
      <c r="H28" s="42"/>
      <c r="I28" s="54"/>
      <c r="J28" s="55"/>
    </row>
    <row r="29" spans="1:256" s="35" customFormat="1" ht="18.95" customHeight="1">
      <c r="B29" s="36"/>
      <c r="C29" s="56"/>
      <c r="D29" s="57"/>
      <c r="E29" s="39"/>
      <c r="F29" s="40"/>
      <c r="G29" s="58"/>
      <c r="H29" s="42"/>
      <c r="I29" s="54"/>
      <c r="J29" s="55"/>
    </row>
    <row r="30" spans="1:256" s="87" customFormat="1" ht="18.95" customHeight="1">
      <c r="B30" s="59" t="s">
        <v>292</v>
      </c>
      <c r="C30" s="59" t="s">
        <v>347</v>
      </c>
      <c r="D30" s="60" t="s">
        <v>348</v>
      </c>
      <c r="E30" s="19" t="s">
        <v>349</v>
      </c>
      <c r="F30" s="61">
        <v>15</v>
      </c>
      <c r="G30" s="62">
        <v>10</v>
      </c>
      <c r="H30" s="63">
        <f t="shared" ref="H30:H35" si="2">G30*F30</f>
        <v>150</v>
      </c>
      <c r="I30" s="64">
        <v>840</v>
      </c>
      <c r="J30" s="64">
        <v>28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7"/>
      <c r="GC30" s="17"/>
      <c r="GD30" s="17"/>
      <c r="GE30" s="17"/>
      <c r="GF30" s="17"/>
      <c r="GG30" s="17"/>
      <c r="GH30" s="17"/>
      <c r="GI30" s="17"/>
      <c r="GJ30" s="17"/>
      <c r="GK30" s="17"/>
      <c r="GL30" s="17"/>
      <c r="GM30" s="17"/>
      <c r="GN30" s="17"/>
      <c r="GO30" s="17"/>
      <c r="GP30" s="17"/>
      <c r="GQ30" s="17"/>
      <c r="GR30" s="17"/>
      <c r="GS30" s="17"/>
      <c r="GT30" s="17"/>
      <c r="GU30" s="17"/>
      <c r="GV30" s="17"/>
      <c r="GW30" s="17"/>
      <c r="GX30" s="17"/>
      <c r="GY30" s="17"/>
      <c r="GZ30" s="17"/>
      <c r="HA30" s="17"/>
      <c r="HB30" s="17"/>
      <c r="HC30" s="17"/>
      <c r="HD30" s="17"/>
      <c r="HE30" s="17"/>
      <c r="HF30" s="17"/>
      <c r="HG30" s="17"/>
      <c r="HH30" s="17"/>
      <c r="HI30" s="17"/>
      <c r="HJ30" s="17"/>
      <c r="HK30" s="17"/>
      <c r="HL30" s="17"/>
      <c r="HM30" s="17"/>
      <c r="HN30" s="17"/>
      <c r="HO30" s="17"/>
      <c r="HP30" s="17"/>
      <c r="HQ30" s="17"/>
      <c r="HR30" s="17"/>
      <c r="HS30" s="17"/>
      <c r="HT30" s="17"/>
      <c r="HU30" s="17"/>
      <c r="HV30" s="17"/>
      <c r="HW30" s="17"/>
      <c r="HX30" s="17"/>
      <c r="HY30" s="17"/>
      <c r="HZ30" s="17"/>
      <c r="IA30" s="17"/>
      <c r="IB30" s="17"/>
      <c r="IC30" s="17"/>
      <c r="ID30" s="17"/>
      <c r="IE30" s="17"/>
      <c r="IF30" s="17"/>
      <c r="IG30" s="17"/>
      <c r="IH30" s="17"/>
      <c r="II30" s="17"/>
      <c r="IJ30" s="17"/>
      <c r="IK30" s="17"/>
      <c r="IL30" s="17"/>
      <c r="IM30" s="17"/>
      <c r="IN30" s="17"/>
      <c r="IO30" s="17"/>
      <c r="IP30" s="17"/>
      <c r="IQ30" s="17"/>
      <c r="IR30" s="17"/>
      <c r="IS30" s="17"/>
      <c r="IT30" s="17"/>
      <c r="IU30" s="17"/>
      <c r="IV30" s="34"/>
    </row>
    <row r="31" spans="1:256" ht="18.95" customHeight="1">
      <c r="B31" s="59" t="s">
        <v>146</v>
      </c>
      <c r="C31" s="59" t="s">
        <v>350</v>
      </c>
      <c r="D31" s="60" t="s">
        <v>348</v>
      </c>
      <c r="E31" s="59" t="s">
        <v>349</v>
      </c>
      <c r="F31" s="61">
        <v>13.5</v>
      </c>
      <c r="G31" s="62">
        <v>20</v>
      </c>
      <c r="H31" s="63">
        <f t="shared" si="2"/>
        <v>270</v>
      </c>
      <c r="I31" s="64">
        <v>1800</v>
      </c>
      <c r="J31" s="64">
        <v>60</v>
      </c>
    </row>
    <row r="32" spans="1:256" ht="18.95" customHeight="1">
      <c r="B32" s="59" t="s">
        <v>161</v>
      </c>
      <c r="C32" s="59" t="s">
        <v>351</v>
      </c>
      <c r="D32" s="60" t="s">
        <v>352</v>
      </c>
      <c r="E32" s="59" t="s">
        <v>349</v>
      </c>
      <c r="F32" s="61">
        <v>13.5</v>
      </c>
      <c r="G32" s="62">
        <v>10</v>
      </c>
      <c r="H32" s="63">
        <f t="shared" si="2"/>
        <v>135</v>
      </c>
      <c r="I32" s="64">
        <v>600</v>
      </c>
      <c r="J32" s="64">
        <v>20</v>
      </c>
    </row>
    <row r="33" spans="2:10" ht="18.95" customHeight="1">
      <c r="B33" s="59" t="s">
        <v>417</v>
      </c>
      <c r="C33" s="59" t="s">
        <v>418</v>
      </c>
      <c r="D33" s="60" t="s">
        <v>348</v>
      </c>
      <c r="E33" s="19" t="s">
        <v>419</v>
      </c>
      <c r="F33" s="88">
        <v>22.03</v>
      </c>
      <c r="G33" s="62">
        <v>30</v>
      </c>
      <c r="H33" s="63">
        <f t="shared" si="2"/>
        <v>660.90000000000009</v>
      </c>
      <c r="I33" s="64"/>
      <c r="J33" s="64">
        <v>12</v>
      </c>
    </row>
    <row r="34" spans="2:10" ht="18.95" customHeight="1">
      <c r="B34" s="59" t="s">
        <v>186</v>
      </c>
      <c r="C34" s="65" t="s">
        <v>358</v>
      </c>
      <c r="D34" s="32" t="s">
        <v>354</v>
      </c>
      <c r="E34" s="19" t="s">
        <v>349</v>
      </c>
      <c r="F34" s="61">
        <v>25.5</v>
      </c>
      <c r="G34" s="62">
        <v>10</v>
      </c>
      <c r="H34" s="63">
        <f t="shared" si="2"/>
        <v>255</v>
      </c>
      <c r="I34" s="64">
        <v>1200</v>
      </c>
      <c r="J34" s="64">
        <v>60</v>
      </c>
    </row>
    <row r="35" spans="2:10" ht="18.95" customHeight="1">
      <c r="B35" s="59" t="s">
        <v>199</v>
      </c>
      <c r="C35" s="59" t="s">
        <v>359</v>
      </c>
      <c r="D35" s="60" t="s">
        <v>352</v>
      </c>
      <c r="E35" s="19" t="s">
        <v>360</v>
      </c>
      <c r="F35" s="61">
        <v>9</v>
      </c>
      <c r="G35" s="62">
        <v>20</v>
      </c>
      <c r="H35" s="63">
        <f t="shared" si="2"/>
        <v>180</v>
      </c>
      <c r="I35" s="64">
        <v>3840</v>
      </c>
      <c r="J35" s="64">
        <v>96</v>
      </c>
    </row>
    <row r="36" spans="2:10" ht="18" customHeight="1">
      <c r="B36" s="66"/>
      <c r="C36" s="66"/>
      <c r="D36" s="68"/>
      <c r="E36" s="69"/>
      <c r="F36" s="70"/>
      <c r="G36" s="71"/>
      <c r="H36" s="72"/>
      <c r="I36" s="67"/>
      <c r="J36" s="73"/>
    </row>
    <row r="37" spans="2:10" ht="18" customHeight="1">
      <c r="B37" s="74"/>
      <c r="C37" s="74"/>
      <c r="D37" s="75"/>
      <c r="E37" s="76"/>
      <c r="F37" s="77" t="s">
        <v>361</v>
      </c>
      <c r="G37" s="78"/>
      <c r="H37" s="79">
        <f>SUM(H2:H36)</f>
        <v>6064.0309294998024</v>
      </c>
      <c r="I37" s="73"/>
      <c r="J37" s="73"/>
    </row>
  </sheetData>
  <mergeCells count="3">
    <mergeCell ref="D1:E1"/>
    <mergeCell ref="B23:E23"/>
    <mergeCell ref="B28:E28"/>
  </mergeCells>
  <conditionalFormatting sqref="F9:G9 F11:G11">
    <cfRule type="cellIs" dxfId="5" priority="1" stopIfTrue="1" operator="lessThan">
      <formula>0</formula>
    </cfRule>
  </conditionalFormatting>
  <pageMargins left="0.7" right="0.7" top="0.75" bottom="0.75" header="0.3" footer="0.3"/>
  <headerFooter>
    <oddFooter>&amp;C&amp;"Helvetica,Regular"&amp;12&amp;K000000&amp;P</oddFooter>
  </headerFooter>
  <colBreaks count="1" manualBreakCount="1">
    <brk id="10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9"/>
  <sheetViews>
    <sheetView showGridLines="0" topLeftCell="B1" workbookViewId="0">
      <selection sqref="A1:A1048576"/>
    </sheetView>
  </sheetViews>
  <sheetFormatPr baseColWidth="10" defaultColWidth="11.42578125" defaultRowHeight="14.1" customHeight="1"/>
  <cols>
    <col min="1" max="1" width="11.42578125" style="34" hidden="1" customWidth="1"/>
    <col min="2" max="2" width="8.42578125" style="17" customWidth="1"/>
    <col min="3" max="3" width="77.28515625" style="17" customWidth="1"/>
    <col min="4" max="4" width="5.42578125" style="80" customWidth="1"/>
    <col min="5" max="5" width="9" style="81" customWidth="1"/>
    <col min="6" max="6" width="12.28515625" style="17" customWidth="1"/>
    <col min="7" max="7" width="10.140625" style="17" customWidth="1"/>
    <col min="8" max="8" width="14.28515625" style="17" customWidth="1"/>
    <col min="9" max="9" width="10" style="17" customWidth="1"/>
    <col min="10" max="256" width="11.42578125" style="17" customWidth="1"/>
    <col min="257" max="16384" width="11.42578125" style="34"/>
  </cols>
  <sheetData>
    <row r="1" spans="2:10" ht="60" customHeight="1">
      <c r="B1" s="89" t="s">
        <v>295</v>
      </c>
      <c r="C1" s="89" t="s">
        <v>296</v>
      </c>
      <c r="D1" s="275" t="s">
        <v>297</v>
      </c>
      <c r="E1" s="276"/>
      <c r="F1" s="89" t="s">
        <v>298</v>
      </c>
      <c r="G1" s="89" t="s">
        <v>299</v>
      </c>
      <c r="H1" s="89" t="s">
        <v>300</v>
      </c>
      <c r="I1" s="18" t="s">
        <v>301</v>
      </c>
      <c r="J1" s="18" t="s">
        <v>302</v>
      </c>
    </row>
    <row r="2" spans="2:10" ht="18.95" customHeight="1">
      <c r="B2" s="19" t="s">
        <v>216</v>
      </c>
      <c r="C2" s="19" t="s">
        <v>364</v>
      </c>
      <c r="D2" s="21">
        <v>30</v>
      </c>
      <c r="E2" s="22" t="s">
        <v>22</v>
      </c>
      <c r="F2" s="23">
        <v>2.5</v>
      </c>
      <c r="G2" s="24">
        <v>5</v>
      </c>
      <c r="H2" s="25">
        <f t="shared" ref="H2:H33" si="0">G2*F2</f>
        <v>12.5</v>
      </c>
      <c r="I2" s="26">
        <v>3840</v>
      </c>
      <c r="J2" s="26">
        <v>240</v>
      </c>
    </row>
    <row r="3" spans="2:10" ht="18.95" customHeight="1">
      <c r="B3" s="19" t="s">
        <v>420</v>
      </c>
      <c r="C3" s="19" t="s">
        <v>421</v>
      </c>
      <c r="D3" s="21">
        <v>90</v>
      </c>
      <c r="E3" s="22" t="s">
        <v>22</v>
      </c>
      <c r="F3" s="23">
        <v>13.1</v>
      </c>
      <c r="G3" s="24">
        <v>5</v>
      </c>
      <c r="H3" s="25">
        <f t="shared" si="0"/>
        <v>65.5</v>
      </c>
      <c r="I3" s="26">
        <v>1680</v>
      </c>
      <c r="J3" s="26">
        <v>35</v>
      </c>
    </row>
    <row r="4" spans="2:10" ht="18.95" customHeight="1">
      <c r="B4" s="19" t="s">
        <v>2</v>
      </c>
      <c r="C4" s="19" t="s">
        <v>3</v>
      </c>
      <c r="D4" s="21">
        <v>1</v>
      </c>
      <c r="E4" s="22" t="s">
        <v>1</v>
      </c>
      <c r="F4" s="23">
        <v>1.3</v>
      </c>
      <c r="G4" s="24">
        <v>40</v>
      </c>
      <c r="H4" s="25">
        <f t="shared" si="0"/>
        <v>52</v>
      </c>
      <c r="I4" s="26">
        <v>7488</v>
      </c>
      <c r="J4" s="26">
        <v>156</v>
      </c>
    </row>
    <row r="5" spans="2:10" ht="18.95" customHeight="1">
      <c r="B5" s="19" t="s">
        <v>4</v>
      </c>
      <c r="C5" s="19" t="s">
        <v>27</v>
      </c>
      <c r="D5" s="21">
        <v>30</v>
      </c>
      <c r="E5" s="22" t="s">
        <v>22</v>
      </c>
      <c r="F5" s="23">
        <v>6.98</v>
      </c>
      <c r="G5" s="24">
        <v>120</v>
      </c>
      <c r="H5" s="25">
        <f t="shared" si="0"/>
        <v>837.6</v>
      </c>
      <c r="I5" s="26">
        <v>3840</v>
      </c>
      <c r="J5" s="26">
        <v>120</v>
      </c>
    </row>
    <row r="6" spans="2:10" ht="18.95" customHeight="1">
      <c r="B6" s="19" t="s">
        <v>365</v>
      </c>
      <c r="C6" s="30" t="s">
        <v>366</v>
      </c>
      <c r="D6" s="21">
        <v>6</v>
      </c>
      <c r="E6" s="22" t="s">
        <v>11</v>
      </c>
      <c r="F6" s="23">
        <v>1.2</v>
      </c>
      <c r="G6" s="24">
        <v>20</v>
      </c>
      <c r="H6" s="25">
        <f t="shared" si="0"/>
        <v>24</v>
      </c>
      <c r="I6" s="26">
        <v>5760</v>
      </c>
      <c r="J6" s="26">
        <v>180</v>
      </c>
    </row>
    <row r="7" spans="2:10" ht="18.95" customHeight="1">
      <c r="B7" s="19" t="s">
        <v>10</v>
      </c>
      <c r="C7" s="19" t="s">
        <v>28</v>
      </c>
      <c r="D7" s="21">
        <v>30</v>
      </c>
      <c r="E7" s="22" t="s">
        <v>264</v>
      </c>
      <c r="F7" s="27">
        <v>2.2000000000000002</v>
      </c>
      <c r="G7" s="24">
        <v>900</v>
      </c>
      <c r="H7" s="25">
        <f t="shared" si="0"/>
        <v>1980.0000000000002</v>
      </c>
      <c r="I7" s="26">
        <v>4900</v>
      </c>
      <c r="J7" s="26">
        <v>50</v>
      </c>
    </row>
    <row r="8" spans="2:10" ht="18.95" customHeight="1">
      <c r="B8" s="19" t="s">
        <v>7</v>
      </c>
      <c r="C8" s="19" t="s">
        <v>8</v>
      </c>
      <c r="D8" s="21">
        <v>30</v>
      </c>
      <c r="E8" s="22" t="s">
        <v>264</v>
      </c>
      <c r="F8" s="28">
        <v>2.2000000000000002</v>
      </c>
      <c r="G8" s="24">
        <v>600</v>
      </c>
      <c r="H8" s="25">
        <f t="shared" si="0"/>
        <v>1320</v>
      </c>
      <c r="I8" s="26">
        <v>4900</v>
      </c>
      <c r="J8" s="26">
        <v>50</v>
      </c>
    </row>
    <row r="9" spans="2:10" ht="18.95" customHeight="1">
      <c r="B9" s="19" t="s">
        <v>15</v>
      </c>
      <c r="C9" s="19" t="s">
        <v>13</v>
      </c>
      <c r="D9" s="21">
        <v>12</v>
      </c>
      <c r="E9" s="22" t="s">
        <v>14</v>
      </c>
      <c r="F9" s="29">
        <v>3.98</v>
      </c>
      <c r="G9" s="24">
        <v>350</v>
      </c>
      <c r="H9" s="25">
        <f t="shared" si="0"/>
        <v>1393</v>
      </c>
      <c r="I9" s="26">
        <v>3520</v>
      </c>
      <c r="J9" s="26">
        <v>220</v>
      </c>
    </row>
    <row r="10" spans="2:10" ht="18.95" customHeight="1">
      <c r="B10" s="19" t="s">
        <v>12</v>
      </c>
      <c r="C10" s="19" t="s">
        <v>34</v>
      </c>
      <c r="D10" s="21">
        <v>24</v>
      </c>
      <c r="E10" s="22" t="s">
        <v>11</v>
      </c>
      <c r="F10" s="29">
        <v>2.99</v>
      </c>
      <c r="G10" s="24">
        <v>50</v>
      </c>
      <c r="H10" s="25">
        <f t="shared" si="0"/>
        <v>149.5</v>
      </c>
      <c r="I10" s="26">
        <v>1500</v>
      </c>
      <c r="J10" s="26">
        <v>125</v>
      </c>
    </row>
    <row r="11" spans="2:10" ht="18.95" customHeight="1">
      <c r="B11" s="19" t="s">
        <v>281</v>
      </c>
      <c r="C11" s="19" t="s">
        <v>307</v>
      </c>
      <c r="D11" s="21">
        <v>12</v>
      </c>
      <c r="E11" s="22" t="s">
        <v>264</v>
      </c>
      <c r="F11" s="23">
        <v>0.69</v>
      </c>
      <c r="G11" s="24">
        <v>1500</v>
      </c>
      <c r="H11" s="25">
        <f t="shared" si="0"/>
        <v>1035</v>
      </c>
      <c r="I11" s="26">
        <v>5760</v>
      </c>
      <c r="J11" s="26">
        <v>360</v>
      </c>
    </row>
    <row r="12" spans="2:10" ht="18.95" customHeight="1">
      <c r="B12" s="19" t="s">
        <v>39</v>
      </c>
      <c r="C12" s="19" t="s">
        <v>308</v>
      </c>
      <c r="D12" s="21">
        <v>30</v>
      </c>
      <c r="E12" s="22" t="s">
        <v>22</v>
      </c>
      <c r="F12" s="23">
        <v>2</v>
      </c>
      <c r="G12" s="24">
        <v>250</v>
      </c>
      <c r="H12" s="25">
        <f t="shared" si="0"/>
        <v>500</v>
      </c>
      <c r="I12" s="26">
        <v>4480</v>
      </c>
      <c r="J12" s="26">
        <v>160</v>
      </c>
    </row>
    <row r="13" spans="2:10" ht="18.95" customHeight="1">
      <c r="B13" s="19" t="s">
        <v>37</v>
      </c>
      <c r="C13" s="19" t="s">
        <v>38</v>
      </c>
      <c r="D13" s="21">
        <v>30</v>
      </c>
      <c r="E13" s="22" t="s">
        <v>22</v>
      </c>
      <c r="F13" s="23">
        <v>1</v>
      </c>
      <c r="G13" s="24">
        <v>500</v>
      </c>
      <c r="H13" s="25">
        <f t="shared" si="0"/>
        <v>500</v>
      </c>
      <c r="I13" s="26">
        <v>4480</v>
      </c>
      <c r="J13" s="26">
        <v>160</v>
      </c>
    </row>
    <row r="14" spans="2:10" ht="18.95" customHeight="1">
      <c r="B14" s="19" t="s">
        <v>285</v>
      </c>
      <c r="C14" s="19" t="s">
        <v>309</v>
      </c>
      <c r="D14" s="21">
        <v>30</v>
      </c>
      <c r="E14" s="22" t="s">
        <v>11</v>
      </c>
      <c r="F14" s="27">
        <v>2.25</v>
      </c>
      <c r="G14" s="24">
        <v>50</v>
      </c>
      <c r="H14" s="25">
        <f t="shared" si="0"/>
        <v>112.5</v>
      </c>
      <c r="I14" s="26">
        <v>5760</v>
      </c>
      <c r="J14" s="26">
        <v>180</v>
      </c>
    </row>
    <row r="15" spans="2:10" ht="18.95" customHeight="1">
      <c r="B15" s="19" t="s">
        <v>238</v>
      </c>
      <c r="C15" s="19" t="s">
        <v>239</v>
      </c>
      <c r="D15" s="21">
        <v>30</v>
      </c>
      <c r="E15" s="22" t="s">
        <v>11</v>
      </c>
      <c r="F15" s="23">
        <v>3.36</v>
      </c>
      <c r="G15" s="24">
        <v>50</v>
      </c>
      <c r="H15" s="25">
        <f t="shared" si="0"/>
        <v>168</v>
      </c>
      <c r="I15" s="26">
        <v>5760</v>
      </c>
      <c r="J15" s="26">
        <v>180</v>
      </c>
    </row>
    <row r="16" spans="2:10" ht="18.95" customHeight="1">
      <c r="B16" s="19" t="s">
        <v>224</v>
      </c>
      <c r="C16" s="19" t="s">
        <v>225</v>
      </c>
      <c r="D16" s="21">
        <v>60</v>
      </c>
      <c r="E16" s="22" t="s">
        <v>22</v>
      </c>
      <c r="F16" s="23">
        <v>5.2</v>
      </c>
      <c r="G16" s="24">
        <v>10</v>
      </c>
      <c r="H16" s="25">
        <f t="shared" si="0"/>
        <v>52</v>
      </c>
      <c r="I16" s="26">
        <v>4000</v>
      </c>
      <c r="J16" s="26">
        <v>200</v>
      </c>
    </row>
    <row r="17" spans="2:10" ht="18.95" customHeight="1">
      <c r="B17" s="19" t="s">
        <v>137</v>
      </c>
      <c r="C17" s="19" t="s">
        <v>138</v>
      </c>
      <c r="D17" s="21">
        <v>90</v>
      </c>
      <c r="E17" s="22" t="s">
        <v>22</v>
      </c>
      <c r="F17" s="23">
        <v>4.2</v>
      </c>
      <c r="G17" s="24">
        <v>10</v>
      </c>
      <c r="H17" s="25">
        <f t="shared" si="0"/>
        <v>42</v>
      </c>
      <c r="I17" s="26">
        <v>3600</v>
      </c>
      <c r="J17" s="26">
        <v>50</v>
      </c>
    </row>
    <row r="18" spans="2:10" ht="18.95" customHeight="1">
      <c r="B18" s="19" t="s">
        <v>150</v>
      </c>
      <c r="C18" s="19" t="s">
        <v>151</v>
      </c>
      <c r="D18" s="21">
        <v>60</v>
      </c>
      <c r="E18" s="22" t="s">
        <v>22</v>
      </c>
      <c r="F18" s="23">
        <v>4.1500000000000004</v>
      </c>
      <c r="G18" s="24">
        <v>5</v>
      </c>
      <c r="H18" s="25">
        <f t="shared" si="0"/>
        <v>20.75</v>
      </c>
      <c r="I18" s="26">
        <v>1680</v>
      </c>
      <c r="J18" s="26">
        <v>56</v>
      </c>
    </row>
    <row r="19" spans="2:10" ht="18.95" customHeight="1">
      <c r="B19" s="19" t="s">
        <v>286</v>
      </c>
      <c r="C19" s="19" t="s">
        <v>287</v>
      </c>
      <c r="D19" s="21">
        <v>60</v>
      </c>
      <c r="E19" s="22" t="s">
        <v>22</v>
      </c>
      <c r="F19" s="23">
        <v>5</v>
      </c>
      <c r="G19" s="24">
        <v>10</v>
      </c>
      <c r="H19" s="25">
        <f t="shared" si="0"/>
        <v>50</v>
      </c>
      <c r="I19" s="26">
        <v>2432</v>
      </c>
      <c r="J19" s="26">
        <v>16</v>
      </c>
    </row>
    <row r="20" spans="2:10" ht="18.95" customHeight="1">
      <c r="B20" s="19" t="s">
        <v>157</v>
      </c>
      <c r="C20" s="19" t="s">
        <v>158</v>
      </c>
      <c r="D20" s="21">
        <v>28</v>
      </c>
      <c r="E20" s="22" t="s">
        <v>159</v>
      </c>
      <c r="F20" s="23">
        <v>4.8600000000000003</v>
      </c>
      <c r="G20" s="24">
        <v>50</v>
      </c>
      <c r="H20" s="25">
        <f t="shared" si="0"/>
        <v>243.00000000000003</v>
      </c>
      <c r="I20" s="26">
        <v>4800</v>
      </c>
      <c r="J20" s="26">
        <v>200</v>
      </c>
    </row>
    <row r="21" spans="2:10" ht="18.95" customHeight="1">
      <c r="B21" s="19" t="s">
        <v>17</v>
      </c>
      <c r="C21" s="19" t="s">
        <v>369</v>
      </c>
      <c r="D21" s="21">
        <v>30</v>
      </c>
      <c r="E21" s="22" t="s">
        <v>265</v>
      </c>
      <c r="F21" s="23">
        <v>1.36</v>
      </c>
      <c r="G21" s="24">
        <v>1250</v>
      </c>
      <c r="H21" s="25">
        <f t="shared" si="0"/>
        <v>1700.0000000000002</v>
      </c>
      <c r="I21" s="26">
        <v>6000</v>
      </c>
      <c r="J21" s="26">
        <v>300</v>
      </c>
    </row>
    <row r="22" spans="2:10" ht="18.95" customHeight="1">
      <c r="B22" s="19" t="s">
        <v>422</v>
      </c>
      <c r="C22" s="19" t="s">
        <v>423</v>
      </c>
      <c r="D22" s="21">
        <v>90</v>
      </c>
      <c r="E22" s="22" t="s">
        <v>22</v>
      </c>
      <c r="F22" s="27">
        <v>9</v>
      </c>
      <c r="G22" s="24">
        <v>150</v>
      </c>
      <c r="H22" s="25">
        <f t="shared" si="0"/>
        <v>1350</v>
      </c>
      <c r="I22" s="26"/>
      <c r="J22" s="26">
        <v>130</v>
      </c>
    </row>
    <row r="23" spans="2:10" ht="18.95" customHeight="1">
      <c r="B23" s="19" t="s">
        <v>19</v>
      </c>
      <c r="C23" s="19" t="s">
        <v>20</v>
      </c>
      <c r="D23" s="21">
        <v>30</v>
      </c>
      <c r="E23" s="22" t="s">
        <v>319</v>
      </c>
      <c r="F23" s="23">
        <v>2.88</v>
      </c>
      <c r="G23" s="24">
        <v>60</v>
      </c>
      <c r="H23" s="25">
        <f t="shared" si="0"/>
        <v>172.79999999999998</v>
      </c>
      <c r="I23" s="26">
        <v>5760</v>
      </c>
      <c r="J23" s="26">
        <v>180</v>
      </c>
    </row>
    <row r="24" spans="2:10" ht="18.95" customHeight="1">
      <c r="B24" s="19" t="s">
        <v>217</v>
      </c>
      <c r="C24" s="19" t="s">
        <v>218</v>
      </c>
      <c r="D24" s="21">
        <v>30</v>
      </c>
      <c r="E24" s="22" t="s">
        <v>319</v>
      </c>
      <c r="F24" s="23">
        <v>4.55</v>
      </c>
      <c r="G24" s="24">
        <v>40</v>
      </c>
      <c r="H24" s="25">
        <f t="shared" si="0"/>
        <v>182</v>
      </c>
      <c r="I24" s="26">
        <v>4320</v>
      </c>
      <c r="J24" s="26">
        <v>135</v>
      </c>
    </row>
    <row r="25" spans="2:10" ht="18.95" customHeight="1">
      <c r="B25" s="19" t="s">
        <v>23</v>
      </c>
      <c r="C25" s="19" t="s">
        <v>24</v>
      </c>
      <c r="D25" s="21">
        <v>1</v>
      </c>
      <c r="E25" s="22" t="s">
        <v>31</v>
      </c>
      <c r="F25" s="23">
        <v>5</v>
      </c>
      <c r="G25" s="24">
        <v>15</v>
      </c>
      <c r="H25" s="25">
        <f t="shared" si="0"/>
        <v>75</v>
      </c>
      <c r="I25" s="26">
        <v>10780</v>
      </c>
      <c r="J25" s="26">
        <v>220</v>
      </c>
    </row>
    <row r="26" spans="2:10" ht="18.95" customHeight="1">
      <c r="B26" s="19" t="s">
        <v>49</v>
      </c>
      <c r="C26" s="19" t="s">
        <v>50</v>
      </c>
      <c r="D26" s="21">
        <v>50</v>
      </c>
      <c r="E26" s="22" t="s">
        <v>22</v>
      </c>
      <c r="F26" s="23">
        <v>3.2</v>
      </c>
      <c r="G26" s="24">
        <v>50</v>
      </c>
      <c r="H26" s="25">
        <f t="shared" si="0"/>
        <v>160</v>
      </c>
      <c r="I26" s="26">
        <v>3840</v>
      </c>
      <c r="J26" s="26">
        <v>120</v>
      </c>
    </row>
    <row r="27" spans="2:10" ht="18.95" customHeight="1">
      <c r="B27" s="19" t="s">
        <v>51</v>
      </c>
      <c r="C27" s="19" t="s">
        <v>52</v>
      </c>
      <c r="D27" s="21">
        <v>20</v>
      </c>
      <c r="E27" s="22" t="s">
        <v>22</v>
      </c>
      <c r="F27" s="23">
        <v>4</v>
      </c>
      <c r="G27" s="24">
        <v>30</v>
      </c>
      <c r="H27" s="25">
        <f t="shared" si="0"/>
        <v>120</v>
      </c>
      <c r="I27" s="26">
        <v>3840</v>
      </c>
      <c r="J27" s="26">
        <v>120</v>
      </c>
    </row>
    <row r="28" spans="2:10" ht="18.95" customHeight="1">
      <c r="B28" s="20"/>
      <c r="C28" s="30" t="s">
        <v>320</v>
      </c>
      <c r="D28" s="21">
        <v>30</v>
      </c>
      <c r="E28" s="22" t="s">
        <v>11</v>
      </c>
      <c r="F28" s="23">
        <v>1.38</v>
      </c>
      <c r="G28" s="24">
        <v>20</v>
      </c>
      <c r="H28" s="25">
        <f t="shared" si="0"/>
        <v>27.599999999999998</v>
      </c>
      <c r="I28" s="26">
        <v>8640</v>
      </c>
      <c r="J28" s="26">
        <v>360</v>
      </c>
    </row>
    <row r="29" spans="2:10" ht="18.95" customHeight="1">
      <c r="B29" s="19" t="s">
        <v>53</v>
      </c>
      <c r="C29" s="19" t="s">
        <v>54</v>
      </c>
      <c r="D29" s="21">
        <v>30</v>
      </c>
      <c r="E29" s="22" t="s">
        <v>22</v>
      </c>
      <c r="F29" s="23">
        <v>1.43</v>
      </c>
      <c r="G29" s="24">
        <v>150</v>
      </c>
      <c r="H29" s="25">
        <f t="shared" si="0"/>
        <v>214.5</v>
      </c>
      <c r="I29" s="26">
        <v>6600</v>
      </c>
      <c r="J29" s="26">
        <v>100</v>
      </c>
    </row>
    <row r="30" spans="2:10" ht="18.95" customHeight="1">
      <c r="B30" s="19" t="s">
        <v>40</v>
      </c>
      <c r="C30" s="19" t="s">
        <v>58</v>
      </c>
      <c r="D30" s="21">
        <v>40</v>
      </c>
      <c r="E30" s="22" t="s">
        <v>22</v>
      </c>
      <c r="F30" s="23">
        <v>1.5</v>
      </c>
      <c r="G30" s="24">
        <v>40</v>
      </c>
      <c r="H30" s="25">
        <f t="shared" si="0"/>
        <v>60</v>
      </c>
      <c r="I30" s="26">
        <v>8640</v>
      </c>
      <c r="J30" s="26">
        <v>540</v>
      </c>
    </row>
    <row r="31" spans="2:10" ht="18.95" customHeight="1">
      <c r="B31" s="19" t="s">
        <v>60</v>
      </c>
      <c r="C31" s="19" t="s">
        <v>59</v>
      </c>
      <c r="D31" s="21">
        <v>15</v>
      </c>
      <c r="E31" s="22" t="s">
        <v>22</v>
      </c>
      <c r="F31" s="23">
        <v>2.2999999999999998</v>
      </c>
      <c r="G31" s="24">
        <v>30</v>
      </c>
      <c r="H31" s="25">
        <f t="shared" si="0"/>
        <v>69</v>
      </c>
      <c r="I31" s="26">
        <v>9000</v>
      </c>
      <c r="J31" s="26">
        <v>120</v>
      </c>
    </row>
    <row r="32" spans="2:10" ht="18.95" customHeight="1">
      <c r="B32" s="19" t="s">
        <v>170</v>
      </c>
      <c r="C32" s="19" t="s">
        <v>321</v>
      </c>
      <c r="D32" s="21">
        <v>1</v>
      </c>
      <c r="E32" s="22" t="s">
        <v>31</v>
      </c>
      <c r="F32" s="23">
        <v>1.75</v>
      </c>
      <c r="G32" s="24">
        <v>5</v>
      </c>
      <c r="H32" s="25">
        <f t="shared" si="0"/>
        <v>8.75</v>
      </c>
      <c r="I32" s="26"/>
      <c r="J32" s="26"/>
    </row>
    <row r="33" spans="2:10" ht="18.95" customHeight="1">
      <c r="B33" s="19" t="s">
        <v>240</v>
      </c>
      <c r="C33" s="19" t="s">
        <v>241</v>
      </c>
      <c r="D33" s="21">
        <v>30</v>
      </c>
      <c r="E33" s="22" t="s">
        <v>159</v>
      </c>
      <c r="F33" s="23">
        <v>5.89</v>
      </c>
      <c r="G33" s="24">
        <v>10</v>
      </c>
      <c r="H33" s="25">
        <f t="shared" si="0"/>
        <v>58.9</v>
      </c>
      <c r="I33" s="26">
        <v>7840</v>
      </c>
      <c r="J33" s="26">
        <v>196</v>
      </c>
    </row>
    <row r="34" spans="2:10" ht="18.95" customHeight="1">
      <c r="B34" s="19" t="s">
        <v>242</v>
      </c>
      <c r="C34" s="19" t="s">
        <v>243</v>
      </c>
      <c r="D34" s="21">
        <v>28</v>
      </c>
      <c r="E34" s="22" t="s">
        <v>159</v>
      </c>
      <c r="F34" s="23">
        <v>5.38</v>
      </c>
      <c r="G34" s="24">
        <v>20</v>
      </c>
      <c r="H34" s="25">
        <f t="shared" ref="H34:H65" si="1">G34*F34</f>
        <v>107.6</v>
      </c>
      <c r="I34" s="26">
        <v>3600</v>
      </c>
      <c r="J34" s="26">
        <v>180</v>
      </c>
    </row>
    <row r="35" spans="2:10" ht="18.95" customHeight="1">
      <c r="B35" s="19" t="s">
        <v>244</v>
      </c>
      <c r="C35" s="19" t="s">
        <v>245</v>
      </c>
      <c r="D35" s="21">
        <v>28</v>
      </c>
      <c r="E35" s="22" t="s">
        <v>159</v>
      </c>
      <c r="F35" s="23">
        <v>2</v>
      </c>
      <c r="G35" s="24">
        <v>30</v>
      </c>
      <c r="H35" s="25">
        <f t="shared" si="1"/>
        <v>60</v>
      </c>
      <c r="I35" s="26">
        <v>3600</v>
      </c>
      <c r="J35" s="26">
        <v>180</v>
      </c>
    </row>
    <row r="36" spans="2:10" ht="18.95" customHeight="1">
      <c r="B36" s="19" t="s">
        <v>162</v>
      </c>
      <c r="C36" s="19" t="s">
        <v>163</v>
      </c>
      <c r="D36" s="21">
        <v>7</v>
      </c>
      <c r="E36" s="22" t="s">
        <v>9</v>
      </c>
      <c r="F36" s="23">
        <v>5.3</v>
      </c>
      <c r="G36" s="24">
        <v>10</v>
      </c>
      <c r="H36" s="25">
        <f t="shared" si="1"/>
        <v>53</v>
      </c>
      <c r="I36" s="26"/>
      <c r="J36" s="26"/>
    </row>
    <row r="37" spans="2:10" ht="18.95" customHeight="1">
      <c r="B37" s="19" t="s">
        <v>41</v>
      </c>
      <c r="C37" s="19" t="s">
        <v>42</v>
      </c>
      <c r="D37" s="21">
        <v>30</v>
      </c>
      <c r="E37" s="22" t="s">
        <v>22</v>
      </c>
      <c r="F37" s="23">
        <v>0.84</v>
      </c>
      <c r="G37" s="24">
        <v>20</v>
      </c>
      <c r="H37" s="25">
        <f t="shared" si="1"/>
        <v>16.8</v>
      </c>
      <c r="I37" s="26">
        <v>9600</v>
      </c>
      <c r="J37" s="26">
        <v>240</v>
      </c>
    </row>
    <row r="38" spans="2:10" ht="18.95" customHeight="1">
      <c r="B38" s="19" t="s">
        <v>43</v>
      </c>
      <c r="C38" s="19" t="s">
        <v>61</v>
      </c>
      <c r="D38" s="21">
        <v>30</v>
      </c>
      <c r="E38" s="22" t="s">
        <v>22</v>
      </c>
      <c r="F38" s="23">
        <v>1.36</v>
      </c>
      <c r="G38" s="24">
        <v>20</v>
      </c>
      <c r="H38" s="25">
        <f t="shared" si="1"/>
        <v>27.200000000000003</v>
      </c>
      <c r="I38" s="26">
        <v>9600</v>
      </c>
      <c r="J38" s="26">
        <v>240</v>
      </c>
    </row>
    <row r="39" spans="2:10" ht="18.95" customHeight="1">
      <c r="B39" s="19" t="s">
        <v>250</v>
      </c>
      <c r="C39" s="19" t="s">
        <v>373</v>
      </c>
      <c r="D39" s="21">
        <v>30</v>
      </c>
      <c r="E39" s="22" t="s">
        <v>22</v>
      </c>
      <c r="F39" s="27">
        <v>1.565577005900942</v>
      </c>
      <c r="G39" s="24">
        <v>30</v>
      </c>
      <c r="H39" s="25">
        <f t="shared" si="1"/>
        <v>46.96731017702826</v>
      </c>
      <c r="I39" s="26">
        <v>6000</v>
      </c>
      <c r="J39" s="26">
        <v>300</v>
      </c>
    </row>
    <row r="40" spans="2:10" ht="18.95" customHeight="1">
      <c r="B40" s="19" t="s">
        <v>252</v>
      </c>
      <c r="C40" s="19" t="s">
        <v>326</v>
      </c>
      <c r="D40" s="21">
        <v>30</v>
      </c>
      <c r="E40" s="22" t="s">
        <v>22</v>
      </c>
      <c r="F40" s="27">
        <v>1.8</v>
      </c>
      <c r="G40" s="24">
        <v>80</v>
      </c>
      <c r="H40" s="25">
        <f t="shared" si="1"/>
        <v>144</v>
      </c>
      <c r="I40" s="26">
        <v>6000</v>
      </c>
      <c r="J40" s="26">
        <v>300</v>
      </c>
    </row>
    <row r="41" spans="2:10" ht="18.95" customHeight="1">
      <c r="B41" s="19" t="s">
        <v>254</v>
      </c>
      <c r="C41" s="19" t="s">
        <v>327</v>
      </c>
      <c r="D41" s="21">
        <v>30</v>
      </c>
      <c r="E41" s="22" t="s">
        <v>22</v>
      </c>
      <c r="F41" s="27">
        <v>2.15</v>
      </c>
      <c r="G41" s="24">
        <v>30</v>
      </c>
      <c r="H41" s="25">
        <f t="shared" si="1"/>
        <v>64.5</v>
      </c>
      <c r="I41" s="26">
        <v>6000</v>
      </c>
      <c r="J41" s="26">
        <v>300</v>
      </c>
    </row>
    <row r="42" spans="2:10" ht="18.95" customHeight="1">
      <c r="B42" s="19" t="s">
        <v>279</v>
      </c>
      <c r="C42" s="19" t="s">
        <v>374</v>
      </c>
      <c r="D42" s="21">
        <v>30</v>
      </c>
      <c r="E42" s="22" t="s">
        <v>22</v>
      </c>
      <c r="F42" s="27">
        <v>2.4500000000000002</v>
      </c>
      <c r="G42" s="24">
        <v>10</v>
      </c>
      <c r="H42" s="25">
        <f t="shared" si="1"/>
        <v>24.5</v>
      </c>
      <c r="I42" s="26">
        <v>6000</v>
      </c>
      <c r="J42" s="26">
        <v>300</v>
      </c>
    </row>
    <row r="43" spans="2:10" ht="18.95" customHeight="1">
      <c r="B43" s="19" t="s">
        <v>62</v>
      </c>
      <c r="C43" s="19" t="s">
        <v>63</v>
      </c>
      <c r="D43" s="21">
        <v>30</v>
      </c>
      <c r="E43" s="22" t="s">
        <v>22</v>
      </c>
      <c r="F43" s="23">
        <v>0.8</v>
      </c>
      <c r="G43" s="24">
        <v>100</v>
      </c>
      <c r="H43" s="25">
        <f t="shared" si="1"/>
        <v>80</v>
      </c>
      <c r="I43" s="26">
        <v>7200</v>
      </c>
      <c r="J43" s="26">
        <v>180</v>
      </c>
    </row>
    <row r="44" spans="2:10" ht="18.95" customHeight="1">
      <c r="B44" s="19" t="s">
        <v>160</v>
      </c>
      <c r="C44" s="19" t="s">
        <v>64</v>
      </c>
      <c r="D44" s="21">
        <v>20</v>
      </c>
      <c r="E44" s="22" t="s">
        <v>11</v>
      </c>
      <c r="F44" s="23">
        <v>0.89</v>
      </c>
      <c r="G44" s="24">
        <v>150</v>
      </c>
      <c r="H44" s="25">
        <f t="shared" si="1"/>
        <v>133.5</v>
      </c>
      <c r="I44" s="26">
        <v>6300</v>
      </c>
      <c r="J44" s="26">
        <v>100</v>
      </c>
    </row>
    <row r="45" spans="2:10" ht="18.95" customHeight="1">
      <c r="B45" s="19" t="s">
        <v>258</v>
      </c>
      <c r="C45" s="19" t="s">
        <v>259</v>
      </c>
      <c r="D45" s="21">
        <v>30</v>
      </c>
      <c r="E45" s="22" t="s">
        <v>22</v>
      </c>
      <c r="F45" s="23">
        <v>2.94</v>
      </c>
      <c r="G45" s="24">
        <v>15</v>
      </c>
      <c r="H45" s="25">
        <f t="shared" si="1"/>
        <v>44.1</v>
      </c>
      <c r="I45" s="26">
        <v>2100</v>
      </c>
      <c r="J45" s="26">
        <v>50</v>
      </c>
    </row>
    <row r="46" spans="2:10" ht="18.95" customHeight="1">
      <c r="B46" s="19" t="s">
        <v>260</v>
      </c>
      <c r="C46" s="19" t="s">
        <v>261</v>
      </c>
      <c r="D46" s="21">
        <v>30</v>
      </c>
      <c r="E46" s="22" t="s">
        <v>22</v>
      </c>
      <c r="F46" s="23">
        <v>4.25</v>
      </c>
      <c r="G46" s="24">
        <v>15</v>
      </c>
      <c r="H46" s="25">
        <f t="shared" si="1"/>
        <v>63.75</v>
      </c>
      <c r="I46" s="26">
        <v>2100</v>
      </c>
      <c r="J46" s="26">
        <v>50</v>
      </c>
    </row>
    <row r="47" spans="2:10" ht="18.95" customHeight="1">
      <c r="B47" s="19" t="s">
        <v>262</v>
      </c>
      <c r="C47" s="19" t="s">
        <v>263</v>
      </c>
      <c r="D47" s="21">
        <v>30</v>
      </c>
      <c r="E47" s="22" t="s">
        <v>22</v>
      </c>
      <c r="F47" s="23">
        <v>1.93</v>
      </c>
      <c r="G47" s="24">
        <v>10</v>
      </c>
      <c r="H47" s="25">
        <f t="shared" si="1"/>
        <v>19.3</v>
      </c>
      <c r="I47" s="26">
        <v>2100</v>
      </c>
      <c r="J47" s="26">
        <v>50</v>
      </c>
    </row>
    <row r="48" spans="2:10" ht="18.95" customHeight="1">
      <c r="B48" s="19" t="s">
        <v>71</v>
      </c>
      <c r="C48" s="19" t="s">
        <v>72</v>
      </c>
      <c r="D48" s="21">
        <v>1</v>
      </c>
      <c r="E48" s="22" t="s">
        <v>1</v>
      </c>
      <c r="F48" s="23">
        <v>1.5</v>
      </c>
      <c r="G48" s="24">
        <v>30</v>
      </c>
      <c r="H48" s="25">
        <f t="shared" si="1"/>
        <v>45</v>
      </c>
      <c r="I48" s="26">
        <v>4158</v>
      </c>
      <c r="J48" s="26">
        <v>99</v>
      </c>
    </row>
    <row r="49" spans="2:10" ht="18.95" customHeight="1">
      <c r="B49" s="19" t="s">
        <v>73</v>
      </c>
      <c r="C49" s="19" t="s">
        <v>74</v>
      </c>
      <c r="D49" s="21">
        <v>8</v>
      </c>
      <c r="E49" s="22" t="s">
        <v>75</v>
      </c>
      <c r="F49" s="23">
        <v>2.96</v>
      </c>
      <c r="G49" s="24">
        <v>30</v>
      </c>
      <c r="H49" s="25">
        <f t="shared" si="1"/>
        <v>88.8</v>
      </c>
      <c r="I49" s="26">
        <v>2268</v>
      </c>
      <c r="J49" s="26">
        <v>54</v>
      </c>
    </row>
    <row r="50" spans="2:10" ht="18.95" customHeight="1">
      <c r="B50" s="19" t="s">
        <v>76</v>
      </c>
      <c r="C50" s="19" t="s">
        <v>78</v>
      </c>
      <c r="D50" s="21">
        <v>14</v>
      </c>
      <c r="E50" s="22" t="s">
        <v>328</v>
      </c>
      <c r="F50" s="27">
        <v>2.5</v>
      </c>
      <c r="G50" s="24">
        <v>5</v>
      </c>
      <c r="H50" s="25">
        <f t="shared" si="1"/>
        <v>12.5</v>
      </c>
      <c r="I50" s="26">
        <v>6480</v>
      </c>
      <c r="J50" s="26">
        <v>240</v>
      </c>
    </row>
    <row r="51" spans="2:10" ht="18.95" customHeight="1">
      <c r="B51" s="19" t="s">
        <v>375</v>
      </c>
      <c r="C51" s="19" t="s">
        <v>376</v>
      </c>
      <c r="D51" s="21">
        <v>30</v>
      </c>
      <c r="E51" s="22" t="s">
        <v>175</v>
      </c>
      <c r="F51" s="29">
        <v>2.79</v>
      </c>
      <c r="G51" s="24">
        <v>150</v>
      </c>
      <c r="H51" s="25">
        <f t="shared" si="1"/>
        <v>418.5</v>
      </c>
      <c r="I51" s="26">
        <v>5760</v>
      </c>
      <c r="J51" s="26">
        <v>240</v>
      </c>
    </row>
    <row r="52" spans="2:10" ht="18.95" customHeight="1">
      <c r="B52" s="19" t="s">
        <v>101</v>
      </c>
      <c r="C52" s="19" t="s">
        <v>102</v>
      </c>
      <c r="D52" s="21">
        <v>20</v>
      </c>
      <c r="E52" s="22" t="s">
        <v>264</v>
      </c>
      <c r="F52" s="23">
        <v>0.95</v>
      </c>
      <c r="G52" s="24">
        <v>80</v>
      </c>
      <c r="H52" s="25">
        <f t="shared" si="1"/>
        <v>76</v>
      </c>
      <c r="I52" s="26">
        <v>8640</v>
      </c>
      <c r="J52" s="26">
        <v>360</v>
      </c>
    </row>
    <row r="53" spans="2:10" ht="18.95" customHeight="1">
      <c r="B53" s="19" t="s">
        <v>103</v>
      </c>
      <c r="C53" s="19" t="s">
        <v>80</v>
      </c>
      <c r="D53" s="21">
        <v>15</v>
      </c>
      <c r="E53" s="22" t="s">
        <v>48</v>
      </c>
      <c r="F53" s="23">
        <v>1.9</v>
      </c>
      <c r="G53" s="24">
        <v>30</v>
      </c>
      <c r="H53" s="25">
        <f t="shared" si="1"/>
        <v>57</v>
      </c>
      <c r="I53" s="26">
        <v>8064</v>
      </c>
      <c r="J53" s="26">
        <v>336</v>
      </c>
    </row>
    <row r="54" spans="2:10" ht="18.95" customHeight="1">
      <c r="B54" s="19" t="s">
        <v>171</v>
      </c>
      <c r="C54" s="19" t="s">
        <v>329</v>
      </c>
      <c r="D54" s="21">
        <v>28</v>
      </c>
      <c r="E54" s="22" t="s">
        <v>11</v>
      </c>
      <c r="F54" s="29">
        <v>2.97</v>
      </c>
      <c r="G54" s="24">
        <v>150</v>
      </c>
      <c r="H54" s="25">
        <f t="shared" si="1"/>
        <v>445.50000000000006</v>
      </c>
      <c r="I54" s="26">
        <v>6912</v>
      </c>
      <c r="J54" s="26">
        <v>216</v>
      </c>
    </row>
    <row r="55" spans="2:10" ht="18.95" customHeight="1">
      <c r="B55" s="19" t="s">
        <v>192</v>
      </c>
      <c r="C55" s="19" t="s">
        <v>193</v>
      </c>
      <c r="D55" s="21">
        <v>28</v>
      </c>
      <c r="E55" s="22" t="s">
        <v>11</v>
      </c>
      <c r="F55" s="29">
        <v>3.47</v>
      </c>
      <c r="G55" s="24">
        <v>15</v>
      </c>
      <c r="H55" s="25">
        <f t="shared" si="1"/>
        <v>52.050000000000004</v>
      </c>
      <c r="I55" s="26">
        <v>6912</v>
      </c>
      <c r="J55" s="26">
        <v>216</v>
      </c>
    </row>
    <row r="56" spans="2:10" ht="18.95" customHeight="1">
      <c r="B56" s="19" t="s">
        <v>152</v>
      </c>
      <c r="C56" s="19" t="s">
        <v>153</v>
      </c>
      <c r="D56" s="21">
        <v>28</v>
      </c>
      <c r="E56" s="22" t="s">
        <v>11</v>
      </c>
      <c r="F56" s="29">
        <v>1.95</v>
      </c>
      <c r="G56" s="24">
        <v>150</v>
      </c>
      <c r="H56" s="25">
        <f t="shared" si="1"/>
        <v>292.5</v>
      </c>
      <c r="I56" s="26">
        <v>6912</v>
      </c>
      <c r="J56" s="26">
        <v>216</v>
      </c>
    </row>
    <row r="57" spans="2:10" ht="18.95" customHeight="1">
      <c r="B57" s="19" t="s">
        <v>330</v>
      </c>
      <c r="C57" s="30" t="s">
        <v>331</v>
      </c>
      <c r="D57" s="21">
        <v>30</v>
      </c>
      <c r="E57" s="22" t="s">
        <v>332</v>
      </c>
      <c r="F57" s="23">
        <v>1.79</v>
      </c>
      <c r="G57" s="24">
        <v>300</v>
      </c>
      <c r="H57" s="25">
        <f t="shared" si="1"/>
        <v>537</v>
      </c>
      <c r="I57" s="26">
        <v>3840</v>
      </c>
      <c r="J57" s="26">
        <v>120</v>
      </c>
    </row>
    <row r="58" spans="2:10" ht="18.95" customHeight="1">
      <c r="B58" s="19" t="s">
        <v>333</v>
      </c>
      <c r="C58" s="30" t="s">
        <v>334</v>
      </c>
      <c r="D58" s="21">
        <v>30</v>
      </c>
      <c r="E58" s="22" t="s">
        <v>11</v>
      </c>
      <c r="F58" s="23">
        <v>0.99</v>
      </c>
      <c r="G58" s="24">
        <v>70</v>
      </c>
      <c r="H58" s="25">
        <f t="shared" si="1"/>
        <v>69.3</v>
      </c>
      <c r="I58" s="26">
        <v>3240</v>
      </c>
      <c r="J58" s="26">
        <v>180</v>
      </c>
    </row>
    <row r="59" spans="2:10" ht="18.95" customHeight="1">
      <c r="B59" s="19" t="s">
        <v>335</v>
      </c>
      <c r="C59" s="30" t="s">
        <v>336</v>
      </c>
      <c r="D59" s="21">
        <v>30</v>
      </c>
      <c r="E59" s="22" t="s">
        <v>11</v>
      </c>
      <c r="F59" s="23">
        <v>1.52</v>
      </c>
      <c r="G59" s="24">
        <v>40</v>
      </c>
      <c r="H59" s="25">
        <f t="shared" si="1"/>
        <v>60.8</v>
      </c>
      <c r="I59" s="26">
        <v>3240</v>
      </c>
      <c r="J59" s="26">
        <v>180</v>
      </c>
    </row>
    <row r="60" spans="2:10" ht="18.95" customHeight="1">
      <c r="B60" s="19" t="s">
        <v>176</v>
      </c>
      <c r="C60" s="19" t="s">
        <v>177</v>
      </c>
      <c r="D60" s="21">
        <v>30</v>
      </c>
      <c r="E60" s="22" t="s">
        <v>22</v>
      </c>
      <c r="F60" s="23">
        <v>0.9</v>
      </c>
      <c r="G60" s="24">
        <v>80</v>
      </c>
      <c r="H60" s="25">
        <f t="shared" si="1"/>
        <v>72</v>
      </c>
      <c r="I60" s="26">
        <v>8550</v>
      </c>
      <c r="J60" s="26">
        <v>50</v>
      </c>
    </row>
    <row r="61" spans="2:10" ht="18.95" customHeight="1">
      <c r="B61" s="19" t="s">
        <v>178</v>
      </c>
      <c r="C61" s="19" t="s">
        <v>179</v>
      </c>
      <c r="D61" s="21">
        <v>30</v>
      </c>
      <c r="E61" s="22" t="s">
        <v>22</v>
      </c>
      <c r="F61" s="23">
        <v>1.44</v>
      </c>
      <c r="G61" s="24">
        <v>30</v>
      </c>
      <c r="H61" s="25">
        <f t="shared" si="1"/>
        <v>43.199999999999996</v>
      </c>
      <c r="I61" s="26">
        <v>8550</v>
      </c>
      <c r="J61" s="26">
        <v>50</v>
      </c>
    </row>
    <row r="62" spans="2:10" ht="18.95" customHeight="1">
      <c r="B62" s="19" t="s">
        <v>424</v>
      </c>
      <c r="C62" s="19" t="s">
        <v>425</v>
      </c>
      <c r="D62" s="21">
        <v>28</v>
      </c>
      <c r="E62" s="22" t="s">
        <v>11</v>
      </c>
      <c r="F62" s="23">
        <v>5.39</v>
      </c>
      <c r="G62" s="24">
        <v>180</v>
      </c>
      <c r="H62" s="25">
        <f t="shared" si="1"/>
        <v>970.19999999999993</v>
      </c>
      <c r="I62" s="26">
        <v>3840</v>
      </c>
      <c r="J62" s="26">
        <v>120</v>
      </c>
    </row>
    <row r="63" spans="2:10" ht="18.95" customHeight="1">
      <c r="B63" s="19" t="s">
        <v>204</v>
      </c>
      <c r="C63" s="19" t="s">
        <v>205</v>
      </c>
      <c r="D63" s="21">
        <v>30</v>
      </c>
      <c r="E63" s="22" t="s">
        <v>22</v>
      </c>
      <c r="F63" s="23">
        <v>2.62</v>
      </c>
      <c r="G63" s="24">
        <v>20</v>
      </c>
      <c r="H63" s="25">
        <f t="shared" si="1"/>
        <v>52.400000000000006</v>
      </c>
      <c r="I63" s="26">
        <v>6048</v>
      </c>
      <c r="J63" s="26">
        <v>252</v>
      </c>
    </row>
    <row r="64" spans="2:10" ht="18.95" customHeight="1">
      <c r="B64" s="19" t="s">
        <v>206</v>
      </c>
      <c r="C64" s="19" t="s">
        <v>207</v>
      </c>
      <c r="D64" s="21">
        <v>10</v>
      </c>
      <c r="E64" s="22" t="s">
        <v>22</v>
      </c>
      <c r="F64" s="27">
        <v>2.1</v>
      </c>
      <c r="G64" s="24">
        <v>30</v>
      </c>
      <c r="H64" s="25">
        <f t="shared" si="1"/>
        <v>63</v>
      </c>
      <c r="I64" s="26">
        <v>9900</v>
      </c>
      <c r="J64" s="26">
        <v>150</v>
      </c>
    </row>
    <row r="65" spans="2:10" ht="18.95" customHeight="1">
      <c r="B65" s="19" t="s">
        <v>87</v>
      </c>
      <c r="C65" s="19" t="s">
        <v>88</v>
      </c>
      <c r="D65" s="21">
        <v>10</v>
      </c>
      <c r="E65" s="22" t="s">
        <v>22</v>
      </c>
      <c r="F65" s="27">
        <v>3.3</v>
      </c>
      <c r="G65" s="24">
        <v>20</v>
      </c>
      <c r="H65" s="25">
        <f t="shared" si="1"/>
        <v>66</v>
      </c>
      <c r="I65" s="26">
        <v>6000</v>
      </c>
      <c r="J65" s="26">
        <v>300</v>
      </c>
    </row>
    <row r="66" spans="2:10" ht="18.95" customHeight="1">
      <c r="B66" s="19" t="s">
        <v>173</v>
      </c>
      <c r="C66" s="19" t="s">
        <v>382</v>
      </c>
      <c r="D66" s="21">
        <v>14</v>
      </c>
      <c r="E66" s="22" t="s">
        <v>339</v>
      </c>
      <c r="F66" s="29">
        <v>1.95</v>
      </c>
      <c r="G66" s="24">
        <v>40</v>
      </c>
      <c r="H66" s="25">
        <f t="shared" ref="H66:H97" si="2">G66*F66</f>
        <v>78</v>
      </c>
      <c r="I66" s="26">
        <v>4500</v>
      </c>
      <c r="J66" s="26">
        <v>150</v>
      </c>
    </row>
    <row r="67" spans="2:10" ht="20.100000000000001" customHeight="1">
      <c r="B67" s="19" t="s">
        <v>196</v>
      </c>
      <c r="C67" s="19" t="s">
        <v>382</v>
      </c>
      <c r="D67" s="21">
        <v>28</v>
      </c>
      <c r="E67" s="22" t="s">
        <v>339</v>
      </c>
      <c r="F67" s="29">
        <v>3.3</v>
      </c>
      <c r="G67" s="24">
        <v>80</v>
      </c>
      <c r="H67" s="25">
        <f t="shared" si="2"/>
        <v>264</v>
      </c>
      <c r="I67" s="26">
        <v>4500</v>
      </c>
      <c r="J67" s="26">
        <v>150</v>
      </c>
    </row>
    <row r="68" spans="2:10" ht="20.100000000000001" customHeight="1">
      <c r="B68" s="19" t="s">
        <v>118</v>
      </c>
      <c r="C68" s="19" t="s">
        <v>119</v>
      </c>
      <c r="D68" s="21">
        <v>14</v>
      </c>
      <c r="E68" s="22" t="s">
        <v>89</v>
      </c>
      <c r="F68" s="29">
        <v>1.74</v>
      </c>
      <c r="G68" s="24">
        <v>30</v>
      </c>
      <c r="H68" s="25">
        <f t="shared" si="2"/>
        <v>52.2</v>
      </c>
      <c r="I68" s="26">
        <v>6240</v>
      </c>
      <c r="J68" s="26">
        <v>130</v>
      </c>
    </row>
    <row r="69" spans="2:10" ht="20.100000000000001" customHeight="1">
      <c r="B69" s="19" t="s">
        <v>209</v>
      </c>
      <c r="C69" s="19" t="s">
        <v>119</v>
      </c>
      <c r="D69" s="21">
        <v>28</v>
      </c>
      <c r="E69" s="22" t="s">
        <v>89</v>
      </c>
      <c r="F69" s="29">
        <v>2.99</v>
      </c>
      <c r="G69" s="24">
        <v>70</v>
      </c>
      <c r="H69" s="25">
        <f t="shared" si="2"/>
        <v>209.3</v>
      </c>
      <c r="I69" s="26">
        <v>6240</v>
      </c>
      <c r="J69" s="26">
        <v>130</v>
      </c>
    </row>
    <row r="70" spans="2:10" ht="20.100000000000001" customHeight="1">
      <c r="B70" s="19" t="s">
        <v>142</v>
      </c>
      <c r="C70" s="19" t="s">
        <v>143</v>
      </c>
      <c r="D70" s="21">
        <v>7</v>
      </c>
      <c r="E70" s="22" t="s">
        <v>89</v>
      </c>
      <c r="F70" s="29">
        <v>1.38</v>
      </c>
      <c r="G70" s="24">
        <v>50</v>
      </c>
      <c r="H70" s="25">
        <f t="shared" si="2"/>
        <v>69</v>
      </c>
      <c r="I70" s="26">
        <v>6240</v>
      </c>
      <c r="J70" s="26">
        <v>130</v>
      </c>
    </row>
    <row r="71" spans="2:10" ht="20.100000000000001" customHeight="1">
      <c r="B71" s="19" t="s">
        <v>210</v>
      </c>
      <c r="C71" s="19" t="s">
        <v>143</v>
      </c>
      <c r="D71" s="21">
        <v>14</v>
      </c>
      <c r="E71" s="22" t="s">
        <v>89</v>
      </c>
      <c r="F71" s="29">
        <v>2.06</v>
      </c>
      <c r="G71" s="24">
        <v>80</v>
      </c>
      <c r="H71" s="25">
        <f t="shared" si="2"/>
        <v>164.8</v>
      </c>
      <c r="I71" s="26">
        <v>6240</v>
      </c>
      <c r="J71" s="26">
        <v>130</v>
      </c>
    </row>
    <row r="72" spans="2:10" ht="18.95" customHeight="1">
      <c r="B72" s="19" t="s">
        <v>68</v>
      </c>
      <c r="C72" s="19" t="s">
        <v>341</v>
      </c>
      <c r="D72" s="21">
        <v>8</v>
      </c>
      <c r="E72" s="22" t="s">
        <v>22</v>
      </c>
      <c r="F72" s="23">
        <v>0.89</v>
      </c>
      <c r="G72" s="24">
        <v>100</v>
      </c>
      <c r="H72" s="25">
        <f t="shared" si="2"/>
        <v>89</v>
      </c>
      <c r="I72" s="26">
        <v>6000</v>
      </c>
      <c r="J72" s="26">
        <v>50</v>
      </c>
    </row>
    <row r="73" spans="2:10" ht="18.95" customHeight="1">
      <c r="B73" s="19" t="s">
        <v>70</v>
      </c>
      <c r="C73" s="19" t="s">
        <v>92</v>
      </c>
      <c r="D73" s="21">
        <v>8</v>
      </c>
      <c r="E73" s="22" t="s">
        <v>159</v>
      </c>
      <c r="F73" s="23">
        <v>0.3</v>
      </c>
      <c r="G73" s="24">
        <v>150</v>
      </c>
      <c r="H73" s="25">
        <f t="shared" si="2"/>
        <v>45</v>
      </c>
      <c r="I73" s="26">
        <v>9600</v>
      </c>
      <c r="J73" s="26">
        <v>480</v>
      </c>
    </row>
    <row r="74" spans="2:10" ht="18.95" customHeight="1">
      <c r="B74" s="19" t="s">
        <v>180</v>
      </c>
      <c r="C74" s="19" t="s">
        <v>181</v>
      </c>
      <c r="D74" s="21">
        <v>16</v>
      </c>
      <c r="E74" s="22" t="s">
        <v>22</v>
      </c>
      <c r="F74" s="23">
        <v>0.51</v>
      </c>
      <c r="G74" s="24">
        <v>50</v>
      </c>
      <c r="H74" s="25">
        <f t="shared" si="2"/>
        <v>25.5</v>
      </c>
      <c r="I74" s="26">
        <v>9600</v>
      </c>
      <c r="J74" s="26">
        <v>240</v>
      </c>
    </row>
    <row r="75" spans="2:10" ht="18.95" customHeight="1">
      <c r="B75" s="19" t="s">
        <v>182</v>
      </c>
      <c r="C75" s="19" t="s">
        <v>183</v>
      </c>
      <c r="D75" s="21">
        <v>16</v>
      </c>
      <c r="E75" s="22" t="s">
        <v>149</v>
      </c>
      <c r="F75" s="23">
        <v>1.04</v>
      </c>
      <c r="G75" s="24">
        <v>30</v>
      </c>
      <c r="H75" s="25">
        <f t="shared" si="2"/>
        <v>31.200000000000003</v>
      </c>
      <c r="I75" s="26">
        <v>4200</v>
      </c>
      <c r="J75" s="26">
        <v>50</v>
      </c>
    </row>
    <row r="76" spans="2:10" ht="18.95" customHeight="1">
      <c r="B76" s="19" t="s">
        <v>66</v>
      </c>
      <c r="C76" s="19" t="s">
        <v>67</v>
      </c>
      <c r="D76" s="21">
        <v>16</v>
      </c>
      <c r="E76" s="22" t="s">
        <v>264</v>
      </c>
      <c r="F76" s="23">
        <v>0.47</v>
      </c>
      <c r="G76" s="24">
        <v>50</v>
      </c>
      <c r="H76" s="25">
        <f t="shared" si="2"/>
        <v>23.5</v>
      </c>
      <c r="I76" s="26">
        <v>7200</v>
      </c>
      <c r="J76" s="26">
        <v>180</v>
      </c>
    </row>
    <row r="77" spans="2:10" ht="18.95" customHeight="1">
      <c r="B77" s="19" t="s">
        <v>93</v>
      </c>
      <c r="C77" s="19" t="s">
        <v>94</v>
      </c>
      <c r="D77" s="21">
        <v>14</v>
      </c>
      <c r="E77" s="22" t="s">
        <v>332</v>
      </c>
      <c r="F77" s="23">
        <v>1.73</v>
      </c>
      <c r="G77" s="24">
        <v>100</v>
      </c>
      <c r="H77" s="25">
        <f t="shared" si="2"/>
        <v>173</v>
      </c>
      <c r="I77" s="26">
        <v>5760</v>
      </c>
      <c r="J77" s="26">
        <v>180</v>
      </c>
    </row>
    <row r="78" spans="2:10" ht="18.95" customHeight="1">
      <c r="B78" s="19" t="s">
        <v>96</v>
      </c>
      <c r="C78" s="19" t="s">
        <v>97</v>
      </c>
      <c r="D78" s="21">
        <v>15</v>
      </c>
      <c r="E78" s="22" t="s">
        <v>264</v>
      </c>
      <c r="F78" s="23">
        <v>2</v>
      </c>
      <c r="G78" s="24">
        <v>30</v>
      </c>
      <c r="H78" s="25">
        <f t="shared" si="2"/>
        <v>60</v>
      </c>
      <c r="I78" s="26">
        <v>5760</v>
      </c>
      <c r="J78" s="26">
        <v>180</v>
      </c>
    </row>
    <row r="79" spans="2:10" ht="18.95" customHeight="1">
      <c r="B79" s="19" t="s">
        <v>99</v>
      </c>
      <c r="C79" s="19" t="s">
        <v>100</v>
      </c>
      <c r="D79" s="21">
        <v>20</v>
      </c>
      <c r="E79" s="22" t="s">
        <v>22</v>
      </c>
      <c r="F79" s="29">
        <v>2.11</v>
      </c>
      <c r="G79" s="24">
        <v>200</v>
      </c>
      <c r="H79" s="25">
        <f t="shared" si="2"/>
        <v>422</v>
      </c>
      <c r="I79" s="26">
        <v>9600</v>
      </c>
      <c r="J79" s="26">
        <v>50</v>
      </c>
    </row>
    <row r="80" spans="2:10" ht="18.95" customHeight="1">
      <c r="B80" s="20"/>
      <c r="C80" s="30" t="s">
        <v>383</v>
      </c>
      <c r="D80" s="32" t="s">
        <v>384</v>
      </c>
      <c r="E80" s="22" t="s">
        <v>36</v>
      </c>
      <c r="F80" s="23">
        <v>5.0250000000000004</v>
      </c>
      <c r="G80" s="24">
        <v>15</v>
      </c>
      <c r="H80" s="25">
        <f t="shared" si="2"/>
        <v>75.375</v>
      </c>
      <c r="I80" s="26">
        <v>1920</v>
      </c>
      <c r="J80" s="26">
        <v>60</v>
      </c>
    </row>
    <row r="81" spans="2:10" ht="18.95" customHeight="1">
      <c r="B81" s="19" t="s">
        <v>105</v>
      </c>
      <c r="C81" s="19" t="s">
        <v>106</v>
      </c>
      <c r="D81" s="21">
        <v>30</v>
      </c>
      <c r="E81" s="22" t="s">
        <v>81</v>
      </c>
      <c r="F81" s="23">
        <v>3.32</v>
      </c>
      <c r="G81" s="24">
        <v>80</v>
      </c>
      <c r="H81" s="25">
        <f t="shared" si="2"/>
        <v>265.59999999999997</v>
      </c>
      <c r="I81" s="26">
        <v>4000</v>
      </c>
      <c r="J81" s="26">
        <v>100</v>
      </c>
    </row>
    <row r="82" spans="2:10" ht="18.95" customHeight="1">
      <c r="B82" s="19" t="s">
        <v>211</v>
      </c>
      <c r="C82" s="19" t="s">
        <v>212</v>
      </c>
      <c r="D82" s="21">
        <v>30</v>
      </c>
      <c r="E82" s="22" t="s">
        <v>22</v>
      </c>
      <c r="F82" s="23">
        <v>1.87</v>
      </c>
      <c r="G82" s="24">
        <v>30</v>
      </c>
      <c r="H82" s="25">
        <f t="shared" si="2"/>
        <v>56.1</v>
      </c>
      <c r="I82" s="26">
        <v>3840</v>
      </c>
      <c r="J82" s="26">
        <v>120</v>
      </c>
    </row>
    <row r="83" spans="2:10" ht="18.95" customHeight="1">
      <c r="B83" s="19" t="s">
        <v>213</v>
      </c>
      <c r="C83" s="19" t="s">
        <v>214</v>
      </c>
      <c r="D83" s="21">
        <v>30</v>
      </c>
      <c r="E83" s="22" t="s">
        <v>22</v>
      </c>
      <c r="F83" s="23">
        <v>4.6500000000000004</v>
      </c>
      <c r="G83" s="24">
        <v>30</v>
      </c>
      <c r="H83" s="25">
        <f t="shared" si="2"/>
        <v>139.5</v>
      </c>
      <c r="I83" s="26">
        <v>2880</v>
      </c>
      <c r="J83" s="26">
        <v>90</v>
      </c>
    </row>
    <row r="84" spans="2:10" ht="18.95" customHeight="1">
      <c r="B84" s="19" t="s">
        <v>197</v>
      </c>
      <c r="C84" s="19" t="s">
        <v>198</v>
      </c>
      <c r="D84" s="21">
        <v>30</v>
      </c>
      <c r="E84" s="22" t="s">
        <v>22</v>
      </c>
      <c r="F84" s="23">
        <v>2.44</v>
      </c>
      <c r="G84" s="24">
        <v>50</v>
      </c>
      <c r="H84" s="25">
        <f t="shared" si="2"/>
        <v>122</v>
      </c>
      <c r="I84" s="26">
        <v>3840</v>
      </c>
      <c r="J84" s="26">
        <v>120</v>
      </c>
    </row>
    <row r="85" spans="2:10" ht="18.95" customHeight="1">
      <c r="B85" s="19" t="s">
        <v>127</v>
      </c>
      <c r="C85" s="19" t="s">
        <v>128</v>
      </c>
      <c r="D85" s="21">
        <v>30</v>
      </c>
      <c r="E85" s="22" t="s">
        <v>22</v>
      </c>
      <c r="F85" s="23">
        <v>3.12</v>
      </c>
      <c r="G85" s="24">
        <v>120</v>
      </c>
      <c r="H85" s="25">
        <f t="shared" si="2"/>
        <v>374.40000000000003</v>
      </c>
      <c r="I85" s="26">
        <v>3840</v>
      </c>
      <c r="J85" s="26">
        <v>120</v>
      </c>
    </row>
    <row r="86" spans="2:10" ht="18.95" customHeight="1">
      <c r="B86" s="19" t="s">
        <v>154</v>
      </c>
      <c r="C86" s="19" t="s">
        <v>155</v>
      </c>
      <c r="D86" s="21">
        <v>60</v>
      </c>
      <c r="E86" s="22" t="s">
        <v>156</v>
      </c>
      <c r="F86" s="23">
        <v>10</v>
      </c>
      <c r="G86" s="24">
        <v>7</v>
      </c>
      <c r="H86" s="25">
        <f t="shared" si="2"/>
        <v>70</v>
      </c>
      <c r="I86" s="26">
        <v>600</v>
      </c>
      <c r="J86" s="26">
        <v>15</v>
      </c>
    </row>
    <row r="87" spans="2:10" ht="18.95" customHeight="1">
      <c r="B87" s="19" t="s">
        <v>426</v>
      </c>
      <c r="C87" s="19" t="s">
        <v>427</v>
      </c>
      <c r="D87" s="21">
        <v>8</v>
      </c>
      <c r="E87" s="22" t="s">
        <v>11</v>
      </c>
      <c r="F87" s="23">
        <v>15.08</v>
      </c>
      <c r="G87" s="24">
        <v>20</v>
      </c>
      <c r="H87" s="25">
        <f t="shared" si="2"/>
        <v>301.60000000000002</v>
      </c>
      <c r="I87" s="26">
        <v>6720</v>
      </c>
      <c r="J87" s="26">
        <v>280</v>
      </c>
    </row>
    <row r="88" spans="2:10" ht="18.95" customHeight="1">
      <c r="B88" s="19" t="s">
        <v>111</v>
      </c>
      <c r="C88" s="19" t="s">
        <v>84</v>
      </c>
      <c r="D88" s="21">
        <v>28</v>
      </c>
      <c r="E88" s="22" t="s">
        <v>6</v>
      </c>
      <c r="F88" s="27">
        <v>2</v>
      </c>
      <c r="G88" s="24">
        <v>350</v>
      </c>
      <c r="H88" s="25">
        <f t="shared" si="2"/>
        <v>700</v>
      </c>
      <c r="I88" s="26">
        <v>7680</v>
      </c>
      <c r="J88" s="26">
        <v>240</v>
      </c>
    </row>
    <row r="89" spans="2:10" ht="18.95" customHeight="1">
      <c r="B89" s="19" t="s">
        <v>342</v>
      </c>
      <c r="C89" s="30" t="s">
        <v>343</v>
      </c>
      <c r="D89" s="21">
        <v>28</v>
      </c>
      <c r="E89" s="22" t="s">
        <v>11</v>
      </c>
      <c r="F89" s="33">
        <v>1</v>
      </c>
      <c r="G89" s="24">
        <v>20</v>
      </c>
      <c r="H89" s="25">
        <f t="shared" si="2"/>
        <v>20</v>
      </c>
      <c r="I89" s="26">
        <v>7680</v>
      </c>
      <c r="J89" s="26">
        <v>240</v>
      </c>
    </row>
    <row r="90" spans="2:10" ht="18.95" customHeight="1">
      <c r="B90" s="19" t="s">
        <v>112</v>
      </c>
      <c r="C90" s="19" t="s">
        <v>113</v>
      </c>
      <c r="D90" s="21">
        <v>10</v>
      </c>
      <c r="E90" s="22" t="s">
        <v>22</v>
      </c>
      <c r="F90" s="23">
        <v>1.5</v>
      </c>
      <c r="G90" s="24">
        <v>800</v>
      </c>
      <c r="H90" s="25">
        <f t="shared" si="2"/>
        <v>1200</v>
      </c>
      <c r="I90" s="26">
        <v>4800</v>
      </c>
      <c r="J90" s="26">
        <v>100</v>
      </c>
    </row>
    <row r="91" spans="2:10" ht="18.95" customHeight="1">
      <c r="B91" s="19" t="s">
        <v>164</v>
      </c>
      <c r="C91" s="19" t="s">
        <v>344</v>
      </c>
      <c r="D91" s="21">
        <v>30</v>
      </c>
      <c r="E91" s="22" t="s">
        <v>6</v>
      </c>
      <c r="F91" s="23">
        <v>1.8</v>
      </c>
      <c r="G91" s="24">
        <v>130</v>
      </c>
      <c r="H91" s="25">
        <f t="shared" si="2"/>
        <v>234</v>
      </c>
      <c r="I91" s="26">
        <v>6000</v>
      </c>
      <c r="J91" s="26">
        <v>100</v>
      </c>
    </row>
    <row r="92" spans="2:10" ht="18.95" customHeight="1">
      <c r="B92" s="19" t="s">
        <v>86</v>
      </c>
      <c r="C92" s="19" t="s">
        <v>115</v>
      </c>
      <c r="D92" s="21">
        <v>30</v>
      </c>
      <c r="E92" s="22" t="s">
        <v>22</v>
      </c>
      <c r="F92" s="29">
        <v>2.85</v>
      </c>
      <c r="G92" s="24">
        <v>40</v>
      </c>
      <c r="H92" s="25">
        <f t="shared" si="2"/>
        <v>114</v>
      </c>
      <c r="I92" s="26">
        <v>10800</v>
      </c>
      <c r="J92" s="26">
        <v>180</v>
      </c>
    </row>
    <row r="93" spans="2:10" ht="18.95" customHeight="1">
      <c r="B93" s="19" t="s">
        <v>114</v>
      </c>
      <c r="C93" s="19" t="s">
        <v>85</v>
      </c>
      <c r="D93" s="21">
        <v>30</v>
      </c>
      <c r="E93" s="22" t="s">
        <v>6</v>
      </c>
      <c r="F93" s="29">
        <v>1.71</v>
      </c>
      <c r="G93" s="24">
        <v>150</v>
      </c>
      <c r="H93" s="25">
        <f t="shared" si="2"/>
        <v>256.5</v>
      </c>
      <c r="I93" s="26">
        <v>7000</v>
      </c>
      <c r="J93" s="26">
        <v>200</v>
      </c>
    </row>
    <row r="94" spans="2:10" ht="18.95" customHeight="1">
      <c r="B94" s="19" t="s">
        <v>131</v>
      </c>
      <c r="C94" s="19" t="s">
        <v>130</v>
      </c>
      <c r="D94" s="21">
        <v>24</v>
      </c>
      <c r="E94" s="22" t="s">
        <v>22</v>
      </c>
      <c r="F94" s="27">
        <v>2.15</v>
      </c>
      <c r="G94" s="24">
        <v>60</v>
      </c>
      <c r="H94" s="25">
        <f t="shared" si="2"/>
        <v>129</v>
      </c>
      <c r="I94" s="26">
        <v>8640</v>
      </c>
      <c r="J94" s="26">
        <v>360</v>
      </c>
    </row>
    <row r="95" spans="2:10" ht="18.95" customHeight="1">
      <c r="B95" s="19" t="s">
        <v>90</v>
      </c>
      <c r="C95" s="19" t="s">
        <v>91</v>
      </c>
      <c r="D95" s="21">
        <v>30</v>
      </c>
      <c r="E95" s="22" t="s">
        <v>117</v>
      </c>
      <c r="F95" s="23">
        <v>3</v>
      </c>
      <c r="G95" s="24">
        <v>20</v>
      </c>
      <c r="H95" s="25">
        <f t="shared" si="2"/>
        <v>60</v>
      </c>
      <c r="I95" s="26">
        <v>6000</v>
      </c>
      <c r="J95" s="26">
        <v>200</v>
      </c>
    </row>
    <row r="96" spans="2:10" ht="18.95" customHeight="1">
      <c r="B96" s="19" t="s">
        <v>389</v>
      </c>
      <c r="C96" s="30" t="s">
        <v>390</v>
      </c>
      <c r="D96" s="21">
        <v>10</v>
      </c>
      <c r="E96" s="22" t="s">
        <v>11</v>
      </c>
      <c r="F96" s="23">
        <v>2.1150000000000002</v>
      </c>
      <c r="G96" s="24">
        <v>20</v>
      </c>
      <c r="H96" s="25">
        <f t="shared" si="2"/>
        <v>42.300000000000004</v>
      </c>
      <c r="I96" s="26">
        <v>5760</v>
      </c>
      <c r="J96" s="26">
        <v>180</v>
      </c>
    </row>
    <row r="97" spans="1:10" ht="18.95" customHeight="1">
      <c r="B97" s="19" t="s">
        <v>166</v>
      </c>
      <c r="C97" s="19" t="s">
        <v>167</v>
      </c>
      <c r="D97" s="21">
        <v>30</v>
      </c>
      <c r="E97" s="22" t="s">
        <v>319</v>
      </c>
      <c r="F97" s="23">
        <v>5</v>
      </c>
      <c r="G97" s="24">
        <v>50</v>
      </c>
      <c r="H97" s="25">
        <f t="shared" si="2"/>
        <v>250</v>
      </c>
      <c r="I97" s="26">
        <v>3840</v>
      </c>
      <c r="J97" s="26">
        <v>160</v>
      </c>
    </row>
    <row r="98" spans="1:10" ht="18.95" customHeight="1">
      <c r="B98" s="19" t="s">
        <v>268</v>
      </c>
      <c r="C98" s="19" t="s">
        <v>269</v>
      </c>
      <c r="D98" s="21">
        <v>30</v>
      </c>
      <c r="E98" s="22" t="s">
        <v>11</v>
      </c>
      <c r="F98" s="27">
        <v>3.35</v>
      </c>
      <c r="G98" s="24">
        <v>80</v>
      </c>
      <c r="H98" s="25">
        <f t="shared" ref="H98:H102" si="3">G98*F98</f>
        <v>268</v>
      </c>
      <c r="I98" s="26">
        <v>2880</v>
      </c>
      <c r="J98" s="26">
        <v>80</v>
      </c>
    </row>
    <row r="99" spans="1:10" ht="18.95" customHeight="1">
      <c r="B99" s="19" t="s">
        <v>270</v>
      </c>
      <c r="C99" s="19" t="s">
        <v>271</v>
      </c>
      <c r="D99" s="21">
        <v>30</v>
      </c>
      <c r="E99" s="22" t="s">
        <v>6</v>
      </c>
      <c r="F99" s="27">
        <v>2.08</v>
      </c>
      <c r="G99" s="24">
        <v>10</v>
      </c>
      <c r="H99" s="25">
        <f t="shared" si="3"/>
        <v>20.8</v>
      </c>
      <c r="I99" s="26">
        <v>5760</v>
      </c>
      <c r="J99" s="26">
        <v>180</v>
      </c>
    </row>
    <row r="100" spans="1:10" ht="18.95" customHeight="1">
      <c r="B100" s="19" t="s">
        <v>272</v>
      </c>
      <c r="C100" s="19" t="s">
        <v>273</v>
      </c>
      <c r="D100" s="21">
        <v>30</v>
      </c>
      <c r="E100" s="22" t="s">
        <v>11</v>
      </c>
      <c r="F100" s="27">
        <v>2.52</v>
      </c>
      <c r="G100" s="24">
        <v>20</v>
      </c>
      <c r="H100" s="25">
        <f t="shared" si="3"/>
        <v>50.4</v>
      </c>
      <c r="I100" s="26">
        <v>5760</v>
      </c>
      <c r="J100" s="26">
        <v>180</v>
      </c>
    </row>
    <row r="101" spans="1:10" ht="18.95" customHeight="1">
      <c r="B101" s="19" t="s">
        <v>276</v>
      </c>
      <c r="C101" s="19" t="s">
        <v>277</v>
      </c>
      <c r="D101" s="21">
        <v>30</v>
      </c>
      <c r="E101" s="22" t="s">
        <v>11</v>
      </c>
      <c r="F101" s="27">
        <v>4.1500000000000004</v>
      </c>
      <c r="G101" s="24">
        <v>65</v>
      </c>
      <c r="H101" s="25">
        <f t="shared" si="3"/>
        <v>269.75</v>
      </c>
      <c r="I101" s="26">
        <v>2400</v>
      </c>
      <c r="J101" s="26">
        <v>50</v>
      </c>
    </row>
    <row r="102" spans="1:10" ht="18.95" customHeight="1">
      <c r="B102" s="19" t="s">
        <v>278</v>
      </c>
      <c r="C102" s="19" t="s">
        <v>345</v>
      </c>
      <c r="D102" s="21">
        <v>30</v>
      </c>
      <c r="E102" s="22" t="s">
        <v>11</v>
      </c>
      <c r="F102" s="27">
        <v>3.47</v>
      </c>
      <c r="G102" s="24">
        <v>30</v>
      </c>
      <c r="H102" s="25">
        <f t="shared" si="3"/>
        <v>104.10000000000001</v>
      </c>
      <c r="I102" s="26">
        <v>2880</v>
      </c>
      <c r="J102" s="26">
        <v>90</v>
      </c>
    </row>
    <row r="103" spans="1:10" s="44" customFormat="1" ht="18.95" customHeight="1">
      <c r="A103" s="272"/>
      <c r="B103" s="36"/>
      <c r="C103" s="37"/>
      <c r="D103" s="38"/>
      <c r="E103" s="39"/>
      <c r="F103" s="40"/>
      <c r="G103" s="41"/>
      <c r="H103" s="42"/>
      <c r="I103" s="43"/>
      <c r="J103" s="43"/>
    </row>
    <row r="104" spans="1:10" s="47" customFormat="1" ht="18.95" customHeight="1">
      <c r="B104" s="277" t="s">
        <v>124</v>
      </c>
      <c r="C104" s="277"/>
      <c r="D104" s="277"/>
      <c r="E104" s="277"/>
      <c r="F104" s="40"/>
      <c r="G104" s="41"/>
      <c r="H104" s="45"/>
      <c r="I104" s="46"/>
      <c r="J104" s="46"/>
    </row>
    <row r="105" spans="1:10" s="35" customFormat="1" ht="18.95" customHeight="1">
      <c r="B105" s="48"/>
      <c r="C105" s="49"/>
      <c r="D105" s="50"/>
      <c r="E105" s="51"/>
      <c r="F105" s="40"/>
      <c r="G105" s="52"/>
      <c r="H105" s="53"/>
      <c r="I105" s="54"/>
      <c r="J105" s="55"/>
    </row>
    <row r="106" spans="1:10" ht="18.95" customHeight="1">
      <c r="B106" s="19" t="s">
        <v>125</v>
      </c>
      <c r="C106" s="19" t="s">
        <v>126</v>
      </c>
      <c r="D106" s="21">
        <v>20</v>
      </c>
      <c r="E106" s="22" t="s">
        <v>14</v>
      </c>
      <c r="F106" s="23">
        <v>1.8</v>
      </c>
      <c r="G106" s="24">
        <v>30</v>
      </c>
      <c r="H106" s="25">
        <f t="shared" ref="H106:H109" si="4">G106*F106</f>
        <v>54</v>
      </c>
      <c r="I106" s="26">
        <v>1728</v>
      </c>
      <c r="J106" s="26">
        <v>72</v>
      </c>
    </row>
    <row r="107" spans="1:10" ht="18.95" customHeight="1">
      <c r="B107" s="19" t="s">
        <v>107</v>
      </c>
      <c r="C107" s="19" t="s">
        <v>108</v>
      </c>
      <c r="D107" s="21">
        <v>1</v>
      </c>
      <c r="E107" s="22" t="s">
        <v>129</v>
      </c>
      <c r="F107" s="23">
        <v>1.65</v>
      </c>
      <c r="G107" s="24">
        <v>20</v>
      </c>
      <c r="H107" s="25">
        <f t="shared" si="4"/>
        <v>33</v>
      </c>
      <c r="I107" s="26">
        <v>11880</v>
      </c>
      <c r="J107" s="26">
        <v>180</v>
      </c>
    </row>
    <row r="108" spans="1:10" ht="18.95" customHeight="1">
      <c r="B108" s="19" t="s">
        <v>230</v>
      </c>
      <c r="C108" s="19" t="s">
        <v>231</v>
      </c>
      <c r="D108" s="21">
        <v>7</v>
      </c>
      <c r="E108" s="22" t="s">
        <v>22</v>
      </c>
      <c r="F108" s="27">
        <v>0.6</v>
      </c>
      <c r="G108" s="24">
        <v>200</v>
      </c>
      <c r="H108" s="25">
        <f t="shared" si="4"/>
        <v>120</v>
      </c>
      <c r="I108" s="26">
        <v>9600</v>
      </c>
      <c r="J108" s="26">
        <v>240</v>
      </c>
    </row>
    <row r="109" spans="1:10" ht="18.95" customHeight="1">
      <c r="B109" s="19" t="s">
        <v>141</v>
      </c>
      <c r="C109" s="19" t="s">
        <v>346</v>
      </c>
      <c r="D109" s="21">
        <v>50</v>
      </c>
      <c r="E109" s="22" t="s">
        <v>11</v>
      </c>
      <c r="F109" s="23">
        <v>1.5</v>
      </c>
      <c r="G109" s="24">
        <v>30</v>
      </c>
      <c r="H109" s="25">
        <f t="shared" si="4"/>
        <v>45</v>
      </c>
      <c r="I109" s="26">
        <v>3840</v>
      </c>
      <c r="J109" s="26">
        <v>160</v>
      </c>
    </row>
    <row r="110" spans="1:10" s="35" customFormat="1" ht="18.95" customHeight="1">
      <c r="B110" s="36"/>
      <c r="C110" s="56"/>
      <c r="D110" s="57"/>
      <c r="E110" s="39"/>
      <c r="F110" s="40"/>
      <c r="G110" s="58"/>
      <c r="H110" s="42"/>
      <c r="I110" s="54"/>
      <c r="J110" s="55"/>
    </row>
    <row r="111" spans="1:10" s="35" customFormat="1" ht="18.95" customHeight="1">
      <c r="B111" s="277" t="s">
        <v>145</v>
      </c>
      <c r="C111" s="277"/>
      <c r="D111" s="277"/>
      <c r="E111" s="277"/>
      <c r="F111" s="40"/>
      <c r="G111" s="58"/>
      <c r="H111" s="42"/>
      <c r="I111" s="54"/>
      <c r="J111" s="55"/>
    </row>
    <row r="112" spans="1:10" s="35" customFormat="1" ht="18.95" customHeight="1">
      <c r="B112" s="36"/>
      <c r="C112" s="56"/>
      <c r="D112" s="57"/>
      <c r="E112" s="39"/>
      <c r="F112" s="40"/>
      <c r="G112" s="58"/>
      <c r="H112" s="42"/>
      <c r="I112" s="54"/>
      <c r="J112" s="55"/>
    </row>
    <row r="113" spans="2:10" s="17" customFormat="1" ht="18.95" customHeight="1">
      <c r="B113" s="59" t="s">
        <v>395</v>
      </c>
      <c r="C113" s="83" t="s">
        <v>396</v>
      </c>
      <c r="D113" s="60" t="s">
        <v>354</v>
      </c>
      <c r="E113" s="59" t="s">
        <v>397</v>
      </c>
      <c r="F113" s="61">
        <v>7</v>
      </c>
      <c r="G113" s="62">
        <v>70</v>
      </c>
      <c r="H113" s="63">
        <f t="shared" ref="H113:H117" si="5">G113*F113</f>
        <v>490</v>
      </c>
      <c r="I113" s="64">
        <v>1760</v>
      </c>
      <c r="J113" s="64">
        <v>32</v>
      </c>
    </row>
    <row r="114" spans="2:10" s="17" customFormat="1" ht="18.95" customHeight="1">
      <c r="B114" s="59" t="s">
        <v>208</v>
      </c>
      <c r="C114" s="59" t="s">
        <v>398</v>
      </c>
      <c r="D114" s="60" t="s">
        <v>399</v>
      </c>
      <c r="E114" s="19" t="s">
        <v>400</v>
      </c>
      <c r="F114" s="61">
        <v>11.7</v>
      </c>
      <c r="G114" s="62">
        <v>5</v>
      </c>
      <c r="H114" s="63">
        <f t="shared" si="5"/>
        <v>58.5</v>
      </c>
      <c r="I114" s="64">
        <v>1152</v>
      </c>
      <c r="J114" s="64">
        <v>36</v>
      </c>
    </row>
    <row r="115" spans="2:10" s="17" customFormat="1" ht="18.95" customHeight="1">
      <c r="B115" s="59" t="s">
        <v>215</v>
      </c>
      <c r="C115" s="59" t="s">
        <v>353</v>
      </c>
      <c r="D115" s="60" t="s">
        <v>354</v>
      </c>
      <c r="E115" s="19" t="s">
        <v>355</v>
      </c>
      <c r="F115" s="61">
        <v>4.07</v>
      </c>
      <c r="G115" s="62">
        <v>5</v>
      </c>
      <c r="H115" s="63">
        <f t="shared" si="5"/>
        <v>20.350000000000001</v>
      </c>
      <c r="I115" s="64">
        <v>1680</v>
      </c>
      <c r="J115" s="64">
        <v>56</v>
      </c>
    </row>
    <row r="116" spans="2:10" s="17" customFormat="1" ht="18.95" customHeight="1">
      <c r="B116" s="59" t="s">
        <v>186</v>
      </c>
      <c r="C116" s="65" t="s">
        <v>358</v>
      </c>
      <c r="D116" s="32" t="s">
        <v>354</v>
      </c>
      <c r="E116" s="19" t="s">
        <v>349</v>
      </c>
      <c r="F116" s="61">
        <v>25.5</v>
      </c>
      <c r="G116" s="62">
        <v>2</v>
      </c>
      <c r="H116" s="63">
        <f t="shared" si="5"/>
        <v>51</v>
      </c>
      <c r="I116" s="64">
        <v>1200</v>
      </c>
      <c r="J116" s="64">
        <v>60</v>
      </c>
    </row>
    <row r="117" spans="2:10" s="17" customFormat="1" ht="18.95" customHeight="1">
      <c r="B117" s="59" t="s">
        <v>199</v>
      </c>
      <c r="C117" s="59" t="s">
        <v>359</v>
      </c>
      <c r="D117" s="60" t="s">
        <v>352</v>
      </c>
      <c r="E117" s="19" t="s">
        <v>360</v>
      </c>
      <c r="F117" s="61">
        <v>9</v>
      </c>
      <c r="G117" s="62">
        <v>10</v>
      </c>
      <c r="H117" s="63">
        <f t="shared" si="5"/>
        <v>90</v>
      </c>
      <c r="I117" s="64">
        <v>3840</v>
      </c>
      <c r="J117" s="64">
        <v>96</v>
      </c>
    </row>
    <row r="118" spans="2:10" ht="18" customHeight="1">
      <c r="B118" s="66"/>
      <c r="C118" s="66"/>
      <c r="D118" s="68"/>
      <c r="E118" s="69"/>
      <c r="F118" s="70"/>
      <c r="G118" s="71"/>
      <c r="H118" s="72"/>
      <c r="I118" s="67"/>
      <c r="J118" s="73"/>
    </row>
    <row r="119" spans="2:10" ht="18" customHeight="1">
      <c r="B119" s="74"/>
      <c r="C119" s="74"/>
      <c r="D119" s="75"/>
      <c r="E119" s="76"/>
      <c r="F119" s="77" t="s">
        <v>361</v>
      </c>
      <c r="G119" s="78"/>
      <c r="H119" s="79">
        <f>SUM(H2:H118)</f>
        <v>24854.64231017702</v>
      </c>
      <c r="I119" s="73"/>
      <c r="J119" s="73"/>
    </row>
  </sheetData>
  <mergeCells count="3">
    <mergeCell ref="D1:E1"/>
    <mergeCell ref="B104:E104"/>
    <mergeCell ref="B111:E111"/>
  </mergeCells>
  <conditionalFormatting sqref="F23:G23 F40:G40 F50:G50 F56:G57 F68:G71 F9:G9 F11:G11 F33:G38 F44:G44">
    <cfRule type="cellIs" dxfId="4" priority="1" stopIfTrue="1" operator="lessThan">
      <formula>0</formula>
    </cfRule>
  </conditionalFormatting>
  <pageMargins left="0.7" right="0.7" top="0.75" bottom="0.75" header="0.3" footer="0.3"/>
  <headerFooter>
    <oddFooter>&amp;C&amp;"Helvetica,Regular"&amp;12&amp;K000000&amp;P</oddFooter>
  </headerFooter>
  <colBreaks count="1" manualBreakCount="1">
    <brk id="10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2"/>
  <sheetViews>
    <sheetView showZeros="0" tabSelected="1" topLeftCell="B1" workbookViewId="0">
      <pane xSplit="2" ySplit="1" topLeftCell="D643" activePane="bottomRight" state="frozen"/>
      <selection activeCell="B1" sqref="B1"/>
      <selection pane="topRight" activeCell="D1" sqref="D1"/>
      <selection pane="bottomLeft" activeCell="B2" sqref="B2"/>
      <selection pane="bottomRight" activeCell="L660" sqref="L660"/>
    </sheetView>
  </sheetViews>
  <sheetFormatPr baseColWidth="10" defaultRowHeight="12.75"/>
  <cols>
    <col min="1" max="1" width="11.42578125" hidden="1" customWidth="1"/>
    <col min="2" max="2" width="9" customWidth="1"/>
    <col min="3" max="3" width="69.28515625" customWidth="1"/>
    <col min="4" max="4" width="7.85546875" customWidth="1"/>
    <col min="5" max="5" width="6.85546875" customWidth="1"/>
    <col min="7" max="7" width="11.85546875" bestFit="1" customWidth="1"/>
    <col min="8" max="8" width="16.28515625" customWidth="1"/>
    <col min="12" max="16" width="18.5703125" style="282" customWidth="1"/>
  </cols>
  <sheetData>
    <row r="1" spans="2:16" ht="51">
      <c r="B1" s="92" t="s">
        <v>295</v>
      </c>
      <c r="C1" s="92" t="s">
        <v>296</v>
      </c>
      <c r="D1" s="278" t="s">
        <v>297</v>
      </c>
      <c r="E1" s="279"/>
      <c r="F1" s="92" t="s">
        <v>298</v>
      </c>
      <c r="G1" s="92" t="s">
        <v>299</v>
      </c>
      <c r="H1" s="92" t="s">
        <v>300</v>
      </c>
      <c r="I1" s="93" t="s">
        <v>301</v>
      </c>
      <c r="J1" s="93" t="s">
        <v>302</v>
      </c>
      <c r="L1" s="284" t="s">
        <v>1283</v>
      </c>
      <c r="M1" s="284" t="s">
        <v>1284</v>
      </c>
      <c r="N1" s="284" t="s">
        <v>1285</v>
      </c>
      <c r="O1" s="284" t="s">
        <v>1286</v>
      </c>
      <c r="P1" s="284" t="s">
        <v>1287</v>
      </c>
    </row>
    <row r="2" spans="2:16" ht="20.100000000000001" customHeight="1">
      <c r="B2" s="94" t="s">
        <v>362</v>
      </c>
      <c r="C2" s="96" t="s">
        <v>363</v>
      </c>
      <c r="D2" s="97">
        <v>90</v>
      </c>
      <c r="E2" s="98" t="s">
        <v>22</v>
      </c>
      <c r="F2" s="99">
        <v>7.8450000000000006</v>
      </c>
      <c r="G2" s="286">
        <f ca="1">SUM(L2:P2)</f>
        <v>10</v>
      </c>
      <c r="H2" s="100">
        <f ca="1">G2*F2</f>
        <v>78.45</v>
      </c>
      <c r="I2" s="101">
        <v>3000</v>
      </c>
      <c r="J2" s="101">
        <v>120</v>
      </c>
      <c r="L2" s="285">
        <f t="shared" ref="L2:P65" ca="1" si="0">IFERROR(SUMPRODUCT(--(INDIRECT("'"&amp;L$1&amp;"'!$B$2:$B$10000")=$B2)*(INDIRECT("'"&amp;L$1&amp;"'!$B$2:$B$10000")&lt;&gt;"")*(INDIRECT("'"&amp;L$1&amp;"'!$G$2:$G$10000"))),"")</f>
        <v>0</v>
      </c>
      <c r="M2" s="285">
        <f t="shared" ca="1" si="0"/>
        <v>0</v>
      </c>
      <c r="N2" s="285">
        <f t="shared" ca="1" si="0"/>
        <v>10</v>
      </c>
      <c r="O2" s="285">
        <f t="shared" ca="1" si="0"/>
        <v>0</v>
      </c>
      <c r="P2" s="285">
        <f t="shared" ca="1" si="0"/>
        <v>0</v>
      </c>
    </row>
    <row r="3" spans="2:16" ht="20.100000000000001" customHeight="1">
      <c r="B3" s="94" t="s">
        <v>428</v>
      </c>
      <c r="C3" s="96" t="s">
        <v>429</v>
      </c>
      <c r="D3" s="97">
        <v>90</v>
      </c>
      <c r="E3" s="98" t="s">
        <v>159</v>
      </c>
      <c r="F3" s="99">
        <v>12.6</v>
      </c>
      <c r="G3" s="286">
        <f t="shared" ref="G3:G66" ca="1" si="1">SUM(L3:P3)</f>
        <v>0</v>
      </c>
      <c r="H3" s="100">
        <f t="shared" ref="H3:H65" ca="1" si="2">G3*F3</f>
        <v>0</v>
      </c>
      <c r="I3" s="101">
        <v>1920</v>
      </c>
      <c r="J3" s="101">
        <v>60</v>
      </c>
      <c r="L3" s="285">
        <f t="shared" ca="1" si="0"/>
        <v>0</v>
      </c>
      <c r="M3" s="285">
        <f t="shared" ca="1" si="0"/>
        <v>0</v>
      </c>
      <c r="N3" s="285">
        <f t="shared" ca="1" si="0"/>
        <v>0</v>
      </c>
      <c r="O3" s="285">
        <f t="shared" ca="1" si="0"/>
        <v>0</v>
      </c>
      <c r="P3" s="285">
        <f t="shared" ca="1" si="0"/>
        <v>0</v>
      </c>
    </row>
    <row r="4" spans="2:16" ht="20.100000000000001" customHeight="1">
      <c r="B4" s="94" t="s">
        <v>216</v>
      </c>
      <c r="C4" s="94" t="s">
        <v>364</v>
      </c>
      <c r="D4" s="97">
        <v>30</v>
      </c>
      <c r="E4" s="98" t="s">
        <v>22</v>
      </c>
      <c r="F4" s="99">
        <v>2.5</v>
      </c>
      <c r="G4" s="286">
        <f t="shared" ca="1" si="1"/>
        <v>10</v>
      </c>
      <c r="H4" s="100">
        <f t="shared" ca="1" si="2"/>
        <v>25</v>
      </c>
      <c r="I4" s="101">
        <v>3840</v>
      </c>
      <c r="J4" s="101">
        <v>240</v>
      </c>
      <c r="L4" s="285">
        <f t="shared" ca="1" si="0"/>
        <v>0</v>
      </c>
      <c r="M4" s="285">
        <f t="shared" ca="1" si="0"/>
        <v>0</v>
      </c>
      <c r="N4" s="285">
        <f t="shared" ca="1" si="0"/>
        <v>5</v>
      </c>
      <c r="O4" s="285">
        <f t="shared" ca="1" si="0"/>
        <v>0</v>
      </c>
      <c r="P4" s="285">
        <f t="shared" ca="1" si="0"/>
        <v>5</v>
      </c>
    </row>
    <row r="5" spans="2:16" ht="20.100000000000001" customHeight="1">
      <c r="B5" s="94" t="s">
        <v>430</v>
      </c>
      <c r="C5" s="94" t="s">
        <v>364</v>
      </c>
      <c r="D5" s="97">
        <v>90</v>
      </c>
      <c r="E5" s="98" t="s">
        <v>22</v>
      </c>
      <c r="F5" s="99">
        <v>7</v>
      </c>
      <c r="G5" s="286">
        <f t="shared" ca="1" si="1"/>
        <v>0</v>
      </c>
      <c r="H5" s="100">
        <f t="shared" ca="1" si="2"/>
        <v>0</v>
      </c>
      <c r="I5" s="101">
        <v>1680</v>
      </c>
      <c r="J5" s="101">
        <v>35</v>
      </c>
      <c r="L5" s="285">
        <f t="shared" ca="1" si="0"/>
        <v>0</v>
      </c>
      <c r="M5" s="285">
        <f t="shared" ca="1" si="0"/>
        <v>0</v>
      </c>
      <c r="N5" s="285">
        <f t="shared" ca="1" si="0"/>
        <v>0</v>
      </c>
      <c r="O5" s="285">
        <f t="shared" ca="1" si="0"/>
        <v>0</v>
      </c>
      <c r="P5" s="285">
        <f t="shared" ca="1" si="0"/>
        <v>0</v>
      </c>
    </row>
    <row r="6" spans="2:16" ht="20.100000000000001" customHeight="1">
      <c r="B6" s="94" t="s">
        <v>233</v>
      </c>
      <c r="C6" s="94" t="s">
        <v>234</v>
      </c>
      <c r="D6" s="97">
        <v>30</v>
      </c>
      <c r="E6" s="98" t="s">
        <v>22</v>
      </c>
      <c r="F6" s="99">
        <v>4.8</v>
      </c>
      <c r="G6" s="286">
        <f t="shared" ca="1" si="1"/>
        <v>5</v>
      </c>
      <c r="H6" s="100">
        <f t="shared" ca="1" si="2"/>
        <v>24</v>
      </c>
      <c r="I6" s="101">
        <v>4800</v>
      </c>
      <c r="J6" s="101">
        <v>240</v>
      </c>
      <c r="L6" s="285">
        <f t="shared" ca="1" si="0"/>
        <v>0</v>
      </c>
      <c r="M6" s="285">
        <f t="shared" ca="1" si="0"/>
        <v>0</v>
      </c>
      <c r="N6" s="285">
        <f t="shared" ca="1" si="0"/>
        <v>5</v>
      </c>
      <c r="O6" s="285">
        <f t="shared" ca="1" si="0"/>
        <v>0</v>
      </c>
      <c r="P6" s="285">
        <f t="shared" ca="1" si="0"/>
        <v>0</v>
      </c>
    </row>
    <row r="7" spans="2:16" ht="20.100000000000001" customHeight="1">
      <c r="B7" s="94" t="s">
        <v>420</v>
      </c>
      <c r="C7" s="94" t="s">
        <v>421</v>
      </c>
      <c r="D7" s="97">
        <v>90</v>
      </c>
      <c r="E7" s="98" t="s">
        <v>22</v>
      </c>
      <c r="F7" s="99">
        <v>13.1</v>
      </c>
      <c r="G7" s="286">
        <f t="shared" ca="1" si="1"/>
        <v>5</v>
      </c>
      <c r="H7" s="100">
        <f t="shared" ca="1" si="2"/>
        <v>65.5</v>
      </c>
      <c r="I7" s="101">
        <v>1680</v>
      </c>
      <c r="J7" s="101">
        <v>35</v>
      </c>
      <c r="L7" s="285">
        <f t="shared" ca="1" si="0"/>
        <v>0</v>
      </c>
      <c r="M7" s="285">
        <f t="shared" ca="1" si="0"/>
        <v>0</v>
      </c>
      <c r="N7" s="285">
        <f t="shared" ca="1" si="0"/>
        <v>0</v>
      </c>
      <c r="O7" s="285">
        <f t="shared" ca="1" si="0"/>
        <v>0</v>
      </c>
      <c r="P7" s="285">
        <f t="shared" ca="1" si="0"/>
        <v>5</v>
      </c>
    </row>
    <row r="8" spans="2:16" ht="20.100000000000001" customHeight="1">
      <c r="B8" s="94" t="s">
        <v>431</v>
      </c>
      <c r="C8" s="94" t="s">
        <v>432</v>
      </c>
      <c r="D8" s="97">
        <v>30</v>
      </c>
      <c r="E8" s="98" t="s">
        <v>22</v>
      </c>
      <c r="F8" s="99">
        <v>2.1</v>
      </c>
      <c r="G8" s="286">
        <f t="shared" ca="1" si="1"/>
        <v>0</v>
      </c>
      <c r="H8" s="100">
        <f t="shared" ca="1" si="2"/>
        <v>0</v>
      </c>
      <c r="I8" s="101"/>
      <c r="J8" s="101"/>
      <c r="L8" s="285">
        <f t="shared" ca="1" si="0"/>
        <v>0</v>
      </c>
      <c r="M8" s="285">
        <f t="shared" ca="1" si="0"/>
        <v>0</v>
      </c>
      <c r="N8" s="285">
        <f t="shared" ca="1" si="0"/>
        <v>0</v>
      </c>
      <c r="O8" s="285">
        <f t="shared" ca="1" si="0"/>
        <v>0</v>
      </c>
      <c r="P8" s="285">
        <f t="shared" ca="1" si="0"/>
        <v>0</v>
      </c>
    </row>
    <row r="9" spans="2:16" ht="20.100000000000001" customHeight="1">
      <c r="B9" s="94" t="s">
        <v>433</v>
      </c>
      <c r="C9" s="94" t="s">
        <v>434</v>
      </c>
      <c r="D9" s="97">
        <v>25</v>
      </c>
      <c r="E9" s="98" t="s">
        <v>22</v>
      </c>
      <c r="F9" s="102">
        <v>5.8</v>
      </c>
      <c r="G9" s="286">
        <f t="shared" ca="1" si="1"/>
        <v>0</v>
      </c>
      <c r="H9" s="100">
        <f t="shared" ca="1" si="2"/>
        <v>0</v>
      </c>
      <c r="I9" s="101">
        <v>4752</v>
      </c>
      <c r="J9" s="101">
        <v>48</v>
      </c>
      <c r="L9" s="285">
        <f t="shared" ca="1" si="0"/>
        <v>0</v>
      </c>
      <c r="M9" s="285">
        <f t="shared" ca="1" si="0"/>
        <v>0</v>
      </c>
      <c r="N9" s="285">
        <f t="shared" ca="1" si="0"/>
        <v>0</v>
      </c>
      <c r="O9" s="285">
        <f t="shared" ca="1" si="0"/>
        <v>0</v>
      </c>
      <c r="P9" s="285">
        <f t="shared" ca="1" si="0"/>
        <v>0</v>
      </c>
    </row>
    <row r="10" spans="2:16" ht="20.100000000000001" customHeight="1">
      <c r="B10" s="94" t="s">
        <v>435</v>
      </c>
      <c r="C10" s="94" t="s">
        <v>436</v>
      </c>
      <c r="D10" s="97">
        <v>35</v>
      </c>
      <c r="E10" s="98" t="s">
        <v>22</v>
      </c>
      <c r="F10" s="99">
        <v>25</v>
      </c>
      <c r="G10" s="286">
        <f t="shared" ca="1" si="1"/>
        <v>0</v>
      </c>
      <c r="H10" s="100">
        <f t="shared" ca="1" si="2"/>
        <v>0</v>
      </c>
      <c r="I10" s="101">
        <v>1440</v>
      </c>
      <c r="J10" s="101">
        <v>72</v>
      </c>
      <c r="L10" s="285">
        <f t="shared" ca="1" si="0"/>
        <v>0</v>
      </c>
      <c r="M10" s="285">
        <f t="shared" ca="1" si="0"/>
        <v>0</v>
      </c>
      <c r="N10" s="285">
        <f t="shared" ca="1" si="0"/>
        <v>0</v>
      </c>
      <c r="O10" s="285">
        <f t="shared" ca="1" si="0"/>
        <v>0</v>
      </c>
      <c r="P10" s="285">
        <f t="shared" ca="1" si="0"/>
        <v>0</v>
      </c>
    </row>
    <row r="11" spans="2:16" ht="20.100000000000001" customHeight="1">
      <c r="B11" s="94" t="s">
        <v>437</v>
      </c>
      <c r="C11" s="94" t="s">
        <v>438</v>
      </c>
      <c r="D11" s="97">
        <v>1</v>
      </c>
      <c r="E11" s="98" t="s">
        <v>439</v>
      </c>
      <c r="F11" s="102">
        <v>2.79</v>
      </c>
      <c r="G11" s="286">
        <f t="shared" ca="1" si="1"/>
        <v>0</v>
      </c>
      <c r="H11" s="100">
        <f t="shared" ca="1" si="2"/>
        <v>0</v>
      </c>
      <c r="I11" s="101">
        <v>17280</v>
      </c>
      <c r="J11" s="101">
        <v>360</v>
      </c>
      <c r="L11" s="285">
        <f t="shared" ca="1" si="0"/>
        <v>0</v>
      </c>
      <c r="M11" s="285">
        <f t="shared" ca="1" si="0"/>
        <v>0</v>
      </c>
      <c r="N11" s="285">
        <f t="shared" ca="1" si="0"/>
        <v>0</v>
      </c>
      <c r="O11" s="285">
        <f t="shared" ca="1" si="0"/>
        <v>0</v>
      </c>
      <c r="P11" s="285">
        <f t="shared" ca="1" si="0"/>
        <v>0</v>
      </c>
    </row>
    <row r="12" spans="2:16" ht="20.100000000000001" customHeight="1">
      <c r="B12" s="94" t="s">
        <v>440</v>
      </c>
      <c r="C12" s="94" t="s">
        <v>441</v>
      </c>
      <c r="D12" s="97">
        <v>4</v>
      </c>
      <c r="E12" s="98" t="s">
        <v>22</v>
      </c>
      <c r="F12" s="99">
        <v>9.8000000000000007</v>
      </c>
      <c r="G12" s="286">
        <f t="shared" ca="1" si="1"/>
        <v>0</v>
      </c>
      <c r="H12" s="100">
        <f t="shared" ca="1" si="2"/>
        <v>0</v>
      </c>
      <c r="I12" s="101">
        <v>5880</v>
      </c>
      <c r="J12" s="101">
        <v>60</v>
      </c>
      <c r="L12" s="285">
        <f t="shared" ca="1" si="0"/>
        <v>0</v>
      </c>
      <c r="M12" s="285">
        <f t="shared" ca="1" si="0"/>
        <v>0</v>
      </c>
      <c r="N12" s="285">
        <f t="shared" ca="1" si="0"/>
        <v>0</v>
      </c>
      <c r="O12" s="285">
        <f t="shared" ca="1" si="0"/>
        <v>0</v>
      </c>
      <c r="P12" s="285">
        <f t="shared" ca="1" si="0"/>
        <v>0</v>
      </c>
    </row>
    <row r="13" spans="2:16" ht="20.100000000000001" customHeight="1">
      <c r="B13" s="94" t="s">
        <v>442</v>
      </c>
      <c r="C13" s="94" t="s">
        <v>441</v>
      </c>
      <c r="D13" s="97">
        <v>12</v>
      </c>
      <c r="E13" s="98" t="s">
        <v>22</v>
      </c>
      <c r="F13" s="99">
        <v>31.8</v>
      </c>
      <c r="G13" s="286">
        <f t="shared" ca="1" si="1"/>
        <v>0</v>
      </c>
      <c r="H13" s="100">
        <f t="shared" ca="1" si="2"/>
        <v>0</v>
      </c>
      <c r="I13" s="101">
        <v>4900</v>
      </c>
      <c r="J13" s="101">
        <v>50</v>
      </c>
      <c r="L13" s="285">
        <f t="shared" ca="1" si="0"/>
        <v>0</v>
      </c>
      <c r="M13" s="285">
        <f t="shared" ca="1" si="0"/>
        <v>0</v>
      </c>
      <c r="N13" s="285">
        <f t="shared" ca="1" si="0"/>
        <v>0</v>
      </c>
      <c r="O13" s="285">
        <f t="shared" ca="1" si="0"/>
        <v>0</v>
      </c>
      <c r="P13" s="285">
        <f t="shared" ca="1" si="0"/>
        <v>0</v>
      </c>
    </row>
    <row r="14" spans="2:16" ht="20.100000000000001" customHeight="1">
      <c r="B14" s="283" t="s">
        <v>2</v>
      </c>
      <c r="C14" s="283" t="s">
        <v>3</v>
      </c>
      <c r="D14" s="97">
        <v>1</v>
      </c>
      <c r="E14" s="98" t="s">
        <v>1</v>
      </c>
      <c r="F14" s="99">
        <v>1.3</v>
      </c>
      <c r="G14" s="286">
        <f t="shared" ca="1" si="1"/>
        <v>120</v>
      </c>
      <c r="H14" s="100">
        <f t="shared" ca="1" si="2"/>
        <v>156</v>
      </c>
      <c r="I14" s="101">
        <v>7488</v>
      </c>
      <c r="J14" s="101">
        <v>156</v>
      </c>
      <c r="L14" s="285">
        <f t="shared" ca="1" si="0"/>
        <v>40</v>
      </c>
      <c r="M14" s="285">
        <f t="shared" ca="1" si="0"/>
        <v>0</v>
      </c>
      <c r="N14" s="285">
        <f t="shared" ca="1" si="0"/>
        <v>40</v>
      </c>
      <c r="O14" s="285">
        <f t="shared" ca="1" si="0"/>
        <v>0</v>
      </c>
      <c r="P14" s="285">
        <f t="shared" ca="1" si="0"/>
        <v>40</v>
      </c>
    </row>
    <row r="15" spans="2:16" ht="20.100000000000001" customHeight="1">
      <c r="B15" s="94" t="s">
        <v>4</v>
      </c>
      <c r="C15" s="94" t="s">
        <v>27</v>
      </c>
      <c r="D15" s="97">
        <v>30</v>
      </c>
      <c r="E15" s="98" t="s">
        <v>22</v>
      </c>
      <c r="F15" s="99">
        <v>6.98</v>
      </c>
      <c r="G15" s="286">
        <f t="shared" ca="1" si="1"/>
        <v>320</v>
      </c>
      <c r="H15" s="100">
        <f t="shared" ca="1" si="2"/>
        <v>2233.6000000000004</v>
      </c>
      <c r="I15" s="101">
        <v>3840</v>
      </c>
      <c r="J15" s="101">
        <v>120</v>
      </c>
      <c r="L15" s="285">
        <f t="shared" ca="1" si="0"/>
        <v>60</v>
      </c>
      <c r="M15" s="285">
        <f t="shared" ca="1" si="0"/>
        <v>40</v>
      </c>
      <c r="N15" s="285">
        <f t="shared" ca="1" si="0"/>
        <v>80</v>
      </c>
      <c r="O15" s="285">
        <f t="shared" ca="1" si="0"/>
        <v>20</v>
      </c>
      <c r="P15" s="285">
        <f t="shared" ca="1" si="0"/>
        <v>120</v>
      </c>
    </row>
    <row r="16" spans="2:16" ht="20.100000000000001" customHeight="1">
      <c r="B16" s="94" t="s">
        <v>365</v>
      </c>
      <c r="C16" s="96" t="s">
        <v>366</v>
      </c>
      <c r="D16" s="97">
        <v>6</v>
      </c>
      <c r="E16" s="98" t="s">
        <v>11</v>
      </c>
      <c r="F16" s="99">
        <v>1.2</v>
      </c>
      <c r="G16" s="286">
        <f t="shared" ca="1" si="1"/>
        <v>60</v>
      </c>
      <c r="H16" s="100">
        <f t="shared" ca="1" si="2"/>
        <v>72</v>
      </c>
      <c r="I16" s="101">
        <v>5760</v>
      </c>
      <c r="J16" s="101">
        <v>180</v>
      </c>
      <c r="L16" s="285">
        <f t="shared" ca="1" si="0"/>
        <v>0</v>
      </c>
      <c r="M16" s="285">
        <f t="shared" ca="1" si="0"/>
        <v>0</v>
      </c>
      <c r="N16" s="285">
        <f t="shared" ca="1" si="0"/>
        <v>40</v>
      </c>
      <c r="O16" s="285">
        <f t="shared" ca="1" si="0"/>
        <v>0</v>
      </c>
      <c r="P16" s="285">
        <f t="shared" ca="1" si="0"/>
        <v>20</v>
      </c>
    </row>
    <row r="17" spans="2:16" ht="20.100000000000001" customHeight="1">
      <c r="B17" s="94" t="s">
        <v>443</v>
      </c>
      <c r="C17" s="96" t="s">
        <v>366</v>
      </c>
      <c r="D17" s="97">
        <v>12</v>
      </c>
      <c r="E17" s="98" t="s">
        <v>11</v>
      </c>
      <c r="F17" s="99">
        <v>2.252079556962054</v>
      </c>
      <c r="G17" s="286">
        <f t="shared" ca="1" si="1"/>
        <v>0</v>
      </c>
      <c r="H17" s="100">
        <f t="shared" ca="1" si="2"/>
        <v>0</v>
      </c>
      <c r="I17" s="101">
        <v>5760</v>
      </c>
      <c r="J17" s="101">
        <v>180</v>
      </c>
      <c r="L17" s="285">
        <f t="shared" ca="1" si="0"/>
        <v>0</v>
      </c>
      <c r="M17" s="285">
        <f t="shared" ca="1" si="0"/>
        <v>0</v>
      </c>
      <c r="N17" s="285">
        <f t="shared" ca="1" si="0"/>
        <v>0</v>
      </c>
      <c r="O17" s="285">
        <f t="shared" ca="1" si="0"/>
        <v>0</v>
      </c>
      <c r="P17" s="285">
        <f t="shared" ca="1" si="0"/>
        <v>0</v>
      </c>
    </row>
    <row r="18" spans="2:16" ht="20.100000000000001" customHeight="1">
      <c r="B18" s="94" t="s">
        <v>444</v>
      </c>
      <c r="C18" s="103" t="s">
        <v>445</v>
      </c>
      <c r="D18" s="97">
        <v>30</v>
      </c>
      <c r="E18" s="98" t="s">
        <v>22</v>
      </c>
      <c r="F18" s="99">
        <v>1.2</v>
      </c>
      <c r="G18" s="286">
        <f t="shared" ca="1" si="1"/>
        <v>0</v>
      </c>
      <c r="H18" s="100">
        <f t="shared" ca="1" si="2"/>
        <v>0</v>
      </c>
      <c r="I18" s="101">
        <v>9600</v>
      </c>
      <c r="J18" s="101">
        <v>240</v>
      </c>
      <c r="L18" s="285">
        <f t="shared" ca="1" si="0"/>
        <v>0</v>
      </c>
      <c r="M18" s="285">
        <f t="shared" ca="1" si="0"/>
        <v>0</v>
      </c>
      <c r="N18" s="285">
        <f t="shared" ca="1" si="0"/>
        <v>0</v>
      </c>
      <c r="O18" s="285">
        <f t="shared" ca="1" si="0"/>
        <v>0</v>
      </c>
      <c r="P18" s="285">
        <f t="shared" ca="1" si="0"/>
        <v>0</v>
      </c>
    </row>
    <row r="19" spans="2:16" ht="20.100000000000001" customHeight="1">
      <c r="B19" s="94" t="s">
        <v>446</v>
      </c>
      <c r="C19" s="103" t="s">
        <v>447</v>
      </c>
      <c r="D19" s="97">
        <v>30</v>
      </c>
      <c r="E19" s="98" t="s">
        <v>448</v>
      </c>
      <c r="F19" s="99">
        <v>1.7</v>
      </c>
      <c r="G19" s="286">
        <f t="shared" ca="1" si="1"/>
        <v>0</v>
      </c>
      <c r="H19" s="100">
        <f t="shared" ca="1" si="2"/>
        <v>0</v>
      </c>
      <c r="I19" s="101">
        <v>4320</v>
      </c>
      <c r="J19" s="101">
        <v>144</v>
      </c>
      <c r="L19" s="285">
        <f t="shared" ca="1" si="0"/>
        <v>0</v>
      </c>
      <c r="M19" s="285">
        <f t="shared" ca="1" si="0"/>
        <v>0</v>
      </c>
      <c r="N19" s="285">
        <f t="shared" ca="1" si="0"/>
        <v>0</v>
      </c>
      <c r="O19" s="285">
        <f t="shared" ca="1" si="0"/>
        <v>0</v>
      </c>
      <c r="P19" s="285">
        <f t="shared" ca="1" si="0"/>
        <v>0</v>
      </c>
    </row>
    <row r="20" spans="2:16" ht="20.100000000000001" customHeight="1">
      <c r="B20" s="94" t="s">
        <v>222</v>
      </c>
      <c r="C20" s="103" t="s">
        <v>223</v>
      </c>
      <c r="D20" s="97">
        <v>30</v>
      </c>
      <c r="E20" s="98" t="s">
        <v>22</v>
      </c>
      <c r="F20" s="99">
        <v>1.2</v>
      </c>
      <c r="G20" s="286">
        <f t="shared" ca="1" si="1"/>
        <v>100</v>
      </c>
      <c r="H20" s="100">
        <f t="shared" ca="1" si="2"/>
        <v>120</v>
      </c>
      <c r="I20" s="101">
        <v>9600</v>
      </c>
      <c r="J20" s="101">
        <v>240</v>
      </c>
      <c r="L20" s="285">
        <f t="shared" ca="1" si="0"/>
        <v>100</v>
      </c>
      <c r="M20" s="285">
        <f t="shared" ca="1" si="0"/>
        <v>0</v>
      </c>
      <c r="N20" s="285">
        <f t="shared" ca="1" si="0"/>
        <v>0</v>
      </c>
      <c r="O20" s="285">
        <f t="shared" ca="1" si="0"/>
        <v>0</v>
      </c>
      <c r="P20" s="285">
        <f t="shared" ca="1" si="0"/>
        <v>0</v>
      </c>
    </row>
    <row r="21" spans="2:16" ht="20.100000000000001" customHeight="1">
      <c r="B21" s="94" t="s">
        <v>449</v>
      </c>
      <c r="C21" s="103" t="s">
        <v>450</v>
      </c>
      <c r="D21" s="97">
        <v>30</v>
      </c>
      <c r="E21" s="98" t="s">
        <v>448</v>
      </c>
      <c r="F21" s="99">
        <v>1.5</v>
      </c>
      <c r="G21" s="286">
        <f t="shared" ca="1" si="1"/>
        <v>0</v>
      </c>
      <c r="H21" s="100">
        <f t="shared" ca="1" si="2"/>
        <v>0</v>
      </c>
      <c r="I21" s="101">
        <v>4320</v>
      </c>
      <c r="J21" s="101">
        <v>144</v>
      </c>
      <c r="L21" s="285">
        <f t="shared" ca="1" si="0"/>
        <v>0</v>
      </c>
      <c r="M21" s="285">
        <f t="shared" ca="1" si="0"/>
        <v>0</v>
      </c>
      <c r="N21" s="285">
        <f t="shared" ca="1" si="0"/>
        <v>0</v>
      </c>
      <c r="O21" s="285">
        <f t="shared" ca="1" si="0"/>
        <v>0</v>
      </c>
      <c r="P21" s="285">
        <f t="shared" ca="1" si="0"/>
        <v>0</v>
      </c>
    </row>
    <row r="22" spans="2:16" ht="20.100000000000001" customHeight="1">
      <c r="B22" s="94" t="s">
        <v>235</v>
      </c>
      <c r="C22" s="94" t="s">
        <v>236</v>
      </c>
      <c r="D22" s="97">
        <v>30</v>
      </c>
      <c r="E22" s="98" t="s">
        <v>22</v>
      </c>
      <c r="F22" s="99">
        <v>3.9</v>
      </c>
      <c r="G22" s="286">
        <f t="shared" ca="1" si="1"/>
        <v>5</v>
      </c>
      <c r="H22" s="100">
        <f t="shared" ca="1" si="2"/>
        <v>19.5</v>
      </c>
      <c r="I22" s="101">
        <v>7200</v>
      </c>
      <c r="J22" s="101">
        <v>180</v>
      </c>
      <c r="L22" s="285">
        <f t="shared" ca="1" si="0"/>
        <v>0</v>
      </c>
      <c r="M22" s="285">
        <f t="shared" ca="1" si="0"/>
        <v>0</v>
      </c>
      <c r="N22" s="285">
        <f t="shared" ca="1" si="0"/>
        <v>5</v>
      </c>
      <c r="O22" s="285">
        <f t="shared" ca="1" si="0"/>
        <v>0</v>
      </c>
      <c r="P22" s="285">
        <f t="shared" ca="1" si="0"/>
        <v>0</v>
      </c>
    </row>
    <row r="23" spans="2:16" ht="20.100000000000001" customHeight="1">
      <c r="B23" s="95"/>
      <c r="C23" s="94" t="s">
        <v>451</v>
      </c>
      <c r="D23" s="97">
        <v>30</v>
      </c>
      <c r="E23" s="98" t="s">
        <v>159</v>
      </c>
      <c r="F23" s="102">
        <v>3.9</v>
      </c>
      <c r="G23" s="286">
        <f t="shared" ca="1" si="1"/>
        <v>0</v>
      </c>
      <c r="H23" s="100">
        <f t="shared" ca="1" si="2"/>
        <v>0</v>
      </c>
      <c r="I23" s="101"/>
      <c r="J23" s="101"/>
      <c r="L23" s="285">
        <f t="shared" ca="1" si="0"/>
        <v>0</v>
      </c>
      <c r="M23" s="285">
        <f t="shared" ca="1" si="0"/>
        <v>0</v>
      </c>
      <c r="N23" s="285">
        <f t="shared" ca="1" si="0"/>
        <v>0</v>
      </c>
      <c r="O23" s="285">
        <f t="shared" ca="1" si="0"/>
        <v>0</v>
      </c>
      <c r="P23" s="285">
        <f t="shared" ca="1" si="0"/>
        <v>0</v>
      </c>
    </row>
    <row r="24" spans="2:16" ht="20.100000000000001" customHeight="1">
      <c r="B24" s="94" t="s">
        <v>452</v>
      </c>
      <c r="C24" s="94" t="s">
        <v>453</v>
      </c>
      <c r="D24" s="97">
        <v>30</v>
      </c>
      <c r="E24" s="98" t="s">
        <v>5</v>
      </c>
      <c r="F24" s="99">
        <v>9.44</v>
      </c>
      <c r="G24" s="286">
        <f t="shared" ca="1" si="1"/>
        <v>0</v>
      </c>
      <c r="H24" s="100">
        <f t="shared" ca="1" si="2"/>
        <v>0</v>
      </c>
      <c r="I24" s="101">
        <v>4800</v>
      </c>
      <c r="J24" s="101">
        <v>300</v>
      </c>
      <c r="L24" s="285">
        <f t="shared" ca="1" si="0"/>
        <v>0</v>
      </c>
      <c r="M24" s="285">
        <f t="shared" ca="1" si="0"/>
        <v>0</v>
      </c>
      <c r="N24" s="285">
        <f t="shared" ca="1" si="0"/>
        <v>0</v>
      </c>
      <c r="O24" s="285">
        <f t="shared" ca="1" si="0"/>
        <v>0</v>
      </c>
      <c r="P24" s="285">
        <f t="shared" ca="1" si="0"/>
        <v>0</v>
      </c>
    </row>
    <row r="25" spans="2:16" ht="20.100000000000001" customHeight="1">
      <c r="B25" s="94" t="s">
        <v>454</v>
      </c>
      <c r="C25" s="94" t="s">
        <v>455</v>
      </c>
      <c r="D25" s="97">
        <v>60</v>
      </c>
      <c r="E25" s="98" t="s">
        <v>456</v>
      </c>
      <c r="F25" s="99">
        <v>36</v>
      </c>
      <c r="G25" s="286">
        <f t="shared" ca="1" si="1"/>
        <v>0</v>
      </c>
      <c r="H25" s="100">
        <f t="shared" ca="1" si="2"/>
        <v>0</v>
      </c>
      <c r="I25" s="101">
        <v>2880</v>
      </c>
      <c r="J25" s="101">
        <v>180</v>
      </c>
      <c r="L25" s="285">
        <f t="shared" ca="1" si="0"/>
        <v>0</v>
      </c>
      <c r="M25" s="285">
        <f t="shared" ca="1" si="0"/>
        <v>0</v>
      </c>
      <c r="N25" s="285">
        <f t="shared" ca="1" si="0"/>
        <v>0</v>
      </c>
      <c r="O25" s="285">
        <f t="shared" ca="1" si="0"/>
        <v>0</v>
      </c>
      <c r="P25" s="285">
        <f t="shared" ca="1" si="0"/>
        <v>0</v>
      </c>
    </row>
    <row r="26" spans="2:16" ht="20.100000000000001" customHeight="1">
      <c r="B26" s="94" t="s">
        <v>457</v>
      </c>
      <c r="C26" s="94" t="s">
        <v>458</v>
      </c>
      <c r="D26" s="97">
        <v>30</v>
      </c>
      <c r="E26" s="98" t="s">
        <v>6</v>
      </c>
      <c r="F26" s="99">
        <v>36</v>
      </c>
      <c r="G26" s="286">
        <f t="shared" ca="1" si="1"/>
        <v>0</v>
      </c>
      <c r="H26" s="100">
        <f t="shared" ca="1" si="2"/>
        <v>0</v>
      </c>
      <c r="I26" s="101"/>
      <c r="J26" s="101">
        <v>40</v>
      </c>
      <c r="L26" s="285">
        <f t="shared" ca="1" si="0"/>
        <v>0</v>
      </c>
      <c r="M26" s="285">
        <f t="shared" ca="1" si="0"/>
        <v>0</v>
      </c>
      <c r="N26" s="285">
        <f t="shared" ca="1" si="0"/>
        <v>0</v>
      </c>
      <c r="O26" s="285">
        <f t="shared" ca="1" si="0"/>
        <v>0</v>
      </c>
      <c r="P26" s="285">
        <f t="shared" ca="1" si="0"/>
        <v>0</v>
      </c>
    </row>
    <row r="27" spans="2:16" ht="20.100000000000001" customHeight="1">
      <c r="B27" s="94" t="s">
        <v>305</v>
      </c>
      <c r="C27" s="94" t="s">
        <v>306</v>
      </c>
      <c r="D27" s="97">
        <v>30</v>
      </c>
      <c r="E27" s="98" t="s">
        <v>9</v>
      </c>
      <c r="F27" s="104">
        <v>1.17596542193603</v>
      </c>
      <c r="G27" s="286">
        <f t="shared" ca="1" si="1"/>
        <v>650</v>
      </c>
      <c r="H27" s="100">
        <f t="shared" ca="1" si="2"/>
        <v>764.3775242584195</v>
      </c>
      <c r="I27" s="101">
        <v>4320</v>
      </c>
      <c r="J27" s="101">
        <v>144</v>
      </c>
      <c r="L27" s="285">
        <f t="shared" ca="1" si="0"/>
        <v>0</v>
      </c>
      <c r="M27" s="285">
        <f t="shared" ca="1" si="0"/>
        <v>300</v>
      </c>
      <c r="N27" s="285">
        <f t="shared" ca="1" si="0"/>
        <v>350</v>
      </c>
      <c r="O27" s="285">
        <f t="shared" ca="1" si="0"/>
        <v>0</v>
      </c>
      <c r="P27" s="285">
        <f t="shared" ca="1" si="0"/>
        <v>0</v>
      </c>
    </row>
    <row r="28" spans="2:16" ht="20.100000000000001" customHeight="1">
      <c r="B28" s="94" t="s">
        <v>7</v>
      </c>
      <c r="C28" s="94" t="s">
        <v>8</v>
      </c>
      <c r="D28" s="97">
        <v>30</v>
      </c>
      <c r="E28" s="98" t="s">
        <v>264</v>
      </c>
      <c r="F28" s="104">
        <v>2.2000000000000002</v>
      </c>
      <c r="G28" s="286">
        <f t="shared" ca="1" si="1"/>
        <v>1950</v>
      </c>
      <c r="H28" s="100">
        <f t="shared" ca="1" si="2"/>
        <v>4290</v>
      </c>
      <c r="I28" s="101">
        <v>4900</v>
      </c>
      <c r="J28" s="101">
        <v>50</v>
      </c>
      <c r="L28" s="285">
        <f t="shared" ca="1" si="0"/>
        <v>650</v>
      </c>
      <c r="M28" s="285">
        <f t="shared" ca="1" si="0"/>
        <v>500</v>
      </c>
      <c r="N28" s="285">
        <f t="shared" ca="1" si="0"/>
        <v>150</v>
      </c>
      <c r="O28" s="285">
        <f t="shared" ca="1" si="0"/>
        <v>50</v>
      </c>
      <c r="P28" s="285">
        <f t="shared" ca="1" si="0"/>
        <v>600</v>
      </c>
    </row>
    <row r="29" spans="2:16" ht="20.100000000000001" customHeight="1">
      <c r="B29" s="94" t="s">
        <v>459</v>
      </c>
      <c r="C29" s="94" t="s">
        <v>8</v>
      </c>
      <c r="D29" s="97">
        <v>90</v>
      </c>
      <c r="E29" s="98" t="s">
        <v>264</v>
      </c>
      <c r="F29" s="99">
        <v>6.5</v>
      </c>
      <c r="G29" s="286">
        <f t="shared" ca="1" si="1"/>
        <v>0</v>
      </c>
      <c r="H29" s="100">
        <f t="shared" ca="1" si="2"/>
        <v>0</v>
      </c>
      <c r="I29" s="101"/>
      <c r="J29" s="101"/>
      <c r="L29" s="285">
        <f t="shared" ca="1" si="0"/>
        <v>0</v>
      </c>
      <c r="M29" s="285">
        <f t="shared" ca="1" si="0"/>
        <v>0</v>
      </c>
      <c r="N29" s="285">
        <f t="shared" ca="1" si="0"/>
        <v>0</v>
      </c>
      <c r="O29" s="285">
        <f t="shared" ca="1" si="0"/>
        <v>0</v>
      </c>
      <c r="P29" s="285">
        <f t="shared" ca="1" si="0"/>
        <v>0</v>
      </c>
    </row>
    <row r="30" spans="2:16" ht="20.100000000000001" customHeight="1">
      <c r="B30" s="94" t="s">
        <v>303</v>
      </c>
      <c r="C30" s="94" t="s">
        <v>304</v>
      </c>
      <c r="D30" s="97">
        <v>30</v>
      </c>
      <c r="E30" s="98" t="s">
        <v>9</v>
      </c>
      <c r="F30" s="99">
        <v>2.2000000000000002</v>
      </c>
      <c r="G30" s="286">
        <f t="shared" ca="1" si="1"/>
        <v>50</v>
      </c>
      <c r="H30" s="100">
        <f t="shared" ca="1" si="2"/>
        <v>110.00000000000001</v>
      </c>
      <c r="I30" s="101">
        <v>4320</v>
      </c>
      <c r="J30" s="101">
        <v>144</v>
      </c>
      <c r="L30" s="285">
        <f t="shared" ca="1" si="0"/>
        <v>0</v>
      </c>
      <c r="M30" s="285">
        <f t="shared" ca="1" si="0"/>
        <v>50</v>
      </c>
      <c r="N30" s="285">
        <f t="shared" ca="1" si="0"/>
        <v>0</v>
      </c>
      <c r="O30" s="285">
        <f t="shared" ca="1" si="0"/>
        <v>0</v>
      </c>
      <c r="P30" s="285">
        <f t="shared" ca="1" si="0"/>
        <v>0</v>
      </c>
    </row>
    <row r="31" spans="2:16" ht="20.100000000000001" customHeight="1">
      <c r="B31" s="94" t="s">
        <v>10</v>
      </c>
      <c r="C31" s="94" t="s">
        <v>28</v>
      </c>
      <c r="D31" s="97">
        <v>30</v>
      </c>
      <c r="E31" s="98" t="s">
        <v>264</v>
      </c>
      <c r="F31" s="99">
        <v>2.2000000000000002</v>
      </c>
      <c r="G31" s="286">
        <f t="shared" ca="1" si="1"/>
        <v>3150</v>
      </c>
      <c r="H31" s="100">
        <f t="shared" ca="1" si="2"/>
        <v>6930.0000000000009</v>
      </c>
      <c r="I31" s="101">
        <v>4900</v>
      </c>
      <c r="J31" s="101">
        <v>50</v>
      </c>
      <c r="L31" s="285">
        <f t="shared" ca="1" si="0"/>
        <v>650</v>
      </c>
      <c r="M31" s="285">
        <f t="shared" ca="1" si="0"/>
        <v>900</v>
      </c>
      <c r="N31" s="285">
        <f t="shared" ca="1" si="0"/>
        <v>600</v>
      </c>
      <c r="O31" s="285">
        <f t="shared" ca="1" si="0"/>
        <v>100</v>
      </c>
      <c r="P31" s="285">
        <f t="shared" ca="1" si="0"/>
        <v>900</v>
      </c>
    </row>
    <row r="32" spans="2:16" ht="20.100000000000001" customHeight="1">
      <c r="B32" s="94" t="s">
        <v>460</v>
      </c>
      <c r="C32" s="94" t="s">
        <v>28</v>
      </c>
      <c r="D32" s="97">
        <v>90</v>
      </c>
      <c r="E32" s="98" t="s">
        <v>264</v>
      </c>
      <c r="F32" s="99">
        <v>6.5</v>
      </c>
      <c r="G32" s="286">
        <f t="shared" ca="1" si="1"/>
        <v>0</v>
      </c>
      <c r="H32" s="100">
        <f t="shared" ca="1" si="2"/>
        <v>0</v>
      </c>
      <c r="I32" s="101"/>
      <c r="J32" s="101"/>
      <c r="L32" s="285">
        <f t="shared" ca="1" si="0"/>
        <v>0</v>
      </c>
      <c r="M32" s="285">
        <f t="shared" ca="1" si="0"/>
        <v>0</v>
      </c>
      <c r="N32" s="285">
        <f t="shared" ca="1" si="0"/>
        <v>0</v>
      </c>
      <c r="O32" s="285">
        <f t="shared" ca="1" si="0"/>
        <v>0</v>
      </c>
      <c r="P32" s="285">
        <f t="shared" ca="1" si="0"/>
        <v>0</v>
      </c>
    </row>
    <row r="33" spans="2:16" ht="20.100000000000001" customHeight="1">
      <c r="B33" s="94" t="s">
        <v>29</v>
      </c>
      <c r="C33" s="94" t="s">
        <v>30</v>
      </c>
      <c r="D33" s="97">
        <v>1</v>
      </c>
      <c r="E33" s="98" t="s">
        <v>31</v>
      </c>
      <c r="F33" s="102">
        <v>1.7</v>
      </c>
      <c r="G33" s="286">
        <f t="shared" ca="1" si="1"/>
        <v>70</v>
      </c>
      <c r="H33" s="100">
        <f t="shared" ca="1" si="2"/>
        <v>119</v>
      </c>
      <c r="I33" s="101">
        <v>1680</v>
      </c>
      <c r="J33" s="101">
        <v>40</v>
      </c>
      <c r="L33" s="285">
        <f t="shared" ca="1" si="0"/>
        <v>0</v>
      </c>
      <c r="M33" s="285">
        <f t="shared" ca="1" si="0"/>
        <v>0</v>
      </c>
      <c r="N33" s="285">
        <f t="shared" ca="1" si="0"/>
        <v>0</v>
      </c>
      <c r="O33" s="285">
        <f t="shared" ca="1" si="0"/>
        <v>70</v>
      </c>
      <c r="P33" s="285">
        <f t="shared" ca="1" si="0"/>
        <v>0</v>
      </c>
    </row>
    <row r="34" spans="2:16" ht="20.100000000000001" customHeight="1">
      <c r="B34" s="94" t="s">
        <v>32</v>
      </c>
      <c r="C34" s="94" t="s">
        <v>33</v>
      </c>
      <c r="D34" s="97">
        <v>1</v>
      </c>
      <c r="E34" s="98" t="s">
        <v>31</v>
      </c>
      <c r="F34" s="102">
        <v>2.29</v>
      </c>
      <c r="G34" s="286">
        <f t="shared" ca="1" si="1"/>
        <v>100</v>
      </c>
      <c r="H34" s="100">
        <f t="shared" ca="1" si="2"/>
        <v>229</v>
      </c>
      <c r="I34" s="101">
        <v>1080</v>
      </c>
      <c r="J34" s="101">
        <v>30</v>
      </c>
      <c r="L34" s="285">
        <f t="shared" ca="1" si="0"/>
        <v>0</v>
      </c>
      <c r="M34" s="285">
        <f t="shared" ca="1" si="0"/>
        <v>0</v>
      </c>
      <c r="N34" s="285">
        <f t="shared" ca="1" si="0"/>
        <v>0</v>
      </c>
      <c r="O34" s="285">
        <f t="shared" ca="1" si="0"/>
        <v>100</v>
      </c>
      <c r="P34" s="285">
        <f t="shared" ca="1" si="0"/>
        <v>0</v>
      </c>
    </row>
    <row r="35" spans="2:16" ht="20.100000000000001" customHeight="1">
      <c r="B35" s="94" t="s">
        <v>461</v>
      </c>
      <c r="C35" s="94" t="s">
        <v>34</v>
      </c>
      <c r="D35" s="97">
        <v>16</v>
      </c>
      <c r="E35" s="98" t="s">
        <v>11</v>
      </c>
      <c r="F35" s="102">
        <v>2.11</v>
      </c>
      <c r="G35" s="286">
        <f t="shared" ca="1" si="1"/>
        <v>0</v>
      </c>
      <c r="H35" s="100">
        <f t="shared" ca="1" si="2"/>
        <v>0</v>
      </c>
      <c r="I35" s="101">
        <v>2560</v>
      </c>
      <c r="J35" s="101">
        <v>160</v>
      </c>
      <c r="L35" s="285">
        <f t="shared" ca="1" si="0"/>
        <v>0</v>
      </c>
      <c r="M35" s="285">
        <f t="shared" ca="1" si="0"/>
        <v>0</v>
      </c>
      <c r="N35" s="285">
        <f t="shared" ca="1" si="0"/>
        <v>0</v>
      </c>
      <c r="O35" s="285">
        <f t="shared" ca="1" si="0"/>
        <v>0</v>
      </c>
      <c r="P35" s="285">
        <f t="shared" ca="1" si="0"/>
        <v>0</v>
      </c>
    </row>
    <row r="36" spans="2:16" ht="20.100000000000001" customHeight="1">
      <c r="B36" s="94" t="s">
        <v>12</v>
      </c>
      <c r="C36" s="94" t="s">
        <v>34</v>
      </c>
      <c r="D36" s="97">
        <v>24</v>
      </c>
      <c r="E36" s="98" t="s">
        <v>11</v>
      </c>
      <c r="F36" s="102">
        <v>2.99</v>
      </c>
      <c r="G36" s="286">
        <f t="shared" ca="1" si="1"/>
        <v>360</v>
      </c>
      <c r="H36" s="100">
        <f t="shared" ca="1" si="2"/>
        <v>1076.4000000000001</v>
      </c>
      <c r="I36" s="101">
        <v>1500</v>
      </c>
      <c r="J36" s="101">
        <v>125</v>
      </c>
      <c r="L36" s="285">
        <f t="shared" ca="1" si="0"/>
        <v>40</v>
      </c>
      <c r="M36" s="285">
        <f t="shared" ca="1" si="0"/>
        <v>200</v>
      </c>
      <c r="N36" s="285">
        <f t="shared" ca="1" si="0"/>
        <v>70</v>
      </c>
      <c r="O36" s="285">
        <f t="shared" ca="1" si="0"/>
        <v>0</v>
      </c>
      <c r="P36" s="285">
        <f t="shared" ca="1" si="0"/>
        <v>50</v>
      </c>
    </row>
    <row r="37" spans="2:16" ht="20.100000000000001" customHeight="1">
      <c r="B37" s="94" t="s">
        <v>462</v>
      </c>
      <c r="C37" s="94" t="s">
        <v>13</v>
      </c>
      <c r="D37" s="97">
        <v>8</v>
      </c>
      <c r="E37" s="98" t="s">
        <v>14</v>
      </c>
      <c r="F37" s="102">
        <v>3.69</v>
      </c>
      <c r="G37" s="286">
        <f t="shared" ca="1" si="1"/>
        <v>0</v>
      </c>
      <c r="H37" s="100">
        <f t="shared" ca="1" si="2"/>
        <v>0</v>
      </c>
      <c r="I37" s="101">
        <v>3520</v>
      </c>
      <c r="J37" s="101">
        <v>220</v>
      </c>
      <c r="L37" s="285">
        <f t="shared" ca="1" si="0"/>
        <v>0</v>
      </c>
      <c r="M37" s="285">
        <f t="shared" ca="1" si="0"/>
        <v>0</v>
      </c>
      <c r="N37" s="285">
        <f t="shared" ca="1" si="0"/>
        <v>0</v>
      </c>
      <c r="O37" s="285">
        <f t="shared" ca="1" si="0"/>
        <v>0</v>
      </c>
      <c r="P37" s="285">
        <f t="shared" ca="1" si="0"/>
        <v>0</v>
      </c>
    </row>
    <row r="38" spans="2:16" ht="20.100000000000001" customHeight="1">
      <c r="B38" s="94" t="s">
        <v>15</v>
      </c>
      <c r="C38" s="94" t="s">
        <v>13</v>
      </c>
      <c r="D38" s="97">
        <v>12</v>
      </c>
      <c r="E38" s="98" t="s">
        <v>14</v>
      </c>
      <c r="F38" s="102">
        <v>3.98</v>
      </c>
      <c r="G38" s="286">
        <f t="shared" ca="1" si="1"/>
        <v>1200</v>
      </c>
      <c r="H38" s="100">
        <f t="shared" ca="1" si="2"/>
        <v>4776</v>
      </c>
      <c r="I38" s="101">
        <v>3520</v>
      </c>
      <c r="J38" s="101">
        <v>220</v>
      </c>
      <c r="L38" s="285">
        <f t="shared" ca="1" si="0"/>
        <v>200</v>
      </c>
      <c r="M38" s="285">
        <f t="shared" ca="1" si="0"/>
        <v>400</v>
      </c>
      <c r="N38" s="285">
        <f t="shared" ca="1" si="0"/>
        <v>250</v>
      </c>
      <c r="O38" s="285">
        <f t="shared" ca="1" si="0"/>
        <v>0</v>
      </c>
      <c r="P38" s="285">
        <f t="shared" ca="1" si="0"/>
        <v>350</v>
      </c>
    </row>
    <row r="39" spans="2:16" ht="20.100000000000001" customHeight="1">
      <c r="B39" s="94" t="s">
        <v>409</v>
      </c>
      <c r="C39" s="105" t="s">
        <v>410</v>
      </c>
      <c r="D39" s="97">
        <v>1</v>
      </c>
      <c r="E39" s="98" t="s">
        <v>31</v>
      </c>
      <c r="F39" s="99">
        <v>0.86</v>
      </c>
      <c r="G39" s="286">
        <f t="shared" ca="1" si="1"/>
        <v>70</v>
      </c>
      <c r="H39" s="100">
        <f t="shared" ca="1" si="2"/>
        <v>60.199999999999996</v>
      </c>
      <c r="I39" s="101">
        <v>2160</v>
      </c>
      <c r="J39" s="101">
        <v>120</v>
      </c>
      <c r="L39" s="285">
        <f t="shared" ca="1" si="0"/>
        <v>0</v>
      </c>
      <c r="M39" s="285">
        <f t="shared" ca="1" si="0"/>
        <v>0</v>
      </c>
      <c r="N39" s="285">
        <f t="shared" ca="1" si="0"/>
        <v>0</v>
      </c>
      <c r="O39" s="285">
        <f t="shared" ca="1" si="0"/>
        <v>70</v>
      </c>
      <c r="P39" s="285">
        <f t="shared" ca="1" si="0"/>
        <v>0</v>
      </c>
    </row>
    <row r="40" spans="2:16" ht="20.100000000000001" customHeight="1">
      <c r="B40" s="94" t="s">
        <v>411</v>
      </c>
      <c r="C40" s="105" t="s">
        <v>412</v>
      </c>
      <c r="D40" s="97">
        <v>1</v>
      </c>
      <c r="E40" s="98" t="s">
        <v>31</v>
      </c>
      <c r="F40" s="102">
        <v>0.95</v>
      </c>
      <c r="G40" s="286">
        <f t="shared" ca="1" si="1"/>
        <v>200</v>
      </c>
      <c r="H40" s="100">
        <f t="shared" ca="1" si="2"/>
        <v>190</v>
      </c>
      <c r="I40" s="101">
        <v>2160</v>
      </c>
      <c r="J40" s="101">
        <v>120</v>
      </c>
      <c r="L40" s="285">
        <f t="shared" ca="1" si="0"/>
        <v>0</v>
      </c>
      <c r="M40" s="285">
        <f t="shared" ca="1" si="0"/>
        <v>0</v>
      </c>
      <c r="N40" s="285">
        <f t="shared" ca="1" si="0"/>
        <v>0</v>
      </c>
      <c r="O40" s="285">
        <f t="shared" ca="1" si="0"/>
        <v>200</v>
      </c>
      <c r="P40" s="285">
        <f t="shared" ca="1" si="0"/>
        <v>0</v>
      </c>
    </row>
    <row r="41" spans="2:16" ht="20.100000000000001" customHeight="1">
      <c r="B41" s="94" t="s">
        <v>413</v>
      </c>
      <c r="C41" s="105" t="s">
        <v>414</v>
      </c>
      <c r="D41" s="97">
        <v>1</v>
      </c>
      <c r="E41" s="98" t="s">
        <v>31</v>
      </c>
      <c r="F41" s="99">
        <v>1.5</v>
      </c>
      <c r="G41" s="286">
        <f t="shared" ca="1" si="1"/>
        <v>70</v>
      </c>
      <c r="H41" s="100">
        <f t="shared" ca="1" si="2"/>
        <v>105</v>
      </c>
      <c r="I41" s="101">
        <v>2160</v>
      </c>
      <c r="J41" s="101">
        <v>120</v>
      </c>
      <c r="L41" s="285">
        <f t="shared" ca="1" si="0"/>
        <v>0</v>
      </c>
      <c r="M41" s="285">
        <f t="shared" ca="1" si="0"/>
        <v>0</v>
      </c>
      <c r="N41" s="285">
        <f t="shared" ca="1" si="0"/>
        <v>0</v>
      </c>
      <c r="O41" s="285">
        <f t="shared" ca="1" si="0"/>
        <v>70</v>
      </c>
      <c r="P41" s="285">
        <f t="shared" ca="1" si="0"/>
        <v>0</v>
      </c>
    </row>
    <row r="42" spans="2:16" ht="20.100000000000001" customHeight="1">
      <c r="B42" s="94" t="s">
        <v>281</v>
      </c>
      <c r="C42" s="94" t="s">
        <v>307</v>
      </c>
      <c r="D42" s="97">
        <v>12</v>
      </c>
      <c r="E42" s="98" t="s">
        <v>264</v>
      </c>
      <c r="F42" s="99">
        <v>0.69</v>
      </c>
      <c r="G42" s="286">
        <f t="shared" ca="1" si="1"/>
        <v>5300</v>
      </c>
      <c r="H42" s="100">
        <f t="shared" ca="1" si="2"/>
        <v>3656.9999999999995</v>
      </c>
      <c r="I42" s="101">
        <v>5760</v>
      </c>
      <c r="J42" s="101">
        <v>360</v>
      </c>
      <c r="L42" s="285">
        <f t="shared" ca="1" si="0"/>
        <v>800</v>
      </c>
      <c r="M42" s="285">
        <f t="shared" ca="1" si="0"/>
        <v>1750</v>
      </c>
      <c r="N42" s="285">
        <f t="shared" ca="1" si="0"/>
        <v>1250</v>
      </c>
      <c r="O42" s="285">
        <f t="shared" ca="1" si="0"/>
        <v>0</v>
      </c>
      <c r="P42" s="285">
        <f t="shared" ca="1" si="0"/>
        <v>1500</v>
      </c>
    </row>
    <row r="43" spans="2:16" ht="20.100000000000001" customHeight="1">
      <c r="B43" s="94" t="s">
        <v>463</v>
      </c>
      <c r="C43" s="94" t="s">
        <v>464</v>
      </c>
      <c r="D43" s="97">
        <v>6</v>
      </c>
      <c r="E43" s="98" t="s">
        <v>189</v>
      </c>
      <c r="F43" s="99">
        <v>1.6</v>
      </c>
      <c r="G43" s="286">
        <f t="shared" ca="1" si="1"/>
        <v>0</v>
      </c>
      <c r="H43" s="100">
        <f t="shared" ca="1" si="2"/>
        <v>0</v>
      </c>
      <c r="I43" s="101">
        <v>4320</v>
      </c>
      <c r="J43" s="101">
        <v>120</v>
      </c>
      <c r="L43" s="285">
        <f t="shared" ca="1" si="0"/>
        <v>0</v>
      </c>
      <c r="M43" s="285">
        <f t="shared" ca="1" si="0"/>
        <v>0</v>
      </c>
      <c r="N43" s="285">
        <f t="shared" ca="1" si="0"/>
        <v>0</v>
      </c>
      <c r="O43" s="285">
        <f t="shared" ca="1" si="0"/>
        <v>0</v>
      </c>
      <c r="P43" s="285">
        <f t="shared" ca="1" si="0"/>
        <v>0</v>
      </c>
    </row>
    <row r="44" spans="2:16" ht="20.100000000000001" customHeight="1">
      <c r="B44" s="94" t="s">
        <v>465</v>
      </c>
      <c r="C44" s="94" t="s">
        <v>466</v>
      </c>
      <c r="D44" s="97">
        <v>14</v>
      </c>
      <c r="E44" s="98" t="s">
        <v>189</v>
      </c>
      <c r="F44" s="102">
        <v>3</v>
      </c>
      <c r="G44" s="286">
        <f t="shared" ca="1" si="1"/>
        <v>0</v>
      </c>
      <c r="H44" s="100">
        <f t="shared" ca="1" si="2"/>
        <v>0</v>
      </c>
      <c r="I44" s="101">
        <v>2880</v>
      </c>
      <c r="J44" s="101">
        <v>120</v>
      </c>
      <c r="L44" s="285">
        <f t="shared" ca="1" si="0"/>
        <v>0</v>
      </c>
      <c r="M44" s="285">
        <f t="shared" ca="1" si="0"/>
        <v>0</v>
      </c>
      <c r="N44" s="285">
        <f t="shared" ca="1" si="0"/>
        <v>0</v>
      </c>
      <c r="O44" s="285">
        <f t="shared" ca="1" si="0"/>
        <v>0</v>
      </c>
      <c r="P44" s="285">
        <f t="shared" ca="1" si="0"/>
        <v>0</v>
      </c>
    </row>
    <row r="45" spans="2:16" ht="20.100000000000001" customHeight="1">
      <c r="B45" s="94" t="s">
        <v>37</v>
      </c>
      <c r="C45" s="94" t="s">
        <v>38</v>
      </c>
      <c r="D45" s="97">
        <v>30</v>
      </c>
      <c r="E45" s="98" t="s">
        <v>22</v>
      </c>
      <c r="F45" s="99">
        <v>1</v>
      </c>
      <c r="G45" s="286">
        <f t="shared" ca="1" si="1"/>
        <v>1900</v>
      </c>
      <c r="H45" s="100">
        <f t="shared" ca="1" si="2"/>
        <v>1900</v>
      </c>
      <c r="I45" s="101">
        <v>4480</v>
      </c>
      <c r="J45" s="101">
        <v>160</v>
      </c>
      <c r="L45" s="285">
        <f t="shared" ca="1" si="0"/>
        <v>400</v>
      </c>
      <c r="M45" s="285">
        <f t="shared" ca="1" si="0"/>
        <v>200</v>
      </c>
      <c r="N45" s="285">
        <f t="shared" ca="1" si="0"/>
        <v>800</v>
      </c>
      <c r="O45" s="285">
        <f t="shared" ca="1" si="0"/>
        <v>0</v>
      </c>
      <c r="P45" s="285">
        <f t="shared" ca="1" si="0"/>
        <v>500</v>
      </c>
    </row>
    <row r="46" spans="2:16" ht="20.100000000000001" customHeight="1">
      <c r="B46" s="94" t="s">
        <v>467</v>
      </c>
      <c r="C46" s="94" t="s">
        <v>38</v>
      </c>
      <c r="D46" s="97">
        <v>90</v>
      </c>
      <c r="E46" s="98" t="s">
        <v>22</v>
      </c>
      <c r="F46" s="99">
        <v>3</v>
      </c>
      <c r="G46" s="286">
        <f t="shared" ca="1" si="1"/>
        <v>0</v>
      </c>
      <c r="H46" s="100">
        <f t="shared" ca="1" si="2"/>
        <v>0</v>
      </c>
      <c r="I46" s="101">
        <v>4480</v>
      </c>
      <c r="J46" s="101">
        <v>160</v>
      </c>
      <c r="L46" s="285">
        <f t="shared" ca="1" si="0"/>
        <v>0</v>
      </c>
      <c r="M46" s="285">
        <f t="shared" ca="1" si="0"/>
        <v>0</v>
      </c>
      <c r="N46" s="285">
        <f t="shared" ca="1" si="0"/>
        <v>0</v>
      </c>
      <c r="O46" s="285">
        <f t="shared" ca="1" si="0"/>
        <v>0</v>
      </c>
      <c r="P46" s="285">
        <f t="shared" ca="1" si="0"/>
        <v>0</v>
      </c>
    </row>
    <row r="47" spans="2:16" ht="20.100000000000001" customHeight="1">
      <c r="B47" s="94" t="s">
        <v>39</v>
      </c>
      <c r="C47" s="94" t="s">
        <v>308</v>
      </c>
      <c r="D47" s="97">
        <v>30</v>
      </c>
      <c r="E47" s="98" t="s">
        <v>22</v>
      </c>
      <c r="F47" s="99">
        <v>2</v>
      </c>
      <c r="G47" s="286">
        <f t="shared" ca="1" si="1"/>
        <v>600</v>
      </c>
      <c r="H47" s="100">
        <f t="shared" ca="1" si="2"/>
        <v>1200</v>
      </c>
      <c r="I47" s="101">
        <v>4480</v>
      </c>
      <c r="J47" s="101">
        <v>160</v>
      </c>
      <c r="L47" s="285">
        <f t="shared" ca="1" si="0"/>
        <v>150</v>
      </c>
      <c r="M47" s="285">
        <f t="shared" ca="1" si="0"/>
        <v>50</v>
      </c>
      <c r="N47" s="285">
        <f t="shared" ca="1" si="0"/>
        <v>150</v>
      </c>
      <c r="O47" s="285">
        <f t="shared" ca="1" si="0"/>
        <v>0</v>
      </c>
      <c r="P47" s="285">
        <f t="shared" ca="1" si="0"/>
        <v>250</v>
      </c>
    </row>
    <row r="48" spans="2:16" ht="20.100000000000001" customHeight="1">
      <c r="B48" s="94" t="s">
        <v>468</v>
      </c>
      <c r="C48" s="94" t="s">
        <v>16</v>
      </c>
      <c r="D48" s="97">
        <v>90</v>
      </c>
      <c r="E48" s="98" t="s">
        <v>22</v>
      </c>
      <c r="F48" s="99">
        <v>6</v>
      </c>
      <c r="G48" s="286">
        <f t="shared" ca="1" si="1"/>
        <v>0</v>
      </c>
      <c r="H48" s="100">
        <f t="shared" ca="1" si="2"/>
        <v>0</v>
      </c>
      <c r="I48" s="101">
        <v>2240</v>
      </c>
      <c r="J48" s="101">
        <v>80</v>
      </c>
      <c r="L48" s="285">
        <f t="shared" ca="1" si="0"/>
        <v>0</v>
      </c>
      <c r="M48" s="285">
        <f t="shared" ca="1" si="0"/>
        <v>0</v>
      </c>
      <c r="N48" s="285">
        <f t="shared" ca="1" si="0"/>
        <v>0</v>
      </c>
      <c r="O48" s="285">
        <f t="shared" ca="1" si="0"/>
        <v>0</v>
      </c>
      <c r="P48" s="285">
        <f t="shared" ca="1" si="0"/>
        <v>0</v>
      </c>
    </row>
    <row r="49" spans="2:16" ht="20.100000000000001" customHeight="1">
      <c r="B49" s="94"/>
      <c r="C49" s="94" t="s">
        <v>309</v>
      </c>
      <c r="D49" s="97">
        <v>30</v>
      </c>
      <c r="E49" s="98" t="s">
        <v>11</v>
      </c>
      <c r="F49" s="106">
        <v>1.75</v>
      </c>
      <c r="G49" s="286">
        <f t="shared" ca="1" si="1"/>
        <v>0</v>
      </c>
      <c r="H49" s="100">
        <f t="shared" ca="1" si="2"/>
        <v>0</v>
      </c>
      <c r="I49" s="101">
        <v>5760</v>
      </c>
      <c r="J49" s="101">
        <v>180</v>
      </c>
      <c r="L49" s="285">
        <f t="shared" ca="1" si="0"/>
        <v>0</v>
      </c>
      <c r="M49" s="285">
        <f t="shared" ca="1" si="0"/>
        <v>0</v>
      </c>
      <c r="N49" s="285">
        <f t="shared" ca="1" si="0"/>
        <v>0</v>
      </c>
      <c r="O49" s="285">
        <f t="shared" ca="1" si="0"/>
        <v>0</v>
      </c>
      <c r="P49" s="285">
        <f t="shared" ca="1" si="0"/>
        <v>0</v>
      </c>
    </row>
    <row r="50" spans="2:16" ht="20.100000000000001" customHeight="1">
      <c r="B50" s="94" t="s">
        <v>469</v>
      </c>
      <c r="C50" s="94" t="s">
        <v>309</v>
      </c>
      <c r="D50" s="97">
        <v>90</v>
      </c>
      <c r="E50" s="98" t="s">
        <v>11</v>
      </c>
      <c r="F50" s="107">
        <v>5</v>
      </c>
      <c r="G50" s="286">
        <f t="shared" ca="1" si="1"/>
        <v>0</v>
      </c>
      <c r="H50" s="100">
        <f t="shared" ca="1" si="2"/>
        <v>0</v>
      </c>
      <c r="I50" s="101">
        <v>3000</v>
      </c>
      <c r="J50" s="101">
        <v>120</v>
      </c>
      <c r="L50" s="285">
        <f t="shared" ca="1" si="0"/>
        <v>0</v>
      </c>
      <c r="M50" s="285">
        <f t="shared" ca="1" si="0"/>
        <v>0</v>
      </c>
      <c r="N50" s="285">
        <f t="shared" ca="1" si="0"/>
        <v>0</v>
      </c>
      <c r="O50" s="285">
        <f t="shared" ca="1" si="0"/>
        <v>0</v>
      </c>
      <c r="P50" s="285">
        <f t="shared" ca="1" si="0"/>
        <v>0</v>
      </c>
    </row>
    <row r="51" spans="2:16" ht="20.100000000000001" customHeight="1">
      <c r="B51" s="94" t="s">
        <v>470</v>
      </c>
      <c r="C51" s="94" t="s">
        <v>471</v>
      </c>
      <c r="D51" s="97">
        <v>30</v>
      </c>
      <c r="E51" s="98" t="s">
        <v>11</v>
      </c>
      <c r="F51" s="99">
        <v>2.25</v>
      </c>
      <c r="G51" s="286">
        <f t="shared" ca="1" si="1"/>
        <v>0</v>
      </c>
      <c r="H51" s="100">
        <f t="shared" ca="1" si="2"/>
        <v>0</v>
      </c>
      <c r="I51" s="101">
        <v>3456</v>
      </c>
      <c r="J51" s="101">
        <v>108</v>
      </c>
      <c r="L51" s="285">
        <f t="shared" ca="1" si="0"/>
        <v>0</v>
      </c>
      <c r="M51" s="285">
        <f t="shared" ca="1" si="0"/>
        <v>0</v>
      </c>
      <c r="N51" s="285">
        <f t="shared" ca="1" si="0"/>
        <v>0</v>
      </c>
      <c r="O51" s="285">
        <f t="shared" ca="1" si="0"/>
        <v>0</v>
      </c>
      <c r="P51" s="285">
        <f t="shared" ca="1" si="0"/>
        <v>0</v>
      </c>
    </row>
    <row r="52" spans="2:16" ht="20.100000000000001" customHeight="1">
      <c r="B52" s="94" t="s">
        <v>238</v>
      </c>
      <c r="C52" s="94" t="s">
        <v>239</v>
      </c>
      <c r="D52" s="97">
        <v>30</v>
      </c>
      <c r="E52" s="98" t="s">
        <v>11</v>
      </c>
      <c r="F52" s="106">
        <v>4</v>
      </c>
      <c r="G52" s="286">
        <f t="shared" ca="1" si="1"/>
        <v>80</v>
      </c>
      <c r="H52" s="100">
        <f t="shared" ca="1" si="2"/>
        <v>320</v>
      </c>
      <c r="I52" s="101">
        <v>5760</v>
      </c>
      <c r="J52" s="101">
        <v>180</v>
      </c>
      <c r="L52" s="285">
        <f t="shared" ca="1" si="0"/>
        <v>10</v>
      </c>
      <c r="M52" s="285">
        <f t="shared" ca="1" si="0"/>
        <v>0</v>
      </c>
      <c r="N52" s="285">
        <f t="shared" ca="1" si="0"/>
        <v>20</v>
      </c>
      <c r="O52" s="285">
        <f t="shared" ca="1" si="0"/>
        <v>0</v>
      </c>
      <c r="P52" s="285">
        <f t="shared" ca="1" si="0"/>
        <v>50</v>
      </c>
    </row>
    <row r="53" spans="2:16" ht="20.100000000000001" customHeight="1">
      <c r="B53" s="94" t="s">
        <v>472</v>
      </c>
      <c r="C53" s="94" t="s">
        <v>239</v>
      </c>
      <c r="D53" s="97">
        <v>90</v>
      </c>
      <c r="E53" s="98" t="s">
        <v>11</v>
      </c>
      <c r="F53" s="106">
        <v>8</v>
      </c>
      <c r="G53" s="286">
        <f t="shared" ca="1" si="1"/>
        <v>0</v>
      </c>
      <c r="H53" s="100">
        <f t="shared" ca="1" si="2"/>
        <v>0</v>
      </c>
      <c r="I53" s="101">
        <v>2400</v>
      </c>
      <c r="J53" s="101">
        <v>75</v>
      </c>
      <c r="L53" s="285">
        <f t="shared" ref="L53:P116" ca="1" si="3">IFERROR(SUMPRODUCT(--(INDIRECT("'"&amp;L$1&amp;"'!$B$2:$B$10000")=$B53)*(INDIRECT("'"&amp;L$1&amp;"'!$B$2:$B$10000")&lt;&gt;"")*(INDIRECT("'"&amp;L$1&amp;"'!$G$2:$G$10000"))),"")</f>
        <v>0</v>
      </c>
      <c r="M53" s="285">
        <f t="shared" ca="1" si="3"/>
        <v>0</v>
      </c>
      <c r="N53" s="285">
        <f t="shared" ca="1" si="3"/>
        <v>0</v>
      </c>
      <c r="O53" s="285">
        <f t="shared" ca="1" si="3"/>
        <v>0</v>
      </c>
      <c r="P53" s="285">
        <f t="shared" ca="1" si="3"/>
        <v>0</v>
      </c>
    </row>
    <row r="54" spans="2:16" ht="20.100000000000001" customHeight="1">
      <c r="B54" s="94" t="s">
        <v>473</v>
      </c>
      <c r="C54" s="94" t="s">
        <v>474</v>
      </c>
      <c r="D54" s="97">
        <v>30</v>
      </c>
      <c r="E54" s="98" t="s">
        <v>11</v>
      </c>
      <c r="F54" s="99">
        <v>3.36</v>
      </c>
      <c r="G54" s="286">
        <f t="shared" ca="1" si="1"/>
        <v>0</v>
      </c>
      <c r="H54" s="100">
        <f t="shared" ca="1" si="2"/>
        <v>0</v>
      </c>
      <c r="I54" s="101">
        <v>3456</v>
      </c>
      <c r="J54" s="101">
        <v>108</v>
      </c>
      <c r="L54" s="285">
        <f t="shared" ca="1" si="3"/>
        <v>0</v>
      </c>
      <c r="M54" s="285">
        <f t="shared" ca="1" si="3"/>
        <v>0</v>
      </c>
      <c r="N54" s="285">
        <f t="shared" ca="1" si="3"/>
        <v>0</v>
      </c>
      <c r="O54" s="285">
        <f t="shared" ca="1" si="3"/>
        <v>0</v>
      </c>
      <c r="P54" s="285">
        <f t="shared" ca="1" si="3"/>
        <v>0</v>
      </c>
    </row>
    <row r="55" spans="2:16" ht="20.100000000000001" customHeight="1">
      <c r="B55" s="94" t="s">
        <v>310</v>
      </c>
      <c r="C55" s="96" t="s">
        <v>311</v>
      </c>
      <c r="D55" s="97">
        <v>30</v>
      </c>
      <c r="E55" s="98" t="s">
        <v>11</v>
      </c>
      <c r="F55" s="106">
        <v>2.6</v>
      </c>
      <c r="G55" s="286">
        <f t="shared" ca="1" si="1"/>
        <v>10</v>
      </c>
      <c r="H55" s="100">
        <f t="shared" ca="1" si="2"/>
        <v>26</v>
      </c>
      <c r="I55" s="101">
        <v>3840</v>
      </c>
      <c r="J55" s="101">
        <v>120</v>
      </c>
      <c r="L55" s="285">
        <f t="shared" ca="1" si="3"/>
        <v>0</v>
      </c>
      <c r="M55" s="285">
        <f t="shared" ca="1" si="3"/>
        <v>10</v>
      </c>
      <c r="N55" s="285">
        <f t="shared" ca="1" si="3"/>
        <v>0</v>
      </c>
      <c r="O55" s="285">
        <f t="shared" ca="1" si="3"/>
        <v>0</v>
      </c>
      <c r="P55" s="285">
        <f t="shared" ca="1" si="3"/>
        <v>0</v>
      </c>
    </row>
    <row r="56" spans="2:16" ht="20.100000000000001" customHeight="1">
      <c r="B56" s="94" t="s">
        <v>475</v>
      </c>
      <c r="C56" s="96" t="s">
        <v>311</v>
      </c>
      <c r="D56" s="97">
        <v>90</v>
      </c>
      <c r="E56" s="98" t="s">
        <v>11</v>
      </c>
      <c r="F56" s="102">
        <v>11.65</v>
      </c>
      <c r="G56" s="286">
        <f t="shared" ca="1" si="1"/>
        <v>0</v>
      </c>
      <c r="H56" s="100">
        <f t="shared" ca="1" si="2"/>
        <v>0</v>
      </c>
      <c r="I56" s="101">
        <v>1536</v>
      </c>
      <c r="J56" s="101">
        <v>48</v>
      </c>
      <c r="L56" s="285">
        <f t="shared" ca="1" si="3"/>
        <v>0</v>
      </c>
      <c r="M56" s="285">
        <f t="shared" ca="1" si="3"/>
        <v>0</v>
      </c>
      <c r="N56" s="285">
        <f t="shared" ca="1" si="3"/>
        <v>0</v>
      </c>
      <c r="O56" s="285">
        <f t="shared" ca="1" si="3"/>
        <v>0</v>
      </c>
      <c r="P56" s="285">
        <f t="shared" ca="1" si="3"/>
        <v>0</v>
      </c>
    </row>
    <row r="57" spans="2:16" ht="20.100000000000001" customHeight="1">
      <c r="B57" s="94" t="s">
        <v>476</v>
      </c>
      <c r="C57" s="96" t="s">
        <v>477</v>
      </c>
      <c r="D57" s="97">
        <v>30</v>
      </c>
      <c r="E57" s="98" t="s">
        <v>11</v>
      </c>
      <c r="F57" s="102">
        <v>4.55</v>
      </c>
      <c r="G57" s="286">
        <f t="shared" ca="1" si="1"/>
        <v>0</v>
      </c>
      <c r="H57" s="100">
        <f t="shared" ca="1" si="2"/>
        <v>0</v>
      </c>
      <c r="I57" s="101">
        <v>3456</v>
      </c>
      <c r="J57" s="101">
        <v>108</v>
      </c>
      <c r="L57" s="285">
        <f t="shared" ca="1" si="3"/>
        <v>0</v>
      </c>
      <c r="M57" s="285">
        <f t="shared" ca="1" si="3"/>
        <v>0</v>
      </c>
      <c r="N57" s="285">
        <f t="shared" ca="1" si="3"/>
        <v>0</v>
      </c>
      <c r="O57" s="285">
        <f t="shared" ca="1" si="3"/>
        <v>0</v>
      </c>
      <c r="P57" s="285">
        <f t="shared" ca="1" si="3"/>
        <v>0</v>
      </c>
    </row>
    <row r="58" spans="2:16" ht="20.100000000000001" customHeight="1">
      <c r="B58" s="94" t="s">
        <v>478</v>
      </c>
      <c r="C58" s="96" t="s">
        <v>479</v>
      </c>
      <c r="D58" s="97">
        <v>30</v>
      </c>
      <c r="E58" s="98" t="s">
        <v>11</v>
      </c>
      <c r="F58" s="99">
        <v>4.8</v>
      </c>
      <c r="G58" s="286">
        <f t="shared" ca="1" si="1"/>
        <v>0</v>
      </c>
      <c r="H58" s="100">
        <f t="shared" ca="1" si="2"/>
        <v>0</v>
      </c>
      <c r="I58" s="101">
        <v>1920</v>
      </c>
      <c r="J58" s="101">
        <v>60</v>
      </c>
      <c r="L58" s="285">
        <f t="shared" ca="1" si="3"/>
        <v>0</v>
      </c>
      <c r="M58" s="285">
        <f t="shared" ca="1" si="3"/>
        <v>0</v>
      </c>
      <c r="N58" s="285">
        <f t="shared" ca="1" si="3"/>
        <v>0</v>
      </c>
      <c r="O58" s="285">
        <f t="shared" ca="1" si="3"/>
        <v>0</v>
      </c>
      <c r="P58" s="285">
        <f t="shared" ca="1" si="3"/>
        <v>0</v>
      </c>
    </row>
    <row r="59" spans="2:16" ht="20.100000000000001" customHeight="1">
      <c r="B59" s="94" t="s">
        <v>480</v>
      </c>
      <c r="C59" s="96" t="s">
        <v>479</v>
      </c>
      <c r="D59" s="97">
        <v>90</v>
      </c>
      <c r="E59" s="98" t="s">
        <v>11</v>
      </c>
      <c r="F59" s="99">
        <v>10.5</v>
      </c>
      <c r="G59" s="286">
        <f t="shared" ca="1" si="1"/>
        <v>0</v>
      </c>
      <c r="H59" s="100">
        <f t="shared" ca="1" si="2"/>
        <v>0</v>
      </c>
      <c r="I59" s="101">
        <v>1152</v>
      </c>
      <c r="J59" s="101">
        <v>36</v>
      </c>
      <c r="L59" s="285">
        <f t="shared" ca="1" si="3"/>
        <v>0</v>
      </c>
      <c r="M59" s="285">
        <f t="shared" ca="1" si="3"/>
        <v>0</v>
      </c>
      <c r="N59" s="285">
        <f t="shared" ca="1" si="3"/>
        <v>0</v>
      </c>
      <c r="O59" s="285">
        <f t="shared" ca="1" si="3"/>
        <v>0</v>
      </c>
      <c r="P59" s="285">
        <f t="shared" ca="1" si="3"/>
        <v>0</v>
      </c>
    </row>
    <row r="60" spans="2:16" ht="20.100000000000001" customHeight="1">
      <c r="B60" s="94" t="s">
        <v>481</v>
      </c>
      <c r="C60" s="96" t="s">
        <v>482</v>
      </c>
      <c r="D60" s="108" t="s">
        <v>483</v>
      </c>
      <c r="E60" s="98" t="s">
        <v>11</v>
      </c>
      <c r="F60" s="99">
        <v>11.95</v>
      </c>
      <c r="G60" s="286">
        <f t="shared" ca="1" si="1"/>
        <v>0</v>
      </c>
      <c r="H60" s="100">
        <f t="shared" ca="1" si="2"/>
        <v>0</v>
      </c>
      <c r="I60" s="101">
        <v>4320</v>
      </c>
      <c r="J60" s="101">
        <v>135</v>
      </c>
      <c r="L60" s="285">
        <f t="shared" ca="1" si="3"/>
        <v>0</v>
      </c>
      <c r="M60" s="285">
        <f t="shared" ca="1" si="3"/>
        <v>0</v>
      </c>
      <c r="N60" s="285">
        <f t="shared" ca="1" si="3"/>
        <v>0</v>
      </c>
      <c r="O60" s="285">
        <f t="shared" ca="1" si="3"/>
        <v>0</v>
      </c>
      <c r="P60" s="285">
        <f t="shared" ca="1" si="3"/>
        <v>0</v>
      </c>
    </row>
    <row r="61" spans="2:16" ht="20.100000000000001" customHeight="1">
      <c r="B61" s="94" t="s">
        <v>484</v>
      </c>
      <c r="C61" s="96" t="s">
        <v>485</v>
      </c>
      <c r="D61" s="97">
        <v>100</v>
      </c>
      <c r="E61" s="98" t="s">
        <v>22</v>
      </c>
      <c r="F61" s="99">
        <v>12</v>
      </c>
      <c r="G61" s="286">
        <f t="shared" ca="1" si="1"/>
        <v>0</v>
      </c>
      <c r="H61" s="100">
        <f t="shared" ca="1" si="2"/>
        <v>0</v>
      </c>
      <c r="I61" s="101">
        <v>1920</v>
      </c>
      <c r="J61" s="101">
        <v>120</v>
      </c>
      <c r="L61" s="285">
        <f t="shared" ca="1" si="3"/>
        <v>0</v>
      </c>
      <c r="M61" s="285">
        <f t="shared" ca="1" si="3"/>
        <v>0</v>
      </c>
      <c r="N61" s="285">
        <f t="shared" ca="1" si="3"/>
        <v>0</v>
      </c>
      <c r="O61" s="285">
        <f t="shared" ca="1" si="3"/>
        <v>0</v>
      </c>
      <c r="P61" s="285">
        <f t="shared" ca="1" si="3"/>
        <v>0</v>
      </c>
    </row>
    <row r="62" spans="2:16" ht="20.100000000000001" customHeight="1">
      <c r="B62" s="94" t="s">
        <v>486</v>
      </c>
      <c r="C62" s="96" t="s">
        <v>487</v>
      </c>
      <c r="D62" s="97">
        <v>6</v>
      </c>
      <c r="E62" s="98" t="s">
        <v>11</v>
      </c>
      <c r="F62" s="99">
        <v>3</v>
      </c>
      <c r="G62" s="286">
        <f t="shared" ca="1" si="1"/>
        <v>0</v>
      </c>
      <c r="H62" s="100">
        <f t="shared" ca="1" si="2"/>
        <v>0</v>
      </c>
      <c r="I62" s="101">
        <v>10368</v>
      </c>
      <c r="J62" s="101">
        <v>288</v>
      </c>
      <c r="L62" s="285">
        <f t="shared" ca="1" si="3"/>
        <v>0</v>
      </c>
      <c r="M62" s="285">
        <f t="shared" ca="1" si="3"/>
        <v>0</v>
      </c>
      <c r="N62" s="285">
        <f t="shared" ca="1" si="3"/>
        <v>0</v>
      </c>
      <c r="O62" s="285">
        <f t="shared" ca="1" si="3"/>
        <v>0</v>
      </c>
      <c r="P62" s="285">
        <f t="shared" ca="1" si="3"/>
        <v>0</v>
      </c>
    </row>
    <row r="63" spans="2:16" ht="20.100000000000001" customHeight="1">
      <c r="B63" s="94" t="s">
        <v>137</v>
      </c>
      <c r="C63" s="96" t="s">
        <v>138</v>
      </c>
      <c r="D63" s="97">
        <v>90</v>
      </c>
      <c r="E63" s="98" t="s">
        <v>22</v>
      </c>
      <c r="F63" s="99">
        <v>4.2</v>
      </c>
      <c r="G63" s="286">
        <f t="shared" ca="1" si="1"/>
        <v>50</v>
      </c>
      <c r="H63" s="100">
        <f t="shared" ca="1" si="2"/>
        <v>210</v>
      </c>
      <c r="I63" s="101">
        <v>3600</v>
      </c>
      <c r="J63" s="101">
        <v>50</v>
      </c>
      <c r="L63" s="285">
        <f t="shared" ca="1" si="3"/>
        <v>5</v>
      </c>
      <c r="M63" s="285">
        <f t="shared" ca="1" si="3"/>
        <v>20</v>
      </c>
      <c r="N63" s="285">
        <f t="shared" ca="1" si="3"/>
        <v>15</v>
      </c>
      <c r="O63" s="285">
        <f t="shared" ca="1" si="3"/>
        <v>0</v>
      </c>
      <c r="P63" s="285">
        <f t="shared" ca="1" si="3"/>
        <v>10</v>
      </c>
    </row>
    <row r="64" spans="2:16" ht="20.100000000000001" customHeight="1">
      <c r="B64" s="94" t="s">
        <v>224</v>
      </c>
      <c r="C64" s="96" t="s">
        <v>225</v>
      </c>
      <c r="D64" s="97">
        <v>60</v>
      </c>
      <c r="E64" s="98" t="s">
        <v>22</v>
      </c>
      <c r="F64" s="99">
        <v>5.2</v>
      </c>
      <c r="G64" s="286">
        <f t="shared" ca="1" si="1"/>
        <v>55</v>
      </c>
      <c r="H64" s="100">
        <f t="shared" ca="1" si="2"/>
        <v>286</v>
      </c>
      <c r="I64" s="101">
        <v>4000</v>
      </c>
      <c r="J64" s="101">
        <v>200</v>
      </c>
      <c r="L64" s="285">
        <f t="shared" ca="1" si="3"/>
        <v>10</v>
      </c>
      <c r="M64" s="285">
        <f t="shared" ca="1" si="3"/>
        <v>20</v>
      </c>
      <c r="N64" s="285">
        <f t="shared" ca="1" si="3"/>
        <v>15</v>
      </c>
      <c r="O64" s="285">
        <f t="shared" ca="1" si="3"/>
        <v>0</v>
      </c>
      <c r="P64" s="285">
        <f t="shared" ca="1" si="3"/>
        <v>10</v>
      </c>
    </row>
    <row r="65" spans="2:16" ht="20.100000000000001" customHeight="1">
      <c r="B65" s="94" t="s">
        <v>488</v>
      </c>
      <c r="C65" s="96" t="s">
        <v>489</v>
      </c>
      <c r="D65" s="97">
        <v>30</v>
      </c>
      <c r="E65" s="98" t="s">
        <v>11</v>
      </c>
      <c r="F65" s="99">
        <v>26</v>
      </c>
      <c r="G65" s="286">
        <f t="shared" ca="1" si="1"/>
        <v>0</v>
      </c>
      <c r="H65" s="100">
        <f t="shared" ca="1" si="2"/>
        <v>0</v>
      </c>
      <c r="I65" s="101">
        <v>2400</v>
      </c>
      <c r="J65" s="101">
        <v>200</v>
      </c>
      <c r="L65" s="285">
        <f t="shared" ca="1" si="3"/>
        <v>0</v>
      </c>
      <c r="M65" s="285">
        <f t="shared" ca="1" si="3"/>
        <v>0</v>
      </c>
      <c r="N65" s="285">
        <f t="shared" ca="1" si="3"/>
        <v>0</v>
      </c>
      <c r="O65" s="285">
        <f t="shared" ca="1" si="3"/>
        <v>0</v>
      </c>
      <c r="P65" s="285">
        <f t="shared" ca="1" si="3"/>
        <v>0</v>
      </c>
    </row>
    <row r="66" spans="2:16" ht="20.100000000000001" customHeight="1">
      <c r="B66" s="94" t="s">
        <v>317</v>
      </c>
      <c r="C66" s="96" t="s">
        <v>318</v>
      </c>
      <c r="D66" s="108" t="s">
        <v>314</v>
      </c>
      <c r="E66" s="98" t="s">
        <v>11</v>
      </c>
      <c r="F66" s="99">
        <v>1.23</v>
      </c>
      <c r="G66" s="286">
        <f t="shared" ca="1" si="1"/>
        <v>30</v>
      </c>
      <c r="H66" s="100">
        <f t="shared" ref="H66:H129" ca="1" si="4">G66*F66</f>
        <v>36.9</v>
      </c>
      <c r="I66" s="101">
        <v>3840</v>
      </c>
      <c r="J66" s="101">
        <v>120</v>
      </c>
      <c r="L66" s="285">
        <f t="shared" ca="1" si="3"/>
        <v>0</v>
      </c>
      <c r="M66" s="285">
        <f t="shared" ca="1" si="3"/>
        <v>30</v>
      </c>
      <c r="N66" s="285">
        <f t="shared" ca="1" si="3"/>
        <v>0</v>
      </c>
      <c r="O66" s="285">
        <f t="shared" ca="1" si="3"/>
        <v>0</v>
      </c>
      <c r="P66" s="285">
        <f t="shared" ca="1" si="3"/>
        <v>0</v>
      </c>
    </row>
    <row r="67" spans="2:16" ht="20.100000000000001" customHeight="1">
      <c r="B67" s="94" t="s">
        <v>490</v>
      </c>
      <c r="C67" s="109" t="s">
        <v>491</v>
      </c>
      <c r="D67" s="108" t="s">
        <v>492</v>
      </c>
      <c r="E67" s="98" t="s">
        <v>11</v>
      </c>
      <c r="F67" s="99">
        <v>3.1071526196484802</v>
      </c>
      <c r="G67" s="286">
        <f t="shared" ref="G67:G130" ca="1" si="5">SUM(L67:P67)</f>
        <v>0</v>
      </c>
      <c r="H67" s="100">
        <f t="shared" ca="1" si="4"/>
        <v>0</v>
      </c>
      <c r="I67" s="101">
        <v>1920</v>
      </c>
      <c r="J67" s="101">
        <v>60</v>
      </c>
      <c r="L67" s="285">
        <f t="shared" ca="1" si="3"/>
        <v>0</v>
      </c>
      <c r="M67" s="285">
        <f t="shared" ca="1" si="3"/>
        <v>0</v>
      </c>
      <c r="N67" s="285">
        <f t="shared" ca="1" si="3"/>
        <v>0</v>
      </c>
      <c r="O67" s="285">
        <f t="shared" ca="1" si="3"/>
        <v>0</v>
      </c>
      <c r="P67" s="285">
        <f t="shared" ca="1" si="3"/>
        <v>0</v>
      </c>
    </row>
    <row r="68" spans="2:16" ht="20.100000000000001" customHeight="1">
      <c r="B68" s="94" t="s">
        <v>315</v>
      </c>
      <c r="C68" s="109" t="s">
        <v>493</v>
      </c>
      <c r="D68" s="108" t="s">
        <v>314</v>
      </c>
      <c r="E68" s="98" t="s">
        <v>11</v>
      </c>
      <c r="F68" s="102">
        <v>1.9</v>
      </c>
      <c r="G68" s="286">
        <f t="shared" ca="1" si="5"/>
        <v>10</v>
      </c>
      <c r="H68" s="100">
        <f t="shared" ca="1" si="4"/>
        <v>19</v>
      </c>
      <c r="I68" s="101">
        <v>3840</v>
      </c>
      <c r="J68" s="101">
        <v>120</v>
      </c>
      <c r="L68" s="285">
        <f t="shared" ca="1" si="3"/>
        <v>0</v>
      </c>
      <c r="M68" s="285">
        <f t="shared" ca="1" si="3"/>
        <v>10</v>
      </c>
      <c r="N68" s="285">
        <f t="shared" ca="1" si="3"/>
        <v>0</v>
      </c>
      <c r="O68" s="285">
        <f t="shared" ca="1" si="3"/>
        <v>0</v>
      </c>
      <c r="P68" s="285">
        <f t="shared" ca="1" si="3"/>
        <v>0</v>
      </c>
    </row>
    <row r="69" spans="2:16" ht="20.100000000000001" customHeight="1">
      <c r="B69" s="94" t="s">
        <v>494</v>
      </c>
      <c r="C69" s="109" t="s">
        <v>493</v>
      </c>
      <c r="D69" s="108" t="s">
        <v>492</v>
      </c>
      <c r="E69" s="98" t="s">
        <v>11</v>
      </c>
      <c r="F69" s="102">
        <v>4.87</v>
      </c>
      <c r="G69" s="286">
        <f t="shared" ca="1" si="5"/>
        <v>0</v>
      </c>
      <c r="H69" s="100">
        <f t="shared" ca="1" si="4"/>
        <v>0</v>
      </c>
      <c r="I69" s="101">
        <v>1920</v>
      </c>
      <c r="J69" s="101">
        <v>60</v>
      </c>
      <c r="L69" s="285">
        <f t="shared" ca="1" si="3"/>
        <v>0</v>
      </c>
      <c r="M69" s="285">
        <f t="shared" ca="1" si="3"/>
        <v>0</v>
      </c>
      <c r="N69" s="285">
        <f t="shared" ca="1" si="3"/>
        <v>0</v>
      </c>
      <c r="O69" s="285">
        <f t="shared" ca="1" si="3"/>
        <v>0</v>
      </c>
      <c r="P69" s="285">
        <f t="shared" ca="1" si="3"/>
        <v>0</v>
      </c>
    </row>
    <row r="70" spans="2:16" ht="20.100000000000001" customHeight="1">
      <c r="B70" s="94" t="s">
        <v>312</v>
      </c>
      <c r="C70" s="109" t="s">
        <v>495</v>
      </c>
      <c r="D70" s="108" t="s">
        <v>314</v>
      </c>
      <c r="E70" s="98" t="s">
        <v>11</v>
      </c>
      <c r="F70" s="102">
        <v>2.68</v>
      </c>
      <c r="G70" s="286">
        <f t="shared" ca="1" si="5"/>
        <v>10</v>
      </c>
      <c r="H70" s="100">
        <f t="shared" ca="1" si="4"/>
        <v>26.8</v>
      </c>
      <c r="I70" s="101">
        <v>3840</v>
      </c>
      <c r="J70" s="101">
        <v>120</v>
      </c>
      <c r="L70" s="285">
        <f t="shared" ca="1" si="3"/>
        <v>0</v>
      </c>
      <c r="M70" s="285">
        <f t="shared" ca="1" si="3"/>
        <v>10</v>
      </c>
      <c r="N70" s="285">
        <f t="shared" ca="1" si="3"/>
        <v>0</v>
      </c>
      <c r="O70" s="285">
        <f t="shared" ca="1" si="3"/>
        <v>0</v>
      </c>
      <c r="P70" s="285">
        <f t="shared" ca="1" si="3"/>
        <v>0</v>
      </c>
    </row>
    <row r="71" spans="2:16" ht="20.100000000000001" customHeight="1">
      <c r="B71" s="94" t="s">
        <v>496</v>
      </c>
      <c r="C71" s="109" t="s">
        <v>495</v>
      </c>
      <c r="D71" s="108" t="s">
        <v>492</v>
      </c>
      <c r="E71" s="98" t="s">
        <v>11</v>
      </c>
      <c r="F71" s="102">
        <v>5.59</v>
      </c>
      <c r="G71" s="286">
        <f t="shared" ca="1" si="5"/>
        <v>0</v>
      </c>
      <c r="H71" s="100">
        <f t="shared" ca="1" si="4"/>
        <v>0</v>
      </c>
      <c r="I71" s="101">
        <v>1920</v>
      </c>
      <c r="J71" s="101">
        <v>60</v>
      </c>
      <c r="L71" s="285">
        <f t="shared" ca="1" si="3"/>
        <v>0</v>
      </c>
      <c r="M71" s="285">
        <f t="shared" ca="1" si="3"/>
        <v>0</v>
      </c>
      <c r="N71" s="285">
        <f t="shared" ca="1" si="3"/>
        <v>0</v>
      </c>
      <c r="O71" s="285">
        <f t="shared" ca="1" si="3"/>
        <v>0</v>
      </c>
      <c r="P71" s="285">
        <f t="shared" ca="1" si="3"/>
        <v>0</v>
      </c>
    </row>
    <row r="72" spans="2:16" ht="20.100000000000001" customHeight="1">
      <c r="B72" s="110">
        <v>400532951</v>
      </c>
      <c r="C72" s="111" t="s">
        <v>497</v>
      </c>
      <c r="D72" s="108" t="s">
        <v>498</v>
      </c>
      <c r="E72" s="98" t="s">
        <v>11</v>
      </c>
      <c r="F72" s="102">
        <v>25.58</v>
      </c>
      <c r="G72" s="286">
        <f t="shared" ca="1" si="5"/>
        <v>0</v>
      </c>
      <c r="H72" s="100">
        <f t="shared" ca="1" si="4"/>
        <v>0</v>
      </c>
      <c r="I72" s="101"/>
      <c r="J72" s="101"/>
      <c r="L72" s="285">
        <f t="shared" ca="1" si="3"/>
        <v>0</v>
      </c>
      <c r="M72" s="285">
        <f t="shared" ca="1" si="3"/>
        <v>0</v>
      </c>
      <c r="N72" s="285">
        <f t="shared" ca="1" si="3"/>
        <v>0</v>
      </c>
      <c r="O72" s="285">
        <f t="shared" ca="1" si="3"/>
        <v>0</v>
      </c>
      <c r="P72" s="285">
        <f t="shared" ca="1" si="3"/>
        <v>0</v>
      </c>
    </row>
    <row r="73" spans="2:16" ht="20.100000000000001" customHeight="1">
      <c r="B73" s="110">
        <v>400532952</v>
      </c>
      <c r="C73" s="111" t="s">
        <v>499</v>
      </c>
      <c r="D73" s="108" t="s">
        <v>498</v>
      </c>
      <c r="E73" s="98" t="s">
        <v>11</v>
      </c>
      <c r="F73" s="102">
        <v>48.6</v>
      </c>
      <c r="G73" s="286">
        <f t="shared" ca="1" si="5"/>
        <v>0</v>
      </c>
      <c r="H73" s="100">
        <f t="shared" ca="1" si="4"/>
        <v>0</v>
      </c>
      <c r="I73" s="101"/>
      <c r="J73" s="101"/>
      <c r="L73" s="285">
        <f t="shared" ca="1" si="3"/>
        <v>0</v>
      </c>
      <c r="M73" s="285">
        <f t="shared" ca="1" si="3"/>
        <v>0</v>
      </c>
      <c r="N73" s="285">
        <f t="shared" ca="1" si="3"/>
        <v>0</v>
      </c>
      <c r="O73" s="285">
        <f t="shared" ca="1" si="3"/>
        <v>0</v>
      </c>
      <c r="P73" s="285">
        <f t="shared" ca="1" si="3"/>
        <v>0</v>
      </c>
    </row>
    <row r="74" spans="2:16" ht="20.100000000000001" customHeight="1">
      <c r="B74" s="94" t="s">
        <v>500</v>
      </c>
      <c r="C74" s="94" t="s">
        <v>501</v>
      </c>
      <c r="D74" s="97">
        <v>1</v>
      </c>
      <c r="E74" s="98" t="s">
        <v>31</v>
      </c>
      <c r="F74" s="99">
        <v>4.29</v>
      </c>
      <c r="G74" s="286">
        <f t="shared" ca="1" si="5"/>
        <v>0</v>
      </c>
      <c r="H74" s="100">
        <f t="shared" ca="1" si="4"/>
        <v>0</v>
      </c>
      <c r="I74" s="101">
        <v>6400</v>
      </c>
      <c r="J74" s="101">
        <v>160</v>
      </c>
      <c r="L74" s="285">
        <f t="shared" ca="1" si="3"/>
        <v>0</v>
      </c>
      <c r="M74" s="285">
        <f t="shared" ca="1" si="3"/>
        <v>0</v>
      </c>
      <c r="N74" s="285">
        <f t="shared" ca="1" si="3"/>
        <v>0</v>
      </c>
      <c r="O74" s="285">
        <f t="shared" ca="1" si="3"/>
        <v>0</v>
      </c>
      <c r="P74" s="285">
        <f t="shared" ca="1" si="3"/>
        <v>0</v>
      </c>
    </row>
    <row r="75" spans="2:16" ht="20.100000000000001" customHeight="1">
      <c r="B75" s="94" t="s">
        <v>226</v>
      </c>
      <c r="C75" s="103" t="s">
        <v>227</v>
      </c>
      <c r="D75" s="97">
        <v>30</v>
      </c>
      <c r="E75" s="98" t="s">
        <v>22</v>
      </c>
      <c r="F75" s="99">
        <v>1.9</v>
      </c>
      <c r="G75" s="286">
        <f t="shared" ca="1" si="5"/>
        <v>300</v>
      </c>
      <c r="H75" s="100">
        <f t="shared" ca="1" si="4"/>
        <v>570</v>
      </c>
      <c r="I75" s="101">
        <v>6480</v>
      </c>
      <c r="J75" s="101">
        <v>60</v>
      </c>
      <c r="L75" s="285">
        <f t="shared" ca="1" si="3"/>
        <v>300</v>
      </c>
      <c r="M75" s="285">
        <f t="shared" ca="1" si="3"/>
        <v>0</v>
      </c>
      <c r="N75" s="285">
        <f t="shared" ca="1" si="3"/>
        <v>0</v>
      </c>
      <c r="O75" s="285">
        <f t="shared" ca="1" si="3"/>
        <v>0</v>
      </c>
      <c r="P75" s="285">
        <f t="shared" ca="1" si="3"/>
        <v>0</v>
      </c>
    </row>
    <row r="76" spans="2:16" ht="20.100000000000001" customHeight="1">
      <c r="B76" s="94" t="s">
        <v>502</v>
      </c>
      <c r="C76" s="96" t="s">
        <v>503</v>
      </c>
      <c r="D76" s="97">
        <v>20</v>
      </c>
      <c r="E76" s="98" t="s">
        <v>284</v>
      </c>
      <c r="F76" s="99">
        <v>7.6002687455999984</v>
      </c>
      <c r="G76" s="286">
        <f t="shared" ca="1" si="5"/>
        <v>0</v>
      </c>
      <c r="H76" s="100">
        <f t="shared" ca="1" si="4"/>
        <v>0</v>
      </c>
      <c r="I76" s="101">
        <v>1760</v>
      </c>
      <c r="J76" s="101">
        <v>32</v>
      </c>
      <c r="L76" s="285">
        <f t="shared" ca="1" si="3"/>
        <v>0</v>
      </c>
      <c r="M76" s="285">
        <f t="shared" ca="1" si="3"/>
        <v>0</v>
      </c>
      <c r="N76" s="285">
        <f t="shared" ca="1" si="3"/>
        <v>0</v>
      </c>
      <c r="O76" s="285">
        <f t="shared" ca="1" si="3"/>
        <v>0</v>
      </c>
      <c r="P76" s="285">
        <f t="shared" ca="1" si="3"/>
        <v>0</v>
      </c>
    </row>
    <row r="77" spans="2:16" ht="20.100000000000001" customHeight="1">
      <c r="B77" s="94" t="s">
        <v>367</v>
      </c>
      <c r="C77" s="96" t="s">
        <v>368</v>
      </c>
      <c r="D77" s="97">
        <v>20</v>
      </c>
      <c r="E77" s="98" t="s">
        <v>284</v>
      </c>
      <c r="F77" s="99">
        <v>7.8183092423999989</v>
      </c>
      <c r="G77" s="286">
        <f t="shared" ca="1" si="5"/>
        <v>5</v>
      </c>
      <c r="H77" s="100">
        <f t="shared" ca="1" si="4"/>
        <v>39.091546211999997</v>
      </c>
      <c r="I77" s="101">
        <v>1760</v>
      </c>
      <c r="J77" s="101">
        <v>32</v>
      </c>
      <c r="L77" s="285">
        <f t="shared" ca="1" si="3"/>
        <v>0</v>
      </c>
      <c r="M77" s="285">
        <f t="shared" ca="1" si="3"/>
        <v>0</v>
      </c>
      <c r="N77" s="285">
        <f t="shared" ca="1" si="3"/>
        <v>5</v>
      </c>
      <c r="O77" s="285">
        <f t="shared" ca="1" si="3"/>
        <v>0</v>
      </c>
      <c r="P77" s="285">
        <f t="shared" ca="1" si="3"/>
        <v>0</v>
      </c>
    </row>
    <row r="78" spans="2:16" ht="20.100000000000001" customHeight="1">
      <c r="B78" s="94" t="s">
        <v>504</v>
      </c>
      <c r="C78" s="113" t="s">
        <v>505</v>
      </c>
      <c r="D78" s="114" t="s">
        <v>506</v>
      </c>
      <c r="E78" s="98" t="s">
        <v>22</v>
      </c>
      <c r="F78" s="106">
        <v>1.24</v>
      </c>
      <c r="G78" s="286">
        <f t="shared" ca="1" si="5"/>
        <v>0</v>
      </c>
      <c r="H78" s="100">
        <f t="shared" ca="1" si="4"/>
        <v>0</v>
      </c>
      <c r="I78" s="101">
        <v>7680</v>
      </c>
      <c r="J78" s="101">
        <v>240</v>
      </c>
      <c r="L78" s="285">
        <f t="shared" ca="1" si="3"/>
        <v>0</v>
      </c>
      <c r="M78" s="285">
        <f t="shared" ca="1" si="3"/>
        <v>0</v>
      </c>
      <c r="N78" s="285">
        <f t="shared" ca="1" si="3"/>
        <v>0</v>
      </c>
      <c r="O78" s="285">
        <f t="shared" ca="1" si="3"/>
        <v>0</v>
      </c>
      <c r="P78" s="285">
        <f t="shared" ca="1" si="3"/>
        <v>0</v>
      </c>
    </row>
    <row r="79" spans="2:16" ht="20.100000000000001" customHeight="1">
      <c r="B79" s="94" t="s">
        <v>150</v>
      </c>
      <c r="C79" s="94" t="s">
        <v>151</v>
      </c>
      <c r="D79" s="97">
        <v>60</v>
      </c>
      <c r="E79" s="98" t="s">
        <v>22</v>
      </c>
      <c r="F79" s="99">
        <v>4.1500000000000004</v>
      </c>
      <c r="G79" s="286">
        <f t="shared" ca="1" si="5"/>
        <v>10</v>
      </c>
      <c r="H79" s="100">
        <f t="shared" ca="1" si="4"/>
        <v>41.5</v>
      </c>
      <c r="I79" s="101">
        <v>1680</v>
      </c>
      <c r="J79" s="101">
        <v>56</v>
      </c>
      <c r="L79" s="285">
        <f t="shared" ca="1" si="3"/>
        <v>0</v>
      </c>
      <c r="M79" s="285">
        <f t="shared" ca="1" si="3"/>
        <v>0</v>
      </c>
      <c r="N79" s="285">
        <f t="shared" ca="1" si="3"/>
        <v>5</v>
      </c>
      <c r="O79" s="285">
        <f t="shared" ca="1" si="3"/>
        <v>0</v>
      </c>
      <c r="P79" s="285">
        <f t="shared" ca="1" si="3"/>
        <v>5</v>
      </c>
    </row>
    <row r="80" spans="2:16" ht="20.100000000000001" customHeight="1">
      <c r="B80" s="94" t="s">
        <v>286</v>
      </c>
      <c r="C80" s="94" t="s">
        <v>287</v>
      </c>
      <c r="D80" s="97">
        <v>60</v>
      </c>
      <c r="E80" s="98" t="s">
        <v>22</v>
      </c>
      <c r="F80" s="99">
        <v>5</v>
      </c>
      <c r="G80" s="286">
        <f t="shared" ca="1" si="5"/>
        <v>25</v>
      </c>
      <c r="H80" s="100">
        <f t="shared" ca="1" si="4"/>
        <v>125</v>
      </c>
      <c r="I80" s="101">
        <v>2432</v>
      </c>
      <c r="J80" s="101">
        <v>16</v>
      </c>
      <c r="L80" s="285">
        <f t="shared" ca="1" si="3"/>
        <v>0</v>
      </c>
      <c r="M80" s="285">
        <f t="shared" ca="1" si="3"/>
        <v>5</v>
      </c>
      <c r="N80" s="285">
        <f t="shared" ca="1" si="3"/>
        <v>10</v>
      </c>
      <c r="O80" s="285">
        <f t="shared" ca="1" si="3"/>
        <v>0</v>
      </c>
      <c r="P80" s="285">
        <f t="shared" ca="1" si="3"/>
        <v>10</v>
      </c>
    </row>
    <row r="81" spans="2:16" ht="20.100000000000001" customHeight="1">
      <c r="B81" s="94" t="s">
        <v>17</v>
      </c>
      <c r="C81" s="94" t="s">
        <v>369</v>
      </c>
      <c r="D81" s="97">
        <v>30</v>
      </c>
      <c r="E81" s="98" t="s">
        <v>265</v>
      </c>
      <c r="F81" s="99">
        <v>1.36</v>
      </c>
      <c r="G81" s="286">
        <f t="shared" ca="1" si="5"/>
        <v>3300</v>
      </c>
      <c r="H81" s="100">
        <f t="shared" ca="1" si="4"/>
        <v>4488</v>
      </c>
      <c r="I81" s="101">
        <v>6000</v>
      </c>
      <c r="J81" s="101">
        <v>300</v>
      </c>
      <c r="L81" s="285">
        <f t="shared" ca="1" si="3"/>
        <v>800</v>
      </c>
      <c r="M81" s="285">
        <f t="shared" ca="1" si="3"/>
        <v>0</v>
      </c>
      <c r="N81" s="285">
        <f t="shared" ca="1" si="3"/>
        <v>1250</v>
      </c>
      <c r="O81" s="285">
        <f t="shared" ca="1" si="3"/>
        <v>0</v>
      </c>
      <c r="P81" s="285">
        <f t="shared" ca="1" si="3"/>
        <v>1250</v>
      </c>
    </row>
    <row r="82" spans="2:16" ht="20.100000000000001" customHeight="1">
      <c r="B82" s="94" t="s">
        <v>507</v>
      </c>
      <c r="C82" s="94" t="s">
        <v>369</v>
      </c>
      <c r="D82" s="97">
        <v>90</v>
      </c>
      <c r="E82" s="98" t="s">
        <v>265</v>
      </c>
      <c r="F82" s="99">
        <v>4.0999999999999996</v>
      </c>
      <c r="G82" s="286">
        <f t="shared" ca="1" si="5"/>
        <v>0</v>
      </c>
      <c r="H82" s="100">
        <f t="shared" ca="1" si="4"/>
        <v>0</v>
      </c>
      <c r="I82" s="101"/>
      <c r="J82" s="101">
        <v>130</v>
      </c>
      <c r="L82" s="285">
        <f t="shared" ca="1" si="3"/>
        <v>0</v>
      </c>
      <c r="M82" s="285">
        <f t="shared" ca="1" si="3"/>
        <v>0</v>
      </c>
      <c r="N82" s="285">
        <f t="shared" ca="1" si="3"/>
        <v>0</v>
      </c>
      <c r="O82" s="285">
        <f t="shared" ca="1" si="3"/>
        <v>0</v>
      </c>
      <c r="P82" s="285">
        <f t="shared" ca="1" si="3"/>
        <v>0</v>
      </c>
    </row>
    <row r="83" spans="2:16" ht="20.100000000000001" customHeight="1">
      <c r="B83" s="94" t="s">
        <v>135</v>
      </c>
      <c r="C83" s="94" t="s">
        <v>136</v>
      </c>
      <c r="D83" s="97">
        <v>30</v>
      </c>
      <c r="E83" s="98" t="s">
        <v>22</v>
      </c>
      <c r="F83" s="99">
        <v>3</v>
      </c>
      <c r="G83" s="286">
        <f t="shared" ca="1" si="5"/>
        <v>240</v>
      </c>
      <c r="H83" s="100">
        <f t="shared" ca="1" si="4"/>
        <v>720</v>
      </c>
      <c r="I83" s="101">
        <v>6000</v>
      </c>
      <c r="J83" s="101">
        <v>300</v>
      </c>
      <c r="L83" s="285">
        <f t="shared" ca="1" si="3"/>
        <v>40</v>
      </c>
      <c r="M83" s="285">
        <f t="shared" ca="1" si="3"/>
        <v>50</v>
      </c>
      <c r="N83" s="285">
        <f t="shared" ca="1" si="3"/>
        <v>150</v>
      </c>
      <c r="O83" s="285">
        <f t="shared" ca="1" si="3"/>
        <v>0</v>
      </c>
      <c r="P83" s="285">
        <f t="shared" ca="1" si="3"/>
        <v>0</v>
      </c>
    </row>
    <row r="84" spans="2:16" ht="20.100000000000001" customHeight="1">
      <c r="B84" s="94" t="s">
        <v>422</v>
      </c>
      <c r="C84" s="94" t="s">
        <v>423</v>
      </c>
      <c r="D84" s="97">
        <v>90</v>
      </c>
      <c r="E84" s="98" t="s">
        <v>22</v>
      </c>
      <c r="F84" s="99">
        <v>9</v>
      </c>
      <c r="G84" s="286">
        <f t="shared" ca="1" si="5"/>
        <v>150</v>
      </c>
      <c r="H84" s="100">
        <f t="shared" ca="1" si="4"/>
        <v>1350</v>
      </c>
      <c r="I84" s="101"/>
      <c r="J84" s="101">
        <v>130</v>
      </c>
      <c r="L84" s="285">
        <f t="shared" ca="1" si="3"/>
        <v>0</v>
      </c>
      <c r="M84" s="285">
        <f t="shared" ca="1" si="3"/>
        <v>0</v>
      </c>
      <c r="N84" s="285">
        <f t="shared" ca="1" si="3"/>
        <v>0</v>
      </c>
      <c r="O84" s="285">
        <f t="shared" ca="1" si="3"/>
        <v>0</v>
      </c>
      <c r="P84" s="285">
        <f t="shared" ca="1" si="3"/>
        <v>150</v>
      </c>
    </row>
    <row r="85" spans="2:16" ht="20.100000000000001" customHeight="1">
      <c r="B85" s="94" t="s">
        <v>157</v>
      </c>
      <c r="C85" s="94" t="s">
        <v>158</v>
      </c>
      <c r="D85" s="97">
        <v>28</v>
      </c>
      <c r="E85" s="98" t="s">
        <v>159</v>
      </c>
      <c r="F85" s="99">
        <v>4.8600000000000003</v>
      </c>
      <c r="G85" s="286">
        <f t="shared" ca="1" si="5"/>
        <v>120</v>
      </c>
      <c r="H85" s="100">
        <f t="shared" ca="1" si="4"/>
        <v>583.20000000000005</v>
      </c>
      <c r="I85" s="101">
        <v>4800</v>
      </c>
      <c r="J85" s="101">
        <v>200</v>
      </c>
      <c r="L85" s="285">
        <f t="shared" ca="1" si="3"/>
        <v>20</v>
      </c>
      <c r="M85" s="285">
        <f t="shared" ca="1" si="3"/>
        <v>10</v>
      </c>
      <c r="N85" s="285">
        <f t="shared" ca="1" si="3"/>
        <v>40</v>
      </c>
      <c r="O85" s="285">
        <f t="shared" ca="1" si="3"/>
        <v>0</v>
      </c>
      <c r="P85" s="285">
        <f t="shared" ca="1" si="3"/>
        <v>50</v>
      </c>
    </row>
    <row r="86" spans="2:16" ht="20.100000000000001" customHeight="1">
      <c r="B86" s="94" t="s">
        <v>508</v>
      </c>
      <c r="C86" s="94" t="s">
        <v>509</v>
      </c>
      <c r="D86" s="97">
        <v>84</v>
      </c>
      <c r="E86" s="98" t="s">
        <v>159</v>
      </c>
      <c r="F86" s="99">
        <v>16.5</v>
      </c>
      <c r="G86" s="286">
        <f t="shared" ca="1" si="5"/>
        <v>0</v>
      </c>
      <c r="H86" s="100">
        <f t="shared" ca="1" si="4"/>
        <v>0</v>
      </c>
      <c r="I86" s="101">
        <v>1920</v>
      </c>
      <c r="J86" s="101">
        <v>80</v>
      </c>
      <c r="L86" s="285">
        <f t="shared" ca="1" si="3"/>
        <v>0</v>
      </c>
      <c r="M86" s="285">
        <f t="shared" ca="1" si="3"/>
        <v>0</v>
      </c>
      <c r="N86" s="285">
        <f t="shared" ca="1" si="3"/>
        <v>0</v>
      </c>
      <c r="O86" s="285">
        <f t="shared" ca="1" si="3"/>
        <v>0</v>
      </c>
      <c r="P86" s="285">
        <f t="shared" ca="1" si="3"/>
        <v>0</v>
      </c>
    </row>
    <row r="87" spans="2:16" ht="20.100000000000001" customHeight="1">
      <c r="B87" s="94" t="s">
        <v>19</v>
      </c>
      <c r="C87" s="94" t="s">
        <v>20</v>
      </c>
      <c r="D87" s="97">
        <v>30</v>
      </c>
      <c r="E87" s="98" t="s">
        <v>319</v>
      </c>
      <c r="F87" s="99">
        <v>2.88</v>
      </c>
      <c r="G87" s="286">
        <f t="shared" ca="1" si="5"/>
        <v>140</v>
      </c>
      <c r="H87" s="100">
        <f t="shared" ca="1" si="4"/>
        <v>403.2</v>
      </c>
      <c r="I87" s="101">
        <v>5760</v>
      </c>
      <c r="J87" s="101">
        <v>180</v>
      </c>
      <c r="L87" s="285">
        <f t="shared" ca="1" si="3"/>
        <v>30</v>
      </c>
      <c r="M87" s="285">
        <f t="shared" ca="1" si="3"/>
        <v>20</v>
      </c>
      <c r="N87" s="285">
        <f t="shared" ca="1" si="3"/>
        <v>30</v>
      </c>
      <c r="O87" s="285">
        <f t="shared" ca="1" si="3"/>
        <v>0</v>
      </c>
      <c r="P87" s="285">
        <f t="shared" ca="1" si="3"/>
        <v>60</v>
      </c>
    </row>
    <row r="88" spans="2:16" ht="20.100000000000001" customHeight="1">
      <c r="B88" s="94" t="s">
        <v>217</v>
      </c>
      <c r="C88" s="94" t="s">
        <v>218</v>
      </c>
      <c r="D88" s="97">
        <v>30</v>
      </c>
      <c r="E88" s="98" t="s">
        <v>319</v>
      </c>
      <c r="F88" s="99">
        <v>4.55</v>
      </c>
      <c r="G88" s="286">
        <f t="shared" ca="1" si="5"/>
        <v>55</v>
      </c>
      <c r="H88" s="100">
        <f t="shared" ca="1" si="4"/>
        <v>250.25</v>
      </c>
      <c r="I88" s="101">
        <v>4320</v>
      </c>
      <c r="J88" s="101">
        <v>135</v>
      </c>
      <c r="L88" s="285">
        <f t="shared" ca="1" si="3"/>
        <v>15</v>
      </c>
      <c r="M88" s="285">
        <f t="shared" ca="1" si="3"/>
        <v>0</v>
      </c>
      <c r="N88" s="285">
        <f t="shared" ca="1" si="3"/>
        <v>0</v>
      </c>
      <c r="O88" s="285">
        <f t="shared" ca="1" si="3"/>
        <v>0</v>
      </c>
      <c r="P88" s="285">
        <f t="shared" ca="1" si="3"/>
        <v>40</v>
      </c>
    </row>
    <row r="89" spans="2:16" ht="20.100000000000001" customHeight="1">
      <c r="B89" s="94" t="s">
        <v>510</v>
      </c>
      <c r="C89" s="94" t="s">
        <v>511</v>
      </c>
      <c r="D89" s="97">
        <v>28</v>
      </c>
      <c r="E89" s="98" t="s">
        <v>6</v>
      </c>
      <c r="F89" s="99">
        <v>4.32</v>
      </c>
      <c r="G89" s="286">
        <f t="shared" ca="1" si="5"/>
        <v>0</v>
      </c>
      <c r="H89" s="100">
        <f t="shared" ca="1" si="4"/>
        <v>0</v>
      </c>
      <c r="I89" s="101">
        <v>5760</v>
      </c>
      <c r="J89" s="101">
        <v>180</v>
      </c>
      <c r="L89" s="285">
        <f t="shared" ca="1" si="3"/>
        <v>0</v>
      </c>
      <c r="M89" s="285">
        <f t="shared" ca="1" si="3"/>
        <v>0</v>
      </c>
      <c r="N89" s="285">
        <f t="shared" ca="1" si="3"/>
        <v>0</v>
      </c>
      <c r="O89" s="285">
        <f t="shared" ca="1" si="3"/>
        <v>0</v>
      </c>
      <c r="P89" s="285">
        <f t="shared" ca="1" si="3"/>
        <v>0</v>
      </c>
    </row>
    <row r="90" spans="2:16" ht="20.100000000000001" customHeight="1">
      <c r="B90" s="94" t="s">
        <v>512</v>
      </c>
      <c r="C90" s="94" t="s">
        <v>513</v>
      </c>
      <c r="D90" s="97">
        <v>28</v>
      </c>
      <c r="E90" s="98" t="s">
        <v>6</v>
      </c>
      <c r="F90" s="99">
        <v>5.9</v>
      </c>
      <c r="G90" s="286">
        <f t="shared" ca="1" si="5"/>
        <v>0</v>
      </c>
      <c r="H90" s="100">
        <f t="shared" ca="1" si="4"/>
        <v>0</v>
      </c>
      <c r="I90" s="101">
        <v>5760</v>
      </c>
      <c r="J90" s="101">
        <v>180</v>
      </c>
      <c r="L90" s="285">
        <f t="shared" ca="1" si="3"/>
        <v>0</v>
      </c>
      <c r="M90" s="285">
        <f t="shared" ca="1" si="3"/>
        <v>0</v>
      </c>
      <c r="N90" s="285">
        <f t="shared" ca="1" si="3"/>
        <v>0</v>
      </c>
      <c r="O90" s="285">
        <f t="shared" ca="1" si="3"/>
        <v>0</v>
      </c>
      <c r="P90" s="285">
        <f t="shared" ca="1" si="3"/>
        <v>0</v>
      </c>
    </row>
    <row r="91" spans="2:16" ht="20.100000000000001" customHeight="1">
      <c r="B91" s="94" t="s">
        <v>514</v>
      </c>
      <c r="C91" s="94" t="s">
        <v>515</v>
      </c>
      <c r="D91" s="97">
        <v>28</v>
      </c>
      <c r="E91" s="98" t="s">
        <v>6</v>
      </c>
      <c r="F91" s="99">
        <v>5.9</v>
      </c>
      <c r="G91" s="286">
        <f t="shared" ca="1" si="5"/>
        <v>0</v>
      </c>
      <c r="H91" s="100">
        <f t="shared" ca="1" si="4"/>
        <v>0</v>
      </c>
      <c r="I91" s="101">
        <v>5760</v>
      </c>
      <c r="J91" s="101">
        <v>180</v>
      </c>
      <c r="L91" s="285">
        <f t="shared" ca="1" si="3"/>
        <v>0</v>
      </c>
      <c r="M91" s="285">
        <f t="shared" ca="1" si="3"/>
        <v>0</v>
      </c>
      <c r="N91" s="285">
        <f t="shared" ca="1" si="3"/>
        <v>0</v>
      </c>
      <c r="O91" s="285">
        <f t="shared" ca="1" si="3"/>
        <v>0</v>
      </c>
      <c r="P91" s="285">
        <f t="shared" ca="1" si="3"/>
        <v>0</v>
      </c>
    </row>
    <row r="92" spans="2:16" ht="20.100000000000001" customHeight="1">
      <c r="B92" s="94" t="s">
        <v>516</v>
      </c>
      <c r="C92" s="94" t="s">
        <v>517</v>
      </c>
      <c r="D92" s="97">
        <v>1</v>
      </c>
      <c r="E92" s="98" t="s">
        <v>31</v>
      </c>
      <c r="F92" s="99">
        <v>2.17</v>
      </c>
      <c r="G92" s="286">
        <f t="shared" ca="1" si="5"/>
        <v>0</v>
      </c>
      <c r="H92" s="100">
        <f t="shared" ca="1" si="4"/>
        <v>0</v>
      </c>
      <c r="I92" s="101">
        <v>1440</v>
      </c>
      <c r="J92" s="101">
        <v>120</v>
      </c>
      <c r="L92" s="285">
        <f t="shared" ca="1" si="3"/>
        <v>0</v>
      </c>
      <c r="M92" s="285">
        <f t="shared" ca="1" si="3"/>
        <v>0</v>
      </c>
      <c r="N92" s="285">
        <f t="shared" ca="1" si="3"/>
        <v>0</v>
      </c>
      <c r="O92" s="285">
        <f t="shared" ca="1" si="3"/>
        <v>0</v>
      </c>
      <c r="P92" s="285">
        <f t="shared" ca="1" si="3"/>
        <v>0</v>
      </c>
    </row>
    <row r="93" spans="2:16" ht="20.100000000000001" customHeight="1">
      <c r="B93" s="94" t="s">
        <v>518</v>
      </c>
      <c r="C93" s="94" t="s">
        <v>519</v>
      </c>
      <c r="D93" s="97">
        <v>1</v>
      </c>
      <c r="E93" s="98" t="s">
        <v>31</v>
      </c>
      <c r="F93" s="99">
        <v>3.73</v>
      </c>
      <c r="G93" s="286">
        <f t="shared" ca="1" si="5"/>
        <v>0</v>
      </c>
      <c r="H93" s="100">
        <f t="shared" ca="1" si="4"/>
        <v>0</v>
      </c>
      <c r="I93" s="101">
        <v>2160</v>
      </c>
      <c r="J93" s="101">
        <v>120</v>
      </c>
      <c r="L93" s="285">
        <f t="shared" ca="1" si="3"/>
        <v>0</v>
      </c>
      <c r="M93" s="285">
        <f t="shared" ca="1" si="3"/>
        <v>0</v>
      </c>
      <c r="N93" s="285">
        <f t="shared" ca="1" si="3"/>
        <v>0</v>
      </c>
      <c r="O93" s="285">
        <f t="shared" ca="1" si="3"/>
        <v>0</v>
      </c>
      <c r="P93" s="285">
        <f t="shared" ca="1" si="3"/>
        <v>0</v>
      </c>
    </row>
    <row r="94" spans="2:16" ht="20.100000000000001" customHeight="1">
      <c r="B94" s="94" t="s">
        <v>520</v>
      </c>
      <c r="C94" s="94" t="s">
        <v>521</v>
      </c>
      <c r="D94" s="97">
        <v>12</v>
      </c>
      <c r="E94" s="98" t="s">
        <v>36</v>
      </c>
      <c r="F94" s="99">
        <v>3.75</v>
      </c>
      <c r="G94" s="286">
        <f t="shared" ca="1" si="5"/>
        <v>0</v>
      </c>
      <c r="H94" s="100">
        <f t="shared" ca="1" si="4"/>
        <v>0</v>
      </c>
      <c r="I94" s="101">
        <v>6080</v>
      </c>
      <c r="J94" s="101">
        <v>380</v>
      </c>
      <c r="L94" s="285">
        <f t="shared" ca="1" si="3"/>
        <v>0</v>
      </c>
      <c r="M94" s="285">
        <f t="shared" ca="1" si="3"/>
        <v>0</v>
      </c>
      <c r="N94" s="285">
        <f t="shared" ca="1" si="3"/>
        <v>0</v>
      </c>
      <c r="O94" s="285">
        <f t="shared" ca="1" si="3"/>
        <v>0</v>
      </c>
      <c r="P94" s="285">
        <f t="shared" ca="1" si="3"/>
        <v>0</v>
      </c>
    </row>
    <row r="95" spans="2:16" ht="20.100000000000001" customHeight="1">
      <c r="B95" s="94" t="s">
        <v>522</v>
      </c>
      <c r="C95" s="94" t="s">
        <v>523</v>
      </c>
      <c r="D95" s="97">
        <v>6</v>
      </c>
      <c r="E95" s="98" t="s">
        <v>22</v>
      </c>
      <c r="F95" s="99">
        <v>3.69</v>
      </c>
      <c r="G95" s="286">
        <f t="shared" ca="1" si="5"/>
        <v>0</v>
      </c>
      <c r="H95" s="100">
        <f t="shared" ca="1" si="4"/>
        <v>0</v>
      </c>
      <c r="I95" s="101">
        <v>6080</v>
      </c>
      <c r="J95" s="101">
        <v>380</v>
      </c>
      <c r="L95" s="285">
        <f t="shared" ca="1" si="3"/>
        <v>0</v>
      </c>
      <c r="M95" s="285">
        <f t="shared" ca="1" si="3"/>
        <v>0</v>
      </c>
      <c r="N95" s="285">
        <f t="shared" ca="1" si="3"/>
        <v>0</v>
      </c>
      <c r="O95" s="285">
        <f t="shared" ca="1" si="3"/>
        <v>0</v>
      </c>
      <c r="P95" s="285">
        <f t="shared" ca="1" si="3"/>
        <v>0</v>
      </c>
    </row>
    <row r="96" spans="2:16" ht="20.100000000000001" customHeight="1">
      <c r="B96" s="94" t="s">
        <v>524</v>
      </c>
      <c r="C96" s="94" t="s">
        <v>525</v>
      </c>
      <c r="D96" s="97">
        <v>1</v>
      </c>
      <c r="E96" s="98" t="s">
        <v>31</v>
      </c>
      <c r="F96" s="99">
        <v>2.7</v>
      </c>
      <c r="G96" s="286">
        <f t="shared" ca="1" si="5"/>
        <v>0</v>
      </c>
      <c r="H96" s="100">
        <f t="shared" ca="1" si="4"/>
        <v>0</v>
      </c>
      <c r="I96" s="101">
        <v>720</v>
      </c>
      <c r="J96" s="101">
        <v>60</v>
      </c>
      <c r="L96" s="285">
        <f t="shared" ca="1" si="3"/>
        <v>0</v>
      </c>
      <c r="M96" s="285">
        <f t="shared" ca="1" si="3"/>
        <v>0</v>
      </c>
      <c r="N96" s="285">
        <f t="shared" ca="1" si="3"/>
        <v>0</v>
      </c>
      <c r="O96" s="285">
        <f t="shared" ca="1" si="3"/>
        <v>0</v>
      </c>
      <c r="P96" s="285">
        <f t="shared" ca="1" si="3"/>
        <v>0</v>
      </c>
    </row>
    <row r="97" spans="2:16" ht="20.100000000000001" customHeight="1">
      <c r="B97" s="94" t="s">
        <v>526</v>
      </c>
      <c r="C97" s="94" t="s">
        <v>527</v>
      </c>
      <c r="D97" s="97">
        <v>1</v>
      </c>
      <c r="E97" s="98" t="s">
        <v>31</v>
      </c>
      <c r="F97" s="99">
        <v>5</v>
      </c>
      <c r="G97" s="286">
        <f t="shared" ca="1" si="5"/>
        <v>0</v>
      </c>
      <c r="H97" s="100">
        <f t="shared" ca="1" si="4"/>
        <v>0</v>
      </c>
      <c r="I97" s="101">
        <v>720</v>
      </c>
      <c r="J97" s="101">
        <v>60</v>
      </c>
      <c r="L97" s="285">
        <f t="shared" ca="1" si="3"/>
        <v>0</v>
      </c>
      <c r="M97" s="285">
        <f t="shared" ca="1" si="3"/>
        <v>0</v>
      </c>
      <c r="N97" s="285">
        <f t="shared" ca="1" si="3"/>
        <v>0</v>
      </c>
      <c r="O97" s="285">
        <f t="shared" ca="1" si="3"/>
        <v>0</v>
      </c>
      <c r="P97" s="285">
        <f t="shared" ca="1" si="3"/>
        <v>0</v>
      </c>
    </row>
    <row r="98" spans="2:16" ht="20.100000000000001" customHeight="1">
      <c r="B98" s="94" t="s">
        <v>528</v>
      </c>
      <c r="C98" s="94" t="s">
        <v>529</v>
      </c>
      <c r="D98" s="97">
        <v>10</v>
      </c>
      <c r="E98" s="98" t="s">
        <v>11</v>
      </c>
      <c r="F98" s="99">
        <v>4.38</v>
      </c>
      <c r="G98" s="286">
        <f t="shared" ca="1" si="5"/>
        <v>0</v>
      </c>
      <c r="H98" s="100">
        <f t="shared" ca="1" si="4"/>
        <v>0</v>
      </c>
      <c r="I98" s="101">
        <v>6080</v>
      </c>
      <c r="J98" s="101">
        <v>380</v>
      </c>
      <c r="L98" s="285">
        <f t="shared" ca="1" si="3"/>
        <v>0</v>
      </c>
      <c r="M98" s="285">
        <f t="shared" ca="1" si="3"/>
        <v>0</v>
      </c>
      <c r="N98" s="285">
        <f t="shared" ca="1" si="3"/>
        <v>0</v>
      </c>
      <c r="O98" s="285">
        <f t="shared" ca="1" si="3"/>
        <v>0</v>
      </c>
      <c r="P98" s="285">
        <f t="shared" ca="1" si="3"/>
        <v>0</v>
      </c>
    </row>
    <row r="99" spans="2:16" ht="20.100000000000001" customHeight="1">
      <c r="B99" s="94" t="s">
        <v>530</v>
      </c>
      <c r="C99" s="94" t="s">
        <v>531</v>
      </c>
      <c r="D99" s="97">
        <v>1</v>
      </c>
      <c r="E99" s="98" t="s">
        <v>31</v>
      </c>
      <c r="F99" s="99">
        <v>2.6</v>
      </c>
      <c r="G99" s="286">
        <f t="shared" ca="1" si="5"/>
        <v>0</v>
      </c>
      <c r="H99" s="100">
        <f t="shared" ca="1" si="4"/>
        <v>0</v>
      </c>
      <c r="I99" s="101">
        <v>5760</v>
      </c>
      <c r="J99" s="101">
        <v>240</v>
      </c>
      <c r="L99" s="285">
        <f t="shared" ca="1" si="3"/>
        <v>0</v>
      </c>
      <c r="M99" s="285">
        <f t="shared" ca="1" si="3"/>
        <v>0</v>
      </c>
      <c r="N99" s="285">
        <f t="shared" ca="1" si="3"/>
        <v>0</v>
      </c>
      <c r="O99" s="285">
        <f t="shared" ca="1" si="3"/>
        <v>0</v>
      </c>
      <c r="P99" s="285">
        <f t="shared" ca="1" si="3"/>
        <v>0</v>
      </c>
    </row>
    <row r="100" spans="2:16" ht="20.100000000000001" customHeight="1">
      <c r="B100" s="94" t="s">
        <v>532</v>
      </c>
      <c r="C100" s="94" t="s">
        <v>533</v>
      </c>
      <c r="D100" s="97">
        <v>1</v>
      </c>
      <c r="E100" s="98" t="s">
        <v>31</v>
      </c>
      <c r="F100" s="99">
        <v>5.2</v>
      </c>
      <c r="G100" s="286">
        <f t="shared" ca="1" si="5"/>
        <v>0</v>
      </c>
      <c r="H100" s="100">
        <f t="shared" ca="1" si="4"/>
        <v>0</v>
      </c>
      <c r="I100" s="101">
        <v>2700</v>
      </c>
      <c r="J100" s="101">
        <v>108</v>
      </c>
      <c r="L100" s="285">
        <f t="shared" ca="1" si="3"/>
        <v>0</v>
      </c>
      <c r="M100" s="285">
        <f t="shared" ca="1" si="3"/>
        <v>0</v>
      </c>
      <c r="N100" s="285">
        <f t="shared" ca="1" si="3"/>
        <v>0</v>
      </c>
      <c r="O100" s="285">
        <f t="shared" ca="1" si="3"/>
        <v>0</v>
      </c>
      <c r="P100" s="285">
        <f t="shared" ca="1" si="3"/>
        <v>0</v>
      </c>
    </row>
    <row r="101" spans="2:16" ht="20.100000000000001" customHeight="1">
      <c r="B101" s="94" t="s">
        <v>534</v>
      </c>
      <c r="C101" s="94" t="s">
        <v>535</v>
      </c>
      <c r="D101" s="97">
        <v>1</v>
      </c>
      <c r="E101" s="98" t="s">
        <v>31</v>
      </c>
      <c r="F101" s="99">
        <v>2</v>
      </c>
      <c r="G101" s="286">
        <f t="shared" ca="1" si="5"/>
        <v>0</v>
      </c>
      <c r="H101" s="100">
        <f t="shared" ca="1" si="4"/>
        <v>0</v>
      </c>
      <c r="I101" s="101">
        <v>3200</v>
      </c>
      <c r="J101" s="101">
        <v>100</v>
      </c>
      <c r="L101" s="285">
        <f t="shared" ca="1" si="3"/>
        <v>0</v>
      </c>
      <c r="M101" s="285">
        <f t="shared" ca="1" si="3"/>
        <v>0</v>
      </c>
      <c r="N101" s="285">
        <f t="shared" ca="1" si="3"/>
        <v>0</v>
      </c>
      <c r="O101" s="285">
        <f t="shared" ca="1" si="3"/>
        <v>0</v>
      </c>
      <c r="P101" s="285">
        <f t="shared" ca="1" si="3"/>
        <v>0</v>
      </c>
    </row>
    <row r="102" spans="2:16" ht="20.100000000000001" customHeight="1">
      <c r="B102" s="94" t="s">
        <v>536</v>
      </c>
      <c r="C102" s="94" t="s">
        <v>537</v>
      </c>
      <c r="D102" s="97">
        <v>1</v>
      </c>
      <c r="E102" s="98" t="s">
        <v>31</v>
      </c>
      <c r="F102" s="99">
        <v>2</v>
      </c>
      <c r="G102" s="286">
        <f t="shared" ca="1" si="5"/>
        <v>0</v>
      </c>
      <c r="H102" s="100">
        <f t="shared" ca="1" si="4"/>
        <v>0</v>
      </c>
      <c r="I102" s="101">
        <v>5400</v>
      </c>
      <c r="J102" s="101">
        <v>100</v>
      </c>
      <c r="L102" s="285">
        <f t="shared" ca="1" si="3"/>
        <v>0</v>
      </c>
      <c r="M102" s="285">
        <f t="shared" ca="1" si="3"/>
        <v>0</v>
      </c>
      <c r="N102" s="285">
        <f t="shared" ca="1" si="3"/>
        <v>0</v>
      </c>
      <c r="O102" s="285">
        <f t="shared" ca="1" si="3"/>
        <v>0</v>
      </c>
      <c r="P102" s="285">
        <f t="shared" ca="1" si="3"/>
        <v>0</v>
      </c>
    </row>
    <row r="103" spans="2:16" ht="20.100000000000001" customHeight="1">
      <c r="B103" s="94" t="s">
        <v>538</v>
      </c>
      <c r="C103" s="94" t="s">
        <v>539</v>
      </c>
      <c r="D103" s="97">
        <v>1</v>
      </c>
      <c r="E103" s="98" t="s">
        <v>31</v>
      </c>
      <c r="F103" s="99">
        <v>3</v>
      </c>
      <c r="G103" s="286">
        <f t="shared" ca="1" si="5"/>
        <v>0</v>
      </c>
      <c r="H103" s="100">
        <f t="shared" ca="1" si="4"/>
        <v>0</v>
      </c>
      <c r="I103" s="101">
        <v>3200</v>
      </c>
      <c r="J103" s="101">
        <v>100</v>
      </c>
      <c r="L103" s="285">
        <f t="shared" ca="1" si="3"/>
        <v>0</v>
      </c>
      <c r="M103" s="285">
        <f t="shared" ca="1" si="3"/>
        <v>0</v>
      </c>
      <c r="N103" s="285">
        <f t="shared" ca="1" si="3"/>
        <v>0</v>
      </c>
      <c r="O103" s="285">
        <f t="shared" ca="1" si="3"/>
        <v>0</v>
      </c>
      <c r="P103" s="285">
        <f t="shared" ca="1" si="3"/>
        <v>0</v>
      </c>
    </row>
    <row r="104" spans="2:16" ht="20.100000000000001" customHeight="1">
      <c r="B104" s="94" t="s">
        <v>540</v>
      </c>
      <c r="C104" s="94" t="s">
        <v>541</v>
      </c>
      <c r="D104" s="97">
        <v>1</v>
      </c>
      <c r="E104" s="98" t="s">
        <v>31</v>
      </c>
      <c r="F104" s="99">
        <v>3</v>
      </c>
      <c r="G104" s="286">
        <f t="shared" ca="1" si="5"/>
        <v>0</v>
      </c>
      <c r="H104" s="100">
        <f t="shared" ca="1" si="4"/>
        <v>0</v>
      </c>
      <c r="I104" s="101">
        <v>5400</v>
      </c>
      <c r="J104" s="101">
        <v>100</v>
      </c>
      <c r="L104" s="285">
        <f t="shared" ref="L104:P167" ca="1" si="6">IFERROR(SUMPRODUCT(--(INDIRECT("'"&amp;L$1&amp;"'!$B$2:$B$10000")=$B104)*(INDIRECT("'"&amp;L$1&amp;"'!$B$2:$B$10000")&lt;&gt;"")*(INDIRECT("'"&amp;L$1&amp;"'!$G$2:$G$10000"))),"")</f>
        <v>0</v>
      </c>
      <c r="M104" s="285">
        <f t="shared" ca="1" si="6"/>
        <v>0</v>
      </c>
      <c r="N104" s="285">
        <f t="shared" ca="1" si="6"/>
        <v>0</v>
      </c>
      <c r="O104" s="285">
        <f t="shared" ca="1" si="6"/>
        <v>0</v>
      </c>
      <c r="P104" s="285">
        <f t="shared" ca="1" si="6"/>
        <v>0</v>
      </c>
    </row>
    <row r="105" spans="2:16" ht="20.100000000000001" customHeight="1">
      <c r="B105" s="94" t="s">
        <v>542</v>
      </c>
      <c r="C105" s="94" t="s">
        <v>543</v>
      </c>
      <c r="D105" s="97">
        <v>8</v>
      </c>
      <c r="E105" s="98" t="s">
        <v>22</v>
      </c>
      <c r="F105" s="99">
        <v>3.12</v>
      </c>
      <c r="G105" s="286">
        <f t="shared" ca="1" si="5"/>
        <v>0</v>
      </c>
      <c r="H105" s="100">
        <f t="shared" ca="1" si="4"/>
        <v>0</v>
      </c>
      <c r="I105" s="101">
        <v>3200</v>
      </c>
      <c r="J105" s="101">
        <v>200</v>
      </c>
      <c r="L105" s="285">
        <f t="shared" ca="1" si="6"/>
        <v>0</v>
      </c>
      <c r="M105" s="285">
        <f t="shared" ca="1" si="6"/>
        <v>0</v>
      </c>
      <c r="N105" s="285">
        <f t="shared" ca="1" si="6"/>
        <v>0</v>
      </c>
      <c r="O105" s="285">
        <f t="shared" ca="1" si="6"/>
        <v>0</v>
      </c>
      <c r="P105" s="285">
        <f t="shared" ca="1" si="6"/>
        <v>0</v>
      </c>
    </row>
    <row r="106" spans="2:16" ht="20.100000000000001" customHeight="1">
      <c r="B106" s="94" t="s">
        <v>544</v>
      </c>
      <c r="C106" s="94" t="s">
        <v>545</v>
      </c>
      <c r="D106" s="97">
        <v>28</v>
      </c>
      <c r="E106" s="98" t="s">
        <v>22</v>
      </c>
      <c r="F106" s="99">
        <v>2.5</v>
      </c>
      <c r="G106" s="286">
        <f t="shared" ca="1" si="5"/>
        <v>0</v>
      </c>
      <c r="H106" s="100">
        <f t="shared" ca="1" si="4"/>
        <v>0</v>
      </c>
      <c r="I106" s="101">
        <v>3600</v>
      </c>
      <c r="J106" s="101">
        <v>50</v>
      </c>
      <c r="L106" s="285">
        <f t="shared" ca="1" si="6"/>
        <v>0</v>
      </c>
      <c r="M106" s="285">
        <f t="shared" ca="1" si="6"/>
        <v>0</v>
      </c>
      <c r="N106" s="285">
        <f t="shared" ca="1" si="6"/>
        <v>0</v>
      </c>
      <c r="O106" s="285">
        <f t="shared" ca="1" si="6"/>
        <v>0</v>
      </c>
      <c r="P106" s="285">
        <f t="shared" ca="1" si="6"/>
        <v>0</v>
      </c>
    </row>
    <row r="107" spans="2:16" ht="20.100000000000001" customHeight="1">
      <c r="B107" s="94" t="s">
        <v>546</v>
      </c>
      <c r="C107" s="94" t="s">
        <v>545</v>
      </c>
      <c r="D107" s="97">
        <v>84</v>
      </c>
      <c r="E107" s="98" t="s">
        <v>22</v>
      </c>
      <c r="F107" s="99">
        <v>7.5</v>
      </c>
      <c r="G107" s="286">
        <f t="shared" ca="1" si="5"/>
        <v>0</v>
      </c>
      <c r="H107" s="100">
        <f t="shared" ca="1" si="4"/>
        <v>0</v>
      </c>
      <c r="I107" s="101">
        <v>2400</v>
      </c>
      <c r="J107" s="101">
        <v>50</v>
      </c>
      <c r="L107" s="285">
        <f t="shared" ca="1" si="6"/>
        <v>0</v>
      </c>
      <c r="M107" s="285">
        <f t="shared" ca="1" si="6"/>
        <v>0</v>
      </c>
      <c r="N107" s="285">
        <f t="shared" ca="1" si="6"/>
        <v>0</v>
      </c>
      <c r="O107" s="285">
        <f t="shared" ca="1" si="6"/>
        <v>0</v>
      </c>
      <c r="P107" s="285">
        <f t="shared" ca="1" si="6"/>
        <v>0</v>
      </c>
    </row>
    <row r="108" spans="2:16" ht="20.100000000000001" customHeight="1">
      <c r="B108" s="94" t="s">
        <v>547</v>
      </c>
      <c r="C108" s="94" t="s">
        <v>548</v>
      </c>
      <c r="D108" s="97">
        <v>15</v>
      </c>
      <c r="E108" s="98" t="s">
        <v>22</v>
      </c>
      <c r="F108" s="99">
        <v>1.2</v>
      </c>
      <c r="G108" s="286">
        <f t="shared" ca="1" si="5"/>
        <v>0</v>
      </c>
      <c r="H108" s="100">
        <f t="shared" ca="1" si="4"/>
        <v>0</v>
      </c>
      <c r="I108" s="101">
        <v>9600</v>
      </c>
      <c r="J108" s="101">
        <v>240</v>
      </c>
      <c r="L108" s="285">
        <f t="shared" ca="1" si="6"/>
        <v>0</v>
      </c>
      <c r="M108" s="285">
        <f t="shared" ca="1" si="6"/>
        <v>0</v>
      </c>
      <c r="N108" s="285">
        <f t="shared" ca="1" si="6"/>
        <v>0</v>
      </c>
      <c r="O108" s="285">
        <f t="shared" ca="1" si="6"/>
        <v>0</v>
      </c>
      <c r="P108" s="285">
        <f t="shared" ca="1" si="6"/>
        <v>0</v>
      </c>
    </row>
    <row r="109" spans="2:16" ht="20.100000000000001" customHeight="1">
      <c r="B109" s="94" t="s">
        <v>549</v>
      </c>
      <c r="C109" s="94" t="s">
        <v>550</v>
      </c>
      <c r="D109" s="97">
        <v>10</v>
      </c>
      <c r="E109" s="98" t="s">
        <v>22</v>
      </c>
      <c r="F109" s="99">
        <v>1.2</v>
      </c>
      <c r="G109" s="286">
        <f t="shared" ca="1" si="5"/>
        <v>0</v>
      </c>
      <c r="H109" s="100">
        <f t="shared" ca="1" si="4"/>
        <v>0</v>
      </c>
      <c r="I109" s="101">
        <v>6300</v>
      </c>
      <c r="J109" s="101">
        <v>100</v>
      </c>
      <c r="L109" s="285">
        <f t="shared" ca="1" si="6"/>
        <v>0</v>
      </c>
      <c r="M109" s="285">
        <f t="shared" ca="1" si="6"/>
        <v>0</v>
      </c>
      <c r="N109" s="285">
        <f t="shared" ca="1" si="6"/>
        <v>0</v>
      </c>
      <c r="O109" s="285">
        <f t="shared" ca="1" si="6"/>
        <v>0</v>
      </c>
      <c r="P109" s="285">
        <f t="shared" ca="1" si="6"/>
        <v>0</v>
      </c>
    </row>
    <row r="110" spans="2:16" ht="20.100000000000001" customHeight="1">
      <c r="B110" s="94" t="s">
        <v>551</v>
      </c>
      <c r="C110" s="94" t="s">
        <v>552</v>
      </c>
      <c r="D110" s="97">
        <v>12</v>
      </c>
      <c r="E110" s="98" t="s">
        <v>22</v>
      </c>
      <c r="F110" s="99">
        <v>1.8</v>
      </c>
      <c r="G110" s="286">
        <f t="shared" ca="1" si="5"/>
        <v>0</v>
      </c>
      <c r="H110" s="100">
        <f t="shared" ca="1" si="4"/>
        <v>0</v>
      </c>
      <c r="I110" s="101">
        <v>6300</v>
      </c>
      <c r="J110" s="101">
        <v>100</v>
      </c>
      <c r="L110" s="285">
        <f t="shared" ca="1" si="6"/>
        <v>0</v>
      </c>
      <c r="M110" s="285">
        <f t="shared" ca="1" si="6"/>
        <v>0</v>
      </c>
      <c r="N110" s="285">
        <f t="shared" ca="1" si="6"/>
        <v>0</v>
      </c>
      <c r="O110" s="285">
        <f t="shared" ca="1" si="6"/>
        <v>0</v>
      </c>
      <c r="P110" s="285">
        <f t="shared" ca="1" si="6"/>
        <v>0</v>
      </c>
    </row>
    <row r="111" spans="2:16" ht="20.100000000000001" customHeight="1">
      <c r="B111" s="94" t="s">
        <v>23</v>
      </c>
      <c r="C111" s="94" t="s">
        <v>24</v>
      </c>
      <c r="D111" s="97">
        <v>1</v>
      </c>
      <c r="E111" s="98" t="s">
        <v>31</v>
      </c>
      <c r="F111" s="99">
        <v>5</v>
      </c>
      <c r="G111" s="286">
        <f t="shared" ca="1" si="5"/>
        <v>20</v>
      </c>
      <c r="H111" s="100">
        <f t="shared" ca="1" si="4"/>
        <v>100</v>
      </c>
      <c r="I111" s="101">
        <v>10780</v>
      </c>
      <c r="J111" s="101">
        <v>220</v>
      </c>
      <c r="L111" s="285">
        <f t="shared" ca="1" si="6"/>
        <v>0</v>
      </c>
      <c r="M111" s="285">
        <f t="shared" ca="1" si="6"/>
        <v>0</v>
      </c>
      <c r="N111" s="285">
        <f t="shared" ca="1" si="6"/>
        <v>5</v>
      </c>
      <c r="O111" s="285">
        <f t="shared" ca="1" si="6"/>
        <v>0</v>
      </c>
      <c r="P111" s="285">
        <f t="shared" ca="1" si="6"/>
        <v>15</v>
      </c>
    </row>
    <row r="112" spans="2:16" ht="20.100000000000001" customHeight="1">
      <c r="B112" s="94" t="s">
        <v>553</v>
      </c>
      <c r="C112" s="94" t="s">
        <v>554</v>
      </c>
      <c r="D112" s="97">
        <v>30</v>
      </c>
      <c r="E112" s="98" t="s">
        <v>22</v>
      </c>
      <c r="F112" s="99">
        <v>2.7</v>
      </c>
      <c r="G112" s="286">
        <f t="shared" ca="1" si="5"/>
        <v>0</v>
      </c>
      <c r="H112" s="100">
        <f t="shared" ca="1" si="4"/>
        <v>0</v>
      </c>
      <c r="I112" s="101">
        <v>4000</v>
      </c>
      <c r="J112" s="101">
        <v>200</v>
      </c>
      <c r="L112" s="285">
        <f t="shared" ca="1" si="6"/>
        <v>0</v>
      </c>
      <c r="M112" s="285">
        <f t="shared" ca="1" si="6"/>
        <v>0</v>
      </c>
      <c r="N112" s="285">
        <f t="shared" ca="1" si="6"/>
        <v>0</v>
      </c>
      <c r="O112" s="285">
        <f t="shared" ca="1" si="6"/>
        <v>0</v>
      </c>
      <c r="P112" s="285">
        <f t="shared" ca="1" si="6"/>
        <v>0</v>
      </c>
    </row>
    <row r="113" spans="2:16" ht="20.100000000000001" customHeight="1">
      <c r="B113" s="94" t="s">
        <v>555</v>
      </c>
      <c r="C113" s="94" t="s">
        <v>556</v>
      </c>
      <c r="D113" s="97">
        <v>60</v>
      </c>
      <c r="E113" s="98" t="s">
        <v>557</v>
      </c>
      <c r="F113" s="99">
        <v>8.8000000000000007</v>
      </c>
      <c r="G113" s="286">
        <f t="shared" ca="1" si="5"/>
        <v>0</v>
      </c>
      <c r="H113" s="100">
        <f t="shared" ca="1" si="4"/>
        <v>0</v>
      </c>
      <c r="I113" s="101">
        <v>1200</v>
      </c>
      <c r="J113" s="101">
        <v>40</v>
      </c>
      <c r="L113" s="285">
        <f t="shared" ca="1" si="6"/>
        <v>0</v>
      </c>
      <c r="M113" s="285">
        <f t="shared" ca="1" si="6"/>
        <v>0</v>
      </c>
      <c r="N113" s="285">
        <f t="shared" ca="1" si="6"/>
        <v>0</v>
      </c>
      <c r="O113" s="285">
        <f t="shared" ca="1" si="6"/>
        <v>0</v>
      </c>
      <c r="P113" s="285">
        <f t="shared" ca="1" si="6"/>
        <v>0</v>
      </c>
    </row>
    <row r="114" spans="2:16" ht="20.100000000000001" customHeight="1">
      <c r="B114" s="94" t="s">
        <v>25</v>
      </c>
      <c r="C114" s="94" t="s">
        <v>26</v>
      </c>
      <c r="D114" s="97">
        <v>30</v>
      </c>
      <c r="E114" s="98" t="s">
        <v>22</v>
      </c>
      <c r="F114" s="99">
        <v>4</v>
      </c>
      <c r="G114" s="286">
        <f t="shared" ca="1" si="5"/>
        <v>5</v>
      </c>
      <c r="H114" s="100">
        <f t="shared" ca="1" si="4"/>
        <v>20</v>
      </c>
      <c r="I114" s="101">
        <v>2000</v>
      </c>
      <c r="J114" s="101">
        <v>100</v>
      </c>
      <c r="L114" s="285">
        <f t="shared" ca="1" si="6"/>
        <v>5</v>
      </c>
      <c r="M114" s="285">
        <f t="shared" ca="1" si="6"/>
        <v>0</v>
      </c>
      <c r="N114" s="285">
        <f t="shared" ca="1" si="6"/>
        <v>0</v>
      </c>
      <c r="O114" s="285">
        <f t="shared" ca="1" si="6"/>
        <v>0</v>
      </c>
      <c r="P114" s="285">
        <f t="shared" ca="1" si="6"/>
        <v>0</v>
      </c>
    </row>
    <row r="115" spans="2:16" ht="20.100000000000001" customHeight="1">
      <c r="B115" s="94" t="s">
        <v>558</v>
      </c>
      <c r="C115" s="94" t="s">
        <v>559</v>
      </c>
      <c r="D115" s="97">
        <v>15</v>
      </c>
      <c r="E115" s="98" t="s">
        <v>22</v>
      </c>
      <c r="F115" s="99">
        <v>4</v>
      </c>
      <c r="G115" s="286">
        <f t="shared" ca="1" si="5"/>
        <v>0</v>
      </c>
      <c r="H115" s="100">
        <f t="shared" ca="1" si="4"/>
        <v>0</v>
      </c>
      <c r="I115" s="101"/>
      <c r="J115" s="101">
        <v>200</v>
      </c>
      <c r="L115" s="285">
        <f t="shared" ca="1" si="6"/>
        <v>0</v>
      </c>
      <c r="M115" s="285">
        <f t="shared" ca="1" si="6"/>
        <v>0</v>
      </c>
      <c r="N115" s="285">
        <f t="shared" ca="1" si="6"/>
        <v>0</v>
      </c>
      <c r="O115" s="285">
        <f t="shared" ca="1" si="6"/>
        <v>0</v>
      </c>
      <c r="P115" s="285">
        <f t="shared" ca="1" si="6"/>
        <v>0</v>
      </c>
    </row>
    <row r="116" spans="2:16" ht="20.100000000000001" customHeight="1">
      <c r="B116" s="94" t="s">
        <v>560</v>
      </c>
      <c r="C116" s="94" t="s">
        <v>561</v>
      </c>
      <c r="D116" s="97">
        <v>30</v>
      </c>
      <c r="E116" s="98" t="s">
        <v>264</v>
      </c>
      <c r="F116" s="99">
        <v>3.06</v>
      </c>
      <c r="G116" s="286">
        <f t="shared" ca="1" si="5"/>
        <v>0</v>
      </c>
      <c r="H116" s="100">
        <f t="shared" ca="1" si="4"/>
        <v>0</v>
      </c>
      <c r="I116" s="101">
        <v>2560</v>
      </c>
      <c r="J116" s="101">
        <v>80</v>
      </c>
      <c r="L116" s="285">
        <f t="shared" ca="1" si="6"/>
        <v>0</v>
      </c>
      <c r="M116" s="285">
        <f t="shared" ca="1" si="6"/>
        <v>0</v>
      </c>
      <c r="N116" s="285">
        <f t="shared" ca="1" si="6"/>
        <v>0</v>
      </c>
      <c r="O116" s="285">
        <f t="shared" ca="1" si="6"/>
        <v>0</v>
      </c>
      <c r="P116" s="285">
        <f t="shared" ca="1" si="6"/>
        <v>0</v>
      </c>
    </row>
    <row r="117" spans="2:16" ht="20.100000000000001" customHeight="1">
      <c r="B117" s="94" t="s">
        <v>562</v>
      </c>
      <c r="C117" s="94" t="s">
        <v>563</v>
      </c>
      <c r="D117" s="97">
        <v>12</v>
      </c>
      <c r="E117" s="98" t="s">
        <v>22</v>
      </c>
      <c r="F117" s="99">
        <v>5</v>
      </c>
      <c r="G117" s="286">
        <f t="shared" ca="1" si="5"/>
        <v>0</v>
      </c>
      <c r="H117" s="100">
        <f t="shared" ca="1" si="4"/>
        <v>0</v>
      </c>
      <c r="I117" s="101">
        <v>5760</v>
      </c>
      <c r="J117" s="101">
        <v>180</v>
      </c>
      <c r="L117" s="285">
        <f t="shared" ca="1" si="6"/>
        <v>0</v>
      </c>
      <c r="M117" s="285">
        <f t="shared" ca="1" si="6"/>
        <v>0</v>
      </c>
      <c r="N117" s="285">
        <f t="shared" ca="1" si="6"/>
        <v>0</v>
      </c>
      <c r="O117" s="285">
        <f t="shared" ca="1" si="6"/>
        <v>0</v>
      </c>
      <c r="P117" s="285">
        <f t="shared" ca="1" si="6"/>
        <v>0</v>
      </c>
    </row>
    <row r="118" spans="2:16" ht="20.100000000000001" customHeight="1">
      <c r="B118" s="94" t="s">
        <v>45</v>
      </c>
      <c r="C118" s="94" t="s">
        <v>46</v>
      </c>
      <c r="D118" s="97">
        <v>12</v>
      </c>
      <c r="E118" s="98" t="s">
        <v>22</v>
      </c>
      <c r="F118" s="99">
        <v>9</v>
      </c>
      <c r="G118" s="286">
        <f t="shared" ca="1" si="5"/>
        <v>60</v>
      </c>
      <c r="H118" s="100">
        <f t="shared" ca="1" si="4"/>
        <v>540</v>
      </c>
      <c r="I118" s="101">
        <v>3840</v>
      </c>
      <c r="J118" s="101">
        <v>120</v>
      </c>
      <c r="L118" s="285">
        <f t="shared" ca="1" si="6"/>
        <v>0</v>
      </c>
      <c r="M118" s="285">
        <f t="shared" ca="1" si="6"/>
        <v>40</v>
      </c>
      <c r="N118" s="285">
        <f t="shared" ca="1" si="6"/>
        <v>20</v>
      </c>
      <c r="O118" s="285">
        <f t="shared" ca="1" si="6"/>
        <v>0</v>
      </c>
      <c r="P118" s="285">
        <f t="shared" ca="1" si="6"/>
        <v>0</v>
      </c>
    </row>
    <row r="119" spans="2:16" ht="20.100000000000001" customHeight="1">
      <c r="B119" s="94" t="s">
        <v>564</v>
      </c>
      <c r="C119" s="94" t="s">
        <v>565</v>
      </c>
      <c r="D119" s="97">
        <v>28</v>
      </c>
      <c r="E119" s="98" t="s">
        <v>11</v>
      </c>
      <c r="F119" s="99">
        <v>3</v>
      </c>
      <c r="G119" s="286">
        <f t="shared" ca="1" si="5"/>
        <v>0</v>
      </c>
      <c r="H119" s="100">
        <f t="shared" ca="1" si="4"/>
        <v>0</v>
      </c>
      <c r="I119" s="101">
        <v>9600</v>
      </c>
      <c r="J119" s="101">
        <v>240</v>
      </c>
      <c r="L119" s="285">
        <f t="shared" ca="1" si="6"/>
        <v>0</v>
      </c>
      <c r="M119" s="285">
        <f t="shared" ca="1" si="6"/>
        <v>0</v>
      </c>
      <c r="N119" s="285">
        <f t="shared" ca="1" si="6"/>
        <v>0</v>
      </c>
      <c r="O119" s="285">
        <f t="shared" ca="1" si="6"/>
        <v>0</v>
      </c>
      <c r="P119" s="285">
        <f t="shared" ca="1" si="6"/>
        <v>0</v>
      </c>
    </row>
    <row r="120" spans="2:16" ht="20.100000000000001" customHeight="1">
      <c r="B120" s="94" t="s">
        <v>566</v>
      </c>
      <c r="C120" s="94" t="s">
        <v>567</v>
      </c>
      <c r="D120" s="97">
        <v>28</v>
      </c>
      <c r="E120" s="98" t="s">
        <v>6</v>
      </c>
      <c r="F120" s="99">
        <v>3</v>
      </c>
      <c r="G120" s="286">
        <f t="shared" ca="1" si="5"/>
        <v>0</v>
      </c>
      <c r="H120" s="100">
        <f t="shared" ca="1" si="4"/>
        <v>0</v>
      </c>
      <c r="I120" s="101">
        <v>3360</v>
      </c>
      <c r="J120" s="101">
        <v>112</v>
      </c>
      <c r="L120" s="285">
        <f t="shared" ca="1" si="6"/>
        <v>0</v>
      </c>
      <c r="M120" s="285">
        <f t="shared" ca="1" si="6"/>
        <v>0</v>
      </c>
      <c r="N120" s="285">
        <f t="shared" ca="1" si="6"/>
        <v>0</v>
      </c>
      <c r="O120" s="285">
        <f t="shared" ca="1" si="6"/>
        <v>0</v>
      </c>
      <c r="P120" s="285">
        <f t="shared" ca="1" si="6"/>
        <v>0</v>
      </c>
    </row>
    <row r="121" spans="2:16" ht="20.100000000000001" customHeight="1">
      <c r="B121" s="94" t="s">
        <v>568</v>
      </c>
      <c r="C121" s="94" t="s">
        <v>569</v>
      </c>
      <c r="D121" s="97">
        <v>100</v>
      </c>
      <c r="E121" s="98" t="s">
        <v>570</v>
      </c>
      <c r="F121" s="99">
        <v>4</v>
      </c>
      <c r="G121" s="286">
        <f t="shared" ca="1" si="5"/>
        <v>0</v>
      </c>
      <c r="H121" s="100">
        <f t="shared" ca="1" si="4"/>
        <v>0</v>
      </c>
      <c r="I121" s="101">
        <v>756</v>
      </c>
      <c r="J121" s="101">
        <v>42</v>
      </c>
      <c r="L121" s="285">
        <f t="shared" ca="1" si="6"/>
        <v>0</v>
      </c>
      <c r="M121" s="285">
        <f t="shared" ca="1" si="6"/>
        <v>0</v>
      </c>
      <c r="N121" s="285">
        <f t="shared" ca="1" si="6"/>
        <v>0</v>
      </c>
      <c r="O121" s="285">
        <f t="shared" ca="1" si="6"/>
        <v>0</v>
      </c>
      <c r="P121" s="285">
        <f t="shared" ca="1" si="6"/>
        <v>0</v>
      </c>
    </row>
    <row r="122" spans="2:16" ht="20.100000000000001" customHeight="1">
      <c r="B122" s="94" t="s">
        <v>571</v>
      </c>
      <c r="C122" s="94" t="s">
        <v>572</v>
      </c>
      <c r="D122" s="97">
        <v>60</v>
      </c>
      <c r="E122" s="98" t="s">
        <v>570</v>
      </c>
      <c r="F122" s="99">
        <v>5</v>
      </c>
      <c r="G122" s="286">
        <f t="shared" ca="1" si="5"/>
        <v>0</v>
      </c>
      <c r="H122" s="100">
        <f t="shared" ca="1" si="4"/>
        <v>0</v>
      </c>
      <c r="I122" s="101">
        <v>1080</v>
      </c>
      <c r="J122" s="101">
        <v>60</v>
      </c>
      <c r="L122" s="285">
        <f t="shared" ca="1" si="6"/>
        <v>0</v>
      </c>
      <c r="M122" s="285">
        <f t="shared" ca="1" si="6"/>
        <v>0</v>
      </c>
      <c r="N122" s="285">
        <f t="shared" ca="1" si="6"/>
        <v>0</v>
      </c>
      <c r="O122" s="285">
        <f t="shared" ca="1" si="6"/>
        <v>0</v>
      </c>
      <c r="P122" s="285">
        <f t="shared" ca="1" si="6"/>
        <v>0</v>
      </c>
    </row>
    <row r="123" spans="2:16" ht="20.100000000000001" customHeight="1">
      <c r="B123" s="94" t="s">
        <v>573</v>
      </c>
      <c r="C123" s="94" t="s">
        <v>574</v>
      </c>
      <c r="D123" s="97">
        <v>10</v>
      </c>
      <c r="E123" s="98" t="s">
        <v>11</v>
      </c>
      <c r="F123" s="99">
        <v>4</v>
      </c>
      <c r="G123" s="286">
        <f t="shared" ca="1" si="5"/>
        <v>0</v>
      </c>
      <c r="H123" s="100">
        <f t="shared" ca="1" si="4"/>
        <v>0</v>
      </c>
      <c r="I123" s="101">
        <v>4455</v>
      </c>
      <c r="J123" s="101">
        <v>135</v>
      </c>
      <c r="L123" s="285">
        <f t="shared" ca="1" si="6"/>
        <v>0</v>
      </c>
      <c r="M123" s="285">
        <f t="shared" ca="1" si="6"/>
        <v>0</v>
      </c>
      <c r="N123" s="285">
        <f t="shared" ca="1" si="6"/>
        <v>0</v>
      </c>
      <c r="O123" s="285">
        <f t="shared" ca="1" si="6"/>
        <v>0</v>
      </c>
      <c r="P123" s="285">
        <f t="shared" ca="1" si="6"/>
        <v>0</v>
      </c>
    </row>
    <row r="124" spans="2:16" ht="20.100000000000001" customHeight="1">
      <c r="B124" s="94" t="s">
        <v>575</v>
      </c>
      <c r="C124" s="94" t="s">
        <v>576</v>
      </c>
      <c r="D124" s="97">
        <v>10</v>
      </c>
      <c r="E124" s="98" t="s">
        <v>11</v>
      </c>
      <c r="F124" s="99">
        <v>8</v>
      </c>
      <c r="G124" s="286">
        <f t="shared" ca="1" si="5"/>
        <v>0</v>
      </c>
      <c r="H124" s="100">
        <f t="shared" ca="1" si="4"/>
        <v>0</v>
      </c>
      <c r="I124" s="101">
        <v>4455</v>
      </c>
      <c r="J124" s="101">
        <v>135</v>
      </c>
      <c r="L124" s="285">
        <f t="shared" ca="1" si="6"/>
        <v>0</v>
      </c>
      <c r="M124" s="285">
        <f t="shared" ca="1" si="6"/>
        <v>0</v>
      </c>
      <c r="N124" s="285">
        <f t="shared" ca="1" si="6"/>
        <v>0</v>
      </c>
      <c r="O124" s="285">
        <f t="shared" ca="1" si="6"/>
        <v>0</v>
      </c>
      <c r="P124" s="285">
        <f t="shared" ca="1" si="6"/>
        <v>0</v>
      </c>
    </row>
    <row r="125" spans="2:16" ht="20.100000000000001" customHeight="1">
      <c r="B125" s="94" t="s">
        <v>577</v>
      </c>
      <c r="C125" s="94" t="s">
        <v>576</v>
      </c>
      <c r="D125" s="97">
        <v>14</v>
      </c>
      <c r="E125" s="98" t="s">
        <v>11</v>
      </c>
      <c r="F125" s="99">
        <v>10</v>
      </c>
      <c r="G125" s="286">
        <f t="shared" ca="1" si="5"/>
        <v>0</v>
      </c>
      <c r="H125" s="100">
        <f t="shared" ca="1" si="4"/>
        <v>0</v>
      </c>
      <c r="I125" s="101">
        <v>4455</v>
      </c>
      <c r="J125" s="101">
        <v>135</v>
      </c>
      <c r="L125" s="285">
        <f t="shared" ca="1" si="6"/>
        <v>0</v>
      </c>
      <c r="M125" s="285">
        <f t="shared" ca="1" si="6"/>
        <v>0</v>
      </c>
      <c r="N125" s="285">
        <f t="shared" ca="1" si="6"/>
        <v>0</v>
      </c>
      <c r="O125" s="285">
        <f t="shared" ca="1" si="6"/>
        <v>0</v>
      </c>
      <c r="P125" s="285">
        <f t="shared" ca="1" si="6"/>
        <v>0</v>
      </c>
    </row>
    <row r="126" spans="2:16" ht="20.100000000000001" customHeight="1">
      <c r="B126" s="94" t="s">
        <v>139</v>
      </c>
      <c r="C126" s="94" t="s">
        <v>140</v>
      </c>
      <c r="D126" s="97">
        <v>60</v>
      </c>
      <c r="E126" s="98" t="s">
        <v>22</v>
      </c>
      <c r="F126" s="99">
        <v>2.4</v>
      </c>
      <c r="G126" s="286">
        <f t="shared" ca="1" si="5"/>
        <v>20</v>
      </c>
      <c r="H126" s="100">
        <f t="shared" ca="1" si="4"/>
        <v>48</v>
      </c>
      <c r="I126" s="101">
        <v>3840</v>
      </c>
      <c r="J126" s="101">
        <v>120</v>
      </c>
      <c r="L126" s="285">
        <f t="shared" ca="1" si="6"/>
        <v>0</v>
      </c>
      <c r="M126" s="285">
        <f t="shared" ca="1" si="6"/>
        <v>0</v>
      </c>
      <c r="N126" s="285">
        <f t="shared" ca="1" si="6"/>
        <v>20</v>
      </c>
      <c r="O126" s="285">
        <f t="shared" ca="1" si="6"/>
        <v>0</v>
      </c>
      <c r="P126" s="285">
        <f t="shared" ca="1" si="6"/>
        <v>0</v>
      </c>
    </row>
    <row r="127" spans="2:16" ht="20.100000000000001" customHeight="1">
      <c r="B127" s="94" t="s">
        <v>49</v>
      </c>
      <c r="C127" s="94" t="s">
        <v>50</v>
      </c>
      <c r="D127" s="97">
        <v>50</v>
      </c>
      <c r="E127" s="98" t="s">
        <v>22</v>
      </c>
      <c r="F127" s="99">
        <v>3.2</v>
      </c>
      <c r="G127" s="286">
        <f t="shared" ca="1" si="5"/>
        <v>190</v>
      </c>
      <c r="H127" s="100">
        <f t="shared" ca="1" si="4"/>
        <v>608</v>
      </c>
      <c r="I127" s="101">
        <v>3840</v>
      </c>
      <c r="J127" s="101">
        <v>120</v>
      </c>
      <c r="L127" s="285">
        <f t="shared" ca="1" si="6"/>
        <v>60</v>
      </c>
      <c r="M127" s="285">
        <f t="shared" ca="1" si="6"/>
        <v>0</v>
      </c>
      <c r="N127" s="285">
        <f t="shared" ca="1" si="6"/>
        <v>80</v>
      </c>
      <c r="O127" s="285">
        <f t="shared" ca="1" si="6"/>
        <v>0</v>
      </c>
      <c r="P127" s="285">
        <f t="shared" ca="1" si="6"/>
        <v>50</v>
      </c>
    </row>
    <row r="128" spans="2:16" ht="20.100000000000001" customHeight="1">
      <c r="B128" s="94" t="s">
        <v>51</v>
      </c>
      <c r="C128" s="94" t="s">
        <v>52</v>
      </c>
      <c r="D128" s="97">
        <v>20</v>
      </c>
      <c r="E128" s="98" t="s">
        <v>22</v>
      </c>
      <c r="F128" s="99">
        <v>4</v>
      </c>
      <c r="G128" s="286">
        <f t="shared" ca="1" si="5"/>
        <v>170</v>
      </c>
      <c r="H128" s="100">
        <f t="shared" ca="1" si="4"/>
        <v>680</v>
      </c>
      <c r="I128" s="101">
        <v>3840</v>
      </c>
      <c r="J128" s="101">
        <v>120</v>
      </c>
      <c r="L128" s="285">
        <f t="shared" ca="1" si="6"/>
        <v>40</v>
      </c>
      <c r="M128" s="285">
        <f t="shared" ca="1" si="6"/>
        <v>30</v>
      </c>
      <c r="N128" s="285">
        <f t="shared" ca="1" si="6"/>
        <v>70</v>
      </c>
      <c r="O128" s="285">
        <f t="shared" ca="1" si="6"/>
        <v>0</v>
      </c>
      <c r="P128" s="285">
        <f t="shared" ca="1" si="6"/>
        <v>30</v>
      </c>
    </row>
    <row r="129" spans="2:16" ht="20.100000000000001" customHeight="1">
      <c r="B129" s="94" t="s">
        <v>578</v>
      </c>
      <c r="C129" s="94" t="s">
        <v>579</v>
      </c>
      <c r="D129" s="97">
        <v>7</v>
      </c>
      <c r="E129" s="98" t="s">
        <v>22</v>
      </c>
      <c r="F129" s="99">
        <v>1.35</v>
      </c>
      <c r="G129" s="286">
        <f t="shared" ca="1" si="5"/>
        <v>0</v>
      </c>
      <c r="H129" s="100">
        <f t="shared" ca="1" si="4"/>
        <v>0</v>
      </c>
      <c r="I129" s="101"/>
      <c r="J129" s="101">
        <v>240</v>
      </c>
      <c r="L129" s="285">
        <f t="shared" ca="1" si="6"/>
        <v>0</v>
      </c>
      <c r="M129" s="285">
        <f t="shared" ca="1" si="6"/>
        <v>0</v>
      </c>
      <c r="N129" s="285">
        <f t="shared" ca="1" si="6"/>
        <v>0</v>
      </c>
      <c r="O129" s="285">
        <f t="shared" ca="1" si="6"/>
        <v>0</v>
      </c>
      <c r="P129" s="285">
        <f t="shared" ca="1" si="6"/>
        <v>0</v>
      </c>
    </row>
    <row r="130" spans="2:16" ht="20.100000000000001" customHeight="1">
      <c r="B130" s="94" t="s">
        <v>580</v>
      </c>
      <c r="C130" s="94" t="s">
        <v>579</v>
      </c>
      <c r="D130" s="97">
        <v>28</v>
      </c>
      <c r="E130" s="98" t="s">
        <v>22</v>
      </c>
      <c r="F130" s="99">
        <v>3.2</v>
      </c>
      <c r="G130" s="286">
        <f t="shared" ca="1" si="5"/>
        <v>0</v>
      </c>
      <c r="H130" s="100">
        <f t="shared" ref="H130:H193" ca="1" si="7">G130*F130</f>
        <v>0</v>
      </c>
      <c r="I130" s="101">
        <v>5760</v>
      </c>
      <c r="J130" s="101">
        <v>180</v>
      </c>
      <c r="L130" s="285">
        <f t="shared" ca="1" si="6"/>
        <v>0</v>
      </c>
      <c r="M130" s="285">
        <f t="shared" ca="1" si="6"/>
        <v>0</v>
      </c>
      <c r="N130" s="285">
        <f t="shared" ca="1" si="6"/>
        <v>0</v>
      </c>
      <c r="O130" s="285">
        <f t="shared" ca="1" si="6"/>
        <v>0</v>
      </c>
      <c r="P130" s="285">
        <f t="shared" ca="1" si="6"/>
        <v>0</v>
      </c>
    </row>
    <row r="131" spans="2:16" ht="20.100000000000001" customHeight="1">
      <c r="B131" s="94" t="s">
        <v>581</v>
      </c>
      <c r="C131" s="94" t="s">
        <v>582</v>
      </c>
      <c r="D131" s="97">
        <v>14</v>
      </c>
      <c r="E131" s="98" t="s">
        <v>22</v>
      </c>
      <c r="F131" s="99">
        <v>7</v>
      </c>
      <c r="G131" s="286">
        <f t="shared" ref="G131:G194" ca="1" si="8">SUM(L131:P131)</f>
        <v>0</v>
      </c>
      <c r="H131" s="100">
        <f t="shared" ca="1" si="7"/>
        <v>0</v>
      </c>
      <c r="I131" s="101"/>
      <c r="J131" s="101">
        <v>180</v>
      </c>
      <c r="L131" s="285">
        <f t="shared" ca="1" si="6"/>
        <v>0</v>
      </c>
      <c r="M131" s="285">
        <f t="shared" ca="1" si="6"/>
        <v>0</v>
      </c>
      <c r="N131" s="285">
        <f t="shared" ca="1" si="6"/>
        <v>0</v>
      </c>
      <c r="O131" s="285">
        <f t="shared" ca="1" si="6"/>
        <v>0</v>
      </c>
      <c r="P131" s="285">
        <f t="shared" ca="1" si="6"/>
        <v>0</v>
      </c>
    </row>
    <row r="132" spans="2:16" ht="20.100000000000001" customHeight="1">
      <c r="B132" s="94" t="s">
        <v>583</v>
      </c>
      <c r="C132" s="94" t="s">
        <v>582</v>
      </c>
      <c r="D132" s="97">
        <v>28</v>
      </c>
      <c r="E132" s="98" t="s">
        <v>22</v>
      </c>
      <c r="F132" s="99">
        <v>11</v>
      </c>
      <c r="G132" s="286">
        <f t="shared" ca="1" si="8"/>
        <v>0</v>
      </c>
      <c r="H132" s="100">
        <f t="shared" ca="1" si="7"/>
        <v>0</v>
      </c>
      <c r="I132" s="101">
        <v>3840</v>
      </c>
      <c r="J132" s="101">
        <v>120</v>
      </c>
      <c r="L132" s="285">
        <f t="shared" ca="1" si="6"/>
        <v>0</v>
      </c>
      <c r="M132" s="285">
        <f t="shared" ca="1" si="6"/>
        <v>0</v>
      </c>
      <c r="N132" s="285">
        <f t="shared" ca="1" si="6"/>
        <v>0</v>
      </c>
      <c r="O132" s="285">
        <f t="shared" ca="1" si="6"/>
        <v>0</v>
      </c>
      <c r="P132" s="285">
        <f t="shared" ca="1" si="6"/>
        <v>0</v>
      </c>
    </row>
    <row r="133" spans="2:16" ht="20.100000000000001" customHeight="1">
      <c r="B133" s="94" t="s">
        <v>584</v>
      </c>
      <c r="C133" s="94" t="s">
        <v>585</v>
      </c>
      <c r="D133" s="97">
        <v>20</v>
      </c>
      <c r="E133" s="98" t="s">
        <v>22</v>
      </c>
      <c r="F133" s="99">
        <v>10.8</v>
      </c>
      <c r="G133" s="286">
        <f t="shared" ca="1" si="8"/>
        <v>0</v>
      </c>
      <c r="H133" s="100">
        <f t="shared" ca="1" si="7"/>
        <v>0</v>
      </c>
      <c r="I133" s="101">
        <v>5760</v>
      </c>
      <c r="J133" s="101">
        <v>360</v>
      </c>
      <c r="L133" s="285">
        <f t="shared" ca="1" si="6"/>
        <v>0</v>
      </c>
      <c r="M133" s="285">
        <f t="shared" ca="1" si="6"/>
        <v>0</v>
      </c>
      <c r="N133" s="285">
        <f t="shared" ca="1" si="6"/>
        <v>0</v>
      </c>
      <c r="O133" s="285">
        <f t="shared" ca="1" si="6"/>
        <v>0</v>
      </c>
      <c r="P133" s="285">
        <f t="shared" ca="1" si="6"/>
        <v>0</v>
      </c>
    </row>
    <row r="134" spans="2:16" ht="20.100000000000001" customHeight="1">
      <c r="B134" s="94" t="s">
        <v>586</v>
      </c>
      <c r="C134" s="94" t="s">
        <v>587</v>
      </c>
      <c r="D134" s="97">
        <v>60</v>
      </c>
      <c r="E134" s="98" t="s">
        <v>5</v>
      </c>
      <c r="F134" s="99">
        <v>60</v>
      </c>
      <c r="G134" s="286">
        <f t="shared" ca="1" si="8"/>
        <v>0</v>
      </c>
      <c r="H134" s="100">
        <f t="shared" ca="1" si="7"/>
        <v>0</v>
      </c>
      <c r="I134" s="101">
        <v>2880</v>
      </c>
      <c r="J134" s="101">
        <v>240</v>
      </c>
      <c r="L134" s="285">
        <f t="shared" ca="1" si="6"/>
        <v>0</v>
      </c>
      <c r="M134" s="285">
        <f t="shared" ca="1" si="6"/>
        <v>0</v>
      </c>
      <c r="N134" s="285">
        <f t="shared" ca="1" si="6"/>
        <v>0</v>
      </c>
      <c r="O134" s="285">
        <f t="shared" ca="1" si="6"/>
        <v>0</v>
      </c>
      <c r="P134" s="285">
        <f t="shared" ca="1" si="6"/>
        <v>0</v>
      </c>
    </row>
    <row r="135" spans="2:16" ht="20.100000000000001" customHeight="1">
      <c r="B135" s="95"/>
      <c r="C135" s="96" t="s">
        <v>320</v>
      </c>
      <c r="D135" s="97">
        <v>15</v>
      </c>
      <c r="E135" s="98" t="s">
        <v>11</v>
      </c>
      <c r="F135" s="99">
        <v>1</v>
      </c>
      <c r="G135" s="286">
        <f t="shared" ca="1" si="8"/>
        <v>0</v>
      </c>
      <c r="H135" s="100">
        <f t="shared" ca="1" si="7"/>
        <v>0</v>
      </c>
      <c r="I135" s="101">
        <v>8640</v>
      </c>
      <c r="J135" s="101">
        <v>360</v>
      </c>
      <c r="L135" s="285">
        <f t="shared" ca="1" si="6"/>
        <v>0</v>
      </c>
      <c r="M135" s="285">
        <f t="shared" ca="1" si="6"/>
        <v>0</v>
      </c>
      <c r="N135" s="285">
        <f t="shared" ca="1" si="6"/>
        <v>0</v>
      </c>
      <c r="O135" s="285">
        <f t="shared" ca="1" si="6"/>
        <v>0</v>
      </c>
      <c r="P135" s="285">
        <f t="shared" ca="1" si="6"/>
        <v>0</v>
      </c>
    </row>
    <row r="136" spans="2:16" ht="20.100000000000001" customHeight="1">
      <c r="B136" s="95"/>
      <c r="C136" s="96" t="s">
        <v>320</v>
      </c>
      <c r="D136" s="97">
        <v>30</v>
      </c>
      <c r="E136" s="98" t="s">
        <v>11</v>
      </c>
      <c r="F136" s="99">
        <v>1.38</v>
      </c>
      <c r="G136" s="286">
        <f t="shared" ca="1" si="8"/>
        <v>0</v>
      </c>
      <c r="H136" s="100">
        <f t="shared" ca="1" si="7"/>
        <v>0</v>
      </c>
      <c r="I136" s="101">
        <v>8640</v>
      </c>
      <c r="J136" s="101">
        <v>360</v>
      </c>
      <c r="L136" s="285">
        <f t="shared" ca="1" si="6"/>
        <v>0</v>
      </c>
      <c r="M136" s="285">
        <f t="shared" ca="1" si="6"/>
        <v>0</v>
      </c>
      <c r="N136" s="285">
        <f t="shared" ca="1" si="6"/>
        <v>0</v>
      </c>
      <c r="O136" s="285">
        <f t="shared" ca="1" si="6"/>
        <v>0</v>
      </c>
      <c r="P136" s="285">
        <f t="shared" ca="1" si="6"/>
        <v>0</v>
      </c>
    </row>
    <row r="137" spans="2:16" ht="20.100000000000001" customHeight="1">
      <c r="B137" s="94" t="s">
        <v>370</v>
      </c>
      <c r="C137" s="96" t="s">
        <v>371</v>
      </c>
      <c r="D137" s="97">
        <v>30</v>
      </c>
      <c r="E137" s="98" t="s">
        <v>264</v>
      </c>
      <c r="F137" s="99">
        <v>3.904638068051999</v>
      </c>
      <c r="G137" s="286">
        <f t="shared" ca="1" si="8"/>
        <v>30</v>
      </c>
      <c r="H137" s="100">
        <f t="shared" ca="1" si="7"/>
        <v>117.13914204155996</v>
      </c>
      <c r="I137" s="101">
        <v>4200</v>
      </c>
      <c r="J137" s="101">
        <v>50</v>
      </c>
      <c r="L137" s="285">
        <f t="shared" ca="1" si="6"/>
        <v>0</v>
      </c>
      <c r="M137" s="285">
        <f t="shared" ca="1" si="6"/>
        <v>0</v>
      </c>
      <c r="N137" s="285">
        <f t="shared" ca="1" si="6"/>
        <v>30</v>
      </c>
      <c r="O137" s="285">
        <f t="shared" ca="1" si="6"/>
        <v>0</v>
      </c>
      <c r="P137" s="285">
        <f t="shared" ca="1" si="6"/>
        <v>0</v>
      </c>
    </row>
    <row r="138" spans="2:16" ht="20.100000000000001" customHeight="1">
      <c r="B138" s="94" t="s">
        <v>55</v>
      </c>
      <c r="C138" s="96" t="s">
        <v>56</v>
      </c>
      <c r="D138" s="108" t="s">
        <v>57</v>
      </c>
      <c r="E138" s="98" t="s">
        <v>1</v>
      </c>
      <c r="F138" s="99">
        <v>1.26</v>
      </c>
      <c r="G138" s="286">
        <f t="shared" ca="1" si="8"/>
        <v>200</v>
      </c>
      <c r="H138" s="100">
        <f t="shared" ca="1" si="7"/>
        <v>252</v>
      </c>
      <c r="I138" s="101">
        <v>2940</v>
      </c>
      <c r="J138" s="101">
        <v>70</v>
      </c>
      <c r="L138" s="285">
        <f t="shared" ca="1" si="6"/>
        <v>0</v>
      </c>
      <c r="M138" s="285">
        <f t="shared" ca="1" si="6"/>
        <v>0</v>
      </c>
      <c r="N138" s="285">
        <f t="shared" ca="1" si="6"/>
        <v>0</v>
      </c>
      <c r="O138" s="285">
        <f t="shared" ca="1" si="6"/>
        <v>200</v>
      </c>
      <c r="P138" s="285">
        <f t="shared" ca="1" si="6"/>
        <v>0</v>
      </c>
    </row>
    <row r="139" spans="2:16" ht="20.100000000000001" customHeight="1">
      <c r="B139" s="94" t="s">
        <v>53</v>
      </c>
      <c r="C139" s="96" t="s">
        <v>54</v>
      </c>
      <c r="D139" s="97">
        <v>30</v>
      </c>
      <c r="E139" s="98" t="s">
        <v>22</v>
      </c>
      <c r="F139" s="99">
        <v>1.43</v>
      </c>
      <c r="G139" s="286">
        <f t="shared" ca="1" si="8"/>
        <v>420</v>
      </c>
      <c r="H139" s="100">
        <f t="shared" ca="1" si="7"/>
        <v>600.6</v>
      </c>
      <c r="I139" s="101">
        <v>6600</v>
      </c>
      <c r="J139" s="101">
        <v>100</v>
      </c>
      <c r="L139" s="285">
        <f t="shared" ca="1" si="6"/>
        <v>100</v>
      </c>
      <c r="M139" s="285">
        <f t="shared" ca="1" si="6"/>
        <v>100</v>
      </c>
      <c r="N139" s="285">
        <f t="shared" ca="1" si="6"/>
        <v>70</v>
      </c>
      <c r="O139" s="285">
        <f t="shared" ca="1" si="6"/>
        <v>0</v>
      </c>
      <c r="P139" s="285">
        <f t="shared" ca="1" si="6"/>
        <v>150</v>
      </c>
    </row>
    <row r="140" spans="2:16" ht="20.100000000000001" customHeight="1">
      <c r="B140" s="94" t="s">
        <v>588</v>
      </c>
      <c r="C140" s="96" t="s">
        <v>589</v>
      </c>
      <c r="D140" s="97">
        <v>30</v>
      </c>
      <c r="E140" s="98" t="s">
        <v>22</v>
      </c>
      <c r="F140" s="99">
        <v>1.9</v>
      </c>
      <c r="G140" s="286">
        <f t="shared" ca="1" si="8"/>
        <v>0</v>
      </c>
      <c r="H140" s="100">
        <f t="shared" ca="1" si="7"/>
        <v>0</v>
      </c>
      <c r="I140" s="101">
        <v>2880</v>
      </c>
      <c r="J140" s="101">
        <v>120</v>
      </c>
      <c r="L140" s="285">
        <f t="shared" ca="1" si="6"/>
        <v>0</v>
      </c>
      <c r="M140" s="285">
        <f t="shared" ca="1" si="6"/>
        <v>0</v>
      </c>
      <c r="N140" s="285">
        <f t="shared" ca="1" si="6"/>
        <v>0</v>
      </c>
      <c r="O140" s="285">
        <f t="shared" ca="1" si="6"/>
        <v>0</v>
      </c>
      <c r="P140" s="285">
        <f t="shared" ca="1" si="6"/>
        <v>0</v>
      </c>
    </row>
    <row r="141" spans="2:16" ht="20.100000000000001" customHeight="1">
      <c r="B141" s="94" t="s">
        <v>590</v>
      </c>
      <c r="C141" s="96" t="s">
        <v>591</v>
      </c>
      <c r="D141" s="97">
        <v>30</v>
      </c>
      <c r="E141" s="98" t="s">
        <v>328</v>
      </c>
      <c r="F141" s="99">
        <v>2.75</v>
      </c>
      <c r="G141" s="286">
        <f t="shared" ca="1" si="8"/>
        <v>0</v>
      </c>
      <c r="H141" s="100">
        <f t="shared" ca="1" si="7"/>
        <v>0</v>
      </c>
      <c r="I141" s="101">
        <v>3840</v>
      </c>
      <c r="J141" s="101">
        <v>240</v>
      </c>
      <c r="L141" s="285">
        <f t="shared" ca="1" si="6"/>
        <v>0</v>
      </c>
      <c r="M141" s="285">
        <f t="shared" ca="1" si="6"/>
        <v>0</v>
      </c>
      <c r="N141" s="285">
        <f t="shared" ca="1" si="6"/>
        <v>0</v>
      </c>
      <c r="O141" s="285">
        <f t="shared" ca="1" si="6"/>
        <v>0</v>
      </c>
      <c r="P141" s="285">
        <f t="shared" ca="1" si="6"/>
        <v>0</v>
      </c>
    </row>
    <row r="142" spans="2:16" ht="20.100000000000001" customHeight="1">
      <c r="B142" s="94" t="s">
        <v>592</v>
      </c>
      <c r="C142" s="96" t="s">
        <v>593</v>
      </c>
      <c r="D142" s="97">
        <v>30</v>
      </c>
      <c r="E142" s="98" t="s">
        <v>328</v>
      </c>
      <c r="F142" s="99">
        <v>3.24</v>
      </c>
      <c r="G142" s="286">
        <f t="shared" ca="1" si="8"/>
        <v>0</v>
      </c>
      <c r="H142" s="100">
        <f t="shared" ca="1" si="7"/>
        <v>0</v>
      </c>
      <c r="I142" s="101">
        <v>3840</v>
      </c>
      <c r="J142" s="101">
        <v>240</v>
      </c>
      <c r="L142" s="285">
        <f t="shared" ca="1" si="6"/>
        <v>0</v>
      </c>
      <c r="M142" s="285">
        <f t="shared" ca="1" si="6"/>
        <v>0</v>
      </c>
      <c r="N142" s="285">
        <f t="shared" ca="1" si="6"/>
        <v>0</v>
      </c>
      <c r="O142" s="285">
        <f t="shared" ca="1" si="6"/>
        <v>0</v>
      </c>
      <c r="P142" s="285">
        <f t="shared" ca="1" si="6"/>
        <v>0</v>
      </c>
    </row>
    <row r="143" spans="2:16" ht="20.100000000000001" customHeight="1">
      <c r="B143" s="94" t="s">
        <v>594</v>
      </c>
      <c r="C143" s="96" t="s">
        <v>595</v>
      </c>
      <c r="D143" s="97">
        <v>30</v>
      </c>
      <c r="E143" s="98" t="s">
        <v>328</v>
      </c>
      <c r="F143" s="99">
        <v>4.1124235968618557</v>
      </c>
      <c r="G143" s="286">
        <f t="shared" ca="1" si="8"/>
        <v>0</v>
      </c>
      <c r="H143" s="100">
        <f t="shared" ca="1" si="7"/>
        <v>0</v>
      </c>
      <c r="I143" s="101">
        <v>3960</v>
      </c>
      <c r="J143" s="101">
        <v>60</v>
      </c>
      <c r="L143" s="285">
        <f t="shared" ca="1" si="6"/>
        <v>0</v>
      </c>
      <c r="M143" s="285">
        <f t="shared" ca="1" si="6"/>
        <v>0</v>
      </c>
      <c r="N143" s="285">
        <f t="shared" ca="1" si="6"/>
        <v>0</v>
      </c>
      <c r="O143" s="285">
        <f t="shared" ca="1" si="6"/>
        <v>0</v>
      </c>
      <c r="P143" s="285">
        <f t="shared" ca="1" si="6"/>
        <v>0</v>
      </c>
    </row>
    <row r="144" spans="2:16" ht="20.100000000000001" customHeight="1">
      <c r="B144" s="94" t="s">
        <v>596</v>
      </c>
      <c r="C144" s="96" t="s">
        <v>595</v>
      </c>
      <c r="D144" s="97">
        <v>90</v>
      </c>
      <c r="E144" s="98" t="s">
        <v>328</v>
      </c>
      <c r="F144" s="99">
        <v>12.251612023985571</v>
      </c>
      <c r="G144" s="286">
        <f t="shared" ca="1" si="8"/>
        <v>0</v>
      </c>
      <c r="H144" s="100">
        <f t="shared" ca="1" si="7"/>
        <v>0</v>
      </c>
      <c r="I144" s="101">
        <v>2304</v>
      </c>
      <c r="J144" s="101">
        <v>48</v>
      </c>
      <c r="L144" s="285">
        <f t="shared" ca="1" si="6"/>
        <v>0</v>
      </c>
      <c r="M144" s="285">
        <f t="shared" ca="1" si="6"/>
        <v>0</v>
      </c>
      <c r="N144" s="285">
        <f t="shared" ca="1" si="6"/>
        <v>0</v>
      </c>
      <c r="O144" s="285">
        <f t="shared" ca="1" si="6"/>
        <v>0</v>
      </c>
      <c r="P144" s="285">
        <f t="shared" ca="1" si="6"/>
        <v>0</v>
      </c>
    </row>
    <row r="145" spans="2:16" ht="20.100000000000001" customHeight="1">
      <c r="B145" s="94" t="s">
        <v>597</v>
      </c>
      <c r="C145" s="96" t="s">
        <v>598</v>
      </c>
      <c r="D145" s="97">
        <v>30</v>
      </c>
      <c r="E145" s="98" t="s">
        <v>328</v>
      </c>
      <c r="F145" s="99">
        <v>4.3365814301331964</v>
      </c>
      <c r="G145" s="286">
        <f t="shared" ca="1" si="8"/>
        <v>0</v>
      </c>
      <c r="H145" s="100">
        <f t="shared" ca="1" si="7"/>
        <v>0</v>
      </c>
      <c r="I145" s="101">
        <v>3840</v>
      </c>
      <c r="J145" s="101">
        <v>80</v>
      </c>
      <c r="L145" s="285">
        <f t="shared" ca="1" si="6"/>
        <v>0</v>
      </c>
      <c r="M145" s="285">
        <f t="shared" ca="1" si="6"/>
        <v>0</v>
      </c>
      <c r="N145" s="285">
        <f t="shared" ca="1" si="6"/>
        <v>0</v>
      </c>
      <c r="O145" s="285">
        <f t="shared" ca="1" si="6"/>
        <v>0</v>
      </c>
      <c r="P145" s="285">
        <f t="shared" ca="1" si="6"/>
        <v>0</v>
      </c>
    </row>
    <row r="146" spans="2:16" ht="20.100000000000001" customHeight="1">
      <c r="B146" s="94" t="s">
        <v>599</v>
      </c>
      <c r="C146" s="96" t="s">
        <v>598</v>
      </c>
      <c r="D146" s="97">
        <v>90</v>
      </c>
      <c r="E146" s="98" t="s">
        <v>328</v>
      </c>
      <c r="F146" s="99">
        <v>11.7666397359305</v>
      </c>
      <c r="G146" s="286">
        <f t="shared" ca="1" si="8"/>
        <v>0</v>
      </c>
      <c r="H146" s="100">
        <f t="shared" ca="1" si="7"/>
        <v>0</v>
      </c>
      <c r="I146" s="101">
        <v>1920</v>
      </c>
      <c r="J146" s="101">
        <v>40</v>
      </c>
      <c r="L146" s="285">
        <f t="shared" ca="1" si="6"/>
        <v>0</v>
      </c>
      <c r="M146" s="285">
        <f t="shared" ca="1" si="6"/>
        <v>0</v>
      </c>
      <c r="N146" s="285">
        <f t="shared" ca="1" si="6"/>
        <v>0</v>
      </c>
      <c r="O146" s="285">
        <f t="shared" ca="1" si="6"/>
        <v>0</v>
      </c>
      <c r="P146" s="285">
        <f t="shared" ca="1" si="6"/>
        <v>0</v>
      </c>
    </row>
    <row r="147" spans="2:16" ht="20.100000000000001" customHeight="1">
      <c r="B147" s="94" t="s">
        <v>40</v>
      </c>
      <c r="C147" s="96" t="s">
        <v>58</v>
      </c>
      <c r="D147" s="97">
        <v>40</v>
      </c>
      <c r="E147" s="98" t="s">
        <v>22</v>
      </c>
      <c r="F147" s="99">
        <v>1.5</v>
      </c>
      <c r="G147" s="286">
        <f t="shared" ca="1" si="8"/>
        <v>80</v>
      </c>
      <c r="H147" s="100">
        <f t="shared" ca="1" si="7"/>
        <v>120</v>
      </c>
      <c r="I147" s="101">
        <v>8640</v>
      </c>
      <c r="J147" s="101">
        <v>540</v>
      </c>
      <c r="L147" s="285">
        <f t="shared" ca="1" si="6"/>
        <v>0</v>
      </c>
      <c r="M147" s="285">
        <f t="shared" ca="1" si="6"/>
        <v>10</v>
      </c>
      <c r="N147" s="285">
        <f t="shared" ca="1" si="6"/>
        <v>30</v>
      </c>
      <c r="O147" s="285">
        <f t="shared" ca="1" si="6"/>
        <v>0</v>
      </c>
      <c r="P147" s="285">
        <f t="shared" ca="1" si="6"/>
        <v>40</v>
      </c>
    </row>
    <row r="148" spans="2:16" ht="20.100000000000001" customHeight="1">
      <c r="B148" s="94" t="s">
        <v>600</v>
      </c>
      <c r="C148" s="96" t="s">
        <v>601</v>
      </c>
      <c r="D148" s="97">
        <v>28</v>
      </c>
      <c r="E148" s="98" t="s">
        <v>602</v>
      </c>
      <c r="F148" s="99">
        <v>4.76</v>
      </c>
      <c r="G148" s="286">
        <f t="shared" ca="1" si="8"/>
        <v>0</v>
      </c>
      <c r="H148" s="100">
        <f t="shared" ca="1" si="7"/>
        <v>0</v>
      </c>
      <c r="I148" s="101"/>
      <c r="J148" s="101">
        <v>168</v>
      </c>
      <c r="L148" s="285">
        <f t="shared" ca="1" si="6"/>
        <v>0</v>
      </c>
      <c r="M148" s="285">
        <f t="shared" ca="1" si="6"/>
        <v>0</v>
      </c>
      <c r="N148" s="285">
        <f t="shared" ca="1" si="6"/>
        <v>0</v>
      </c>
      <c r="O148" s="285">
        <f t="shared" ca="1" si="6"/>
        <v>0</v>
      </c>
      <c r="P148" s="285">
        <f t="shared" ca="1" si="6"/>
        <v>0</v>
      </c>
    </row>
    <row r="149" spans="2:16" ht="20.100000000000001" customHeight="1">
      <c r="B149" s="94" t="s">
        <v>603</v>
      </c>
      <c r="C149" s="96" t="s">
        <v>604</v>
      </c>
      <c r="D149" s="97">
        <v>28</v>
      </c>
      <c r="E149" s="98" t="s">
        <v>11</v>
      </c>
      <c r="F149" s="102">
        <v>4.5599999999999996</v>
      </c>
      <c r="G149" s="286">
        <f t="shared" ca="1" si="8"/>
        <v>0</v>
      </c>
      <c r="H149" s="100">
        <f t="shared" ca="1" si="7"/>
        <v>0</v>
      </c>
      <c r="I149" s="101">
        <v>4800</v>
      </c>
      <c r="J149" s="101">
        <v>240</v>
      </c>
      <c r="L149" s="285">
        <f t="shared" ca="1" si="6"/>
        <v>0</v>
      </c>
      <c r="M149" s="285">
        <f t="shared" ca="1" si="6"/>
        <v>0</v>
      </c>
      <c r="N149" s="285">
        <f t="shared" ca="1" si="6"/>
        <v>0</v>
      </c>
      <c r="O149" s="285">
        <f t="shared" ca="1" si="6"/>
        <v>0</v>
      </c>
      <c r="P149" s="285">
        <f t="shared" ca="1" si="6"/>
        <v>0</v>
      </c>
    </row>
    <row r="150" spans="2:16" ht="20.100000000000001" customHeight="1">
      <c r="B150" s="94" t="s">
        <v>605</v>
      </c>
      <c r="C150" s="96" t="s">
        <v>606</v>
      </c>
      <c r="D150" s="97">
        <v>28</v>
      </c>
      <c r="E150" s="98" t="s">
        <v>602</v>
      </c>
      <c r="F150" s="99">
        <v>7.85</v>
      </c>
      <c r="G150" s="286">
        <f t="shared" ca="1" si="8"/>
        <v>0</v>
      </c>
      <c r="H150" s="100">
        <f t="shared" ca="1" si="7"/>
        <v>0</v>
      </c>
      <c r="I150" s="101">
        <v>4032</v>
      </c>
      <c r="J150" s="101">
        <v>168</v>
      </c>
      <c r="L150" s="285">
        <f t="shared" ca="1" si="6"/>
        <v>0</v>
      </c>
      <c r="M150" s="285">
        <f t="shared" ca="1" si="6"/>
        <v>0</v>
      </c>
      <c r="N150" s="285">
        <f t="shared" ca="1" si="6"/>
        <v>0</v>
      </c>
      <c r="O150" s="285">
        <f t="shared" ca="1" si="6"/>
        <v>0</v>
      </c>
      <c r="P150" s="285">
        <f t="shared" ca="1" si="6"/>
        <v>0</v>
      </c>
    </row>
    <row r="151" spans="2:16" ht="20.100000000000001" customHeight="1">
      <c r="B151" s="94" t="s">
        <v>607</v>
      </c>
      <c r="C151" s="96" t="s">
        <v>608</v>
      </c>
      <c r="D151" s="97">
        <v>28</v>
      </c>
      <c r="E151" s="98" t="s">
        <v>11</v>
      </c>
      <c r="F151" s="99">
        <v>7.85</v>
      </c>
      <c r="G151" s="286">
        <f t="shared" ca="1" si="8"/>
        <v>0</v>
      </c>
      <c r="H151" s="100">
        <f t="shared" ca="1" si="7"/>
        <v>0</v>
      </c>
      <c r="I151" s="101">
        <v>4800</v>
      </c>
      <c r="J151" s="101">
        <v>240</v>
      </c>
      <c r="L151" s="285">
        <f t="shared" ca="1" si="6"/>
        <v>0</v>
      </c>
      <c r="M151" s="285">
        <f t="shared" ca="1" si="6"/>
        <v>0</v>
      </c>
      <c r="N151" s="285">
        <f t="shared" ca="1" si="6"/>
        <v>0</v>
      </c>
      <c r="O151" s="285">
        <f t="shared" ca="1" si="6"/>
        <v>0</v>
      </c>
      <c r="P151" s="285">
        <f t="shared" ca="1" si="6"/>
        <v>0</v>
      </c>
    </row>
    <row r="152" spans="2:16" ht="20.100000000000001" customHeight="1">
      <c r="B152" s="94" t="s">
        <v>609</v>
      </c>
      <c r="C152" s="96" t="s">
        <v>59</v>
      </c>
      <c r="D152" s="97">
        <v>5</v>
      </c>
      <c r="E152" s="98" t="s">
        <v>22</v>
      </c>
      <c r="F152" s="99">
        <v>1.26</v>
      </c>
      <c r="G152" s="286">
        <f t="shared" ca="1" si="8"/>
        <v>0</v>
      </c>
      <c r="H152" s="100">
        <f t="shared" ca="1" si="7"/>
        <v>0</v>
      </c>
      <c r="I152" s="101"/>
      <c r="J152" s="101">
        <v>120</v>
      </c>
      <c r="L152" s="285">
        <f t="shared" ca="1" si="6"/>
        <v>0</v>
      </c>
      <c r="M152" s="285">
        <f t="shared" ca="1" si="6"/>
        <v>0</v>
      </c>
      <c r="N152" s="285">
        <f t="shared" ca="1" si="6"/>
        <v>0</v>
      </c>
      <c r="O152" s="285">
        <f t="shared" ca="1" si="6"/>
        <v>0</v>
      </c>
      <c r="P152" s="285">
        <f t="shared" ca="1" si="6"/>
        <v>0</v>
      </c>
    </row>
    <row r="153" spans="2:16" ht="20.100000000000001" customHeight="1">
      <c r="B153" s="94" t="s">
        <v>60</v>
      </c>
      <c r="C153" s="96" t="s">
        <v>59</v>
      </c>
      <c r="D153" s="97">
        <v>15</v>
      </c>
      <c r="E153" s="98" t="s">
        <v>22</v>
      </c>
      <c r="F153" s="99">
        <v>2.2999999999999998</v>
      </c>
      <c r="G153" s="286">
        <f t="shared" ca="1" si="8"/>
        <v>90</v>
      </c>
      <c r="H153" s="100">
        <f t="shared" ca="1" si="7"/>
        <v>206.99999999999997</v>
      </c>
      <c r="I153" s="101">
        <v>9000</v>
      </c>
      <c r="J153" s="101">
        <v>120</v>
      </c>
      <c r="L153" s="285">
        <f t="shared" ca="1" si="6"/>
        <v>20</v>
      </c>
      <c r="M153" s="285">
        <f t="shared" ca="1" si="6"/>
        <v>10</v>
      </c>
      <c r="N153" s="285">
        <f t="shared" ca="1" si="6"/>
        <v>30</v>
      </c>
      <c r="O153" s="285">
        <f t="shared" ca="1" si="6"/>
        <v>0</v>
      </c>
      <c r="P153" s="285">
        <f t="shared" ca="1" si="6"/>
        <v>30</v>
      </c>
    </row>
    <row r="154" spans="2:16" ht="20.100000000000001" customHeight="1">
      <c r="B154" s="94" t="s">
        <v>610</v>
      </c>
      <c r="C154" s="96" t="s">
        <v>59</v>
      </c>
      <c r="D154" s="97">
        <v>30</v>
      </c>
      <c r="E154" s="98" t="s">
        <v>22</v>
      </c>
      <c r="F154" s="99">
        <v>4.5</v>
      </c>
      <c r="G154" s="286">
        <f t="shared" ca="1" si="8"/>
        <v>0</v>
      </c>
      <c r="H154" s="100">
        <f t="shared" ca="1" si="7"/>
        <v>0</v>
      </c>
      <c r="I154" s="101">
        <v>9000</v>
      </c>
      <c r="J154" s="101">
        <v>120</v>
      </c>
      <c r="L154" s="285">
        <f t="shared" ca="1" si="6"/>
        <v>0</v>
      </c>
      <c r="M154" s="285">
        <f t="shared" ca="1" si="6"/>
        <v>0</v>
      </c>
      <c r="N154" s="285">
        <f t="shared" ca="1" si="6"/>
        <v>0</v>
      </c>
      <c r="O154" s="285">
        <f t="shared" ca="1" si="6"/>
        <v>0</v>
      </c>
      <c r="P154" s="285">
        <f t="shared" ca="1" si="6"/>
        <v>0</v>
      </c>
    </row>
    <row r="155" spans="2:16" ht="20.100000000000001" customHeight="1">
      <c r="B155" s="94" t="s">
        <v>82</v>
      </c>
      <c r="C155" s="96" t="s">
        <v>83</v>
      </c>
      <c r="D155" s="97">
        <v>1</v>
      </c>
      <c r="E155" s="98" t="s">
        <v>1</v>
      </c>
      <c r="F155" s="99">
        <v>1.4</v>
      </c>
      <c r="G155" s="286">
        <f t="shared" ca="1" si="8"/>
        <v>200</v>
      </c>
      <c r="H155" s="100">
        <f t="shared" ca="1" si="7"/>
        <v>280</v>
      </c>
      <c r="I155" s="101">
        <v>6400</v>
      </c>
      <c r="J155" s="101">
        <v>100</v>
      </c>
      <c r="L155" s="285">
        <f t="shared" ref="L155:P218" ca="1" si="9">IFERROR(SUMPRODUCT(--(INDIRECT("'"&amp;L$1&amp;"'!$B$2:$B$10000")=$B155)*(INDIRECT("'"&amp;L$1&amp;"'!$B$2:$B$10000")&lt;&gt;"")*(INDIRECT("'"&amp;L$1&amp;"'!$G$2:$G$10000"))),"")</f>
        <v>0</v>
      </c>
      <c r="M155" s="285">
        <f t="shared" ca="1" si="9"/>
        <v>0</v>
      </c>
      <c r="N155" s="285">
        <f t="shared" ca="1" si="9"/>
        <v>0</v>
      </c>
      <c r="O155" s="285">
        <f t="shared" ca="1" si="9"/>
        <v>200</v>
      </c>
      <c r="P155" s="285">
        <f t="shared" ca="1" si="9"/>
        <v>0</v>
      </c>
    </row>
    <row r="156" spans="2:16" ht="20.100000000000001" customHeight="1">
      <c r="B156" s="94" t="s">
        <v>611</v>
      </c>
      <c r="C156" s="96" t="s">
        <v>612</v>
      </c>
      <c r="D156" s="97">
        <v>1</v>
      </c>
      <c r="E156" s="98" t="s">
        <v>31</v>
      </c>
      <c r="F156" s="99">
        <v>1.4</v>
      </c>
      <c r="G156" s="286">
        <f t="shared" ca="1" si="8"/>
        <v>0</v>
      </c>
      <c r="H156" s="100">
        <f t="shared" ca="1" si="7"/>
        <v>0</v>
      </c>
      <c r="I156" s="101">
        <v>5200</v>
      </c>
      <c r="J156" s="101">
        <v>130</v>
      </c>
      <c r="L156" s="285">
        <f t="shared" ca="1" si="9"/>
        <v>0</v>
      </c>
      <c r="M156" s="285">
        <f t="shared" ca="1" si="9"/>
        <v>0</v>
      </c>
      <c r="N156" s="285">
        <f t="shared" ca="1" si="9"/>
        <v>0</v>
      </c>
      <c r="O156" s="285">
        <f t="shared" ca="1" si="9"/>
        <v>0</v>
      </c>
      <c r="P156" s="285">
        <f t="shared" ca="1" si="9"/>
        <v>0</v>
      </c>
    </row>
    <row r="157" spans="2:16" ht="20.100000000000001" customHeight="1">
      <c r="B157" s="94" t="s">
        <v>170</v>
      </c>
      <c r="C157" s="96" t="s">
        <v>321</v>
      </c>
      <c r="D157" s="97">
        <v>1</v>
      </c>
      <c r="E157" s="98" t="s">
        <v>31</v>
      </c>
      <c r="F157" s="99">
        <v>1.75</v>
      </c>
      <c r="G157" s="286">
        <f t="shared" ca="1" si="8"/>
        <v>15</v>
      </c>
      <c r="H157" s="100">
        <f t="shared" ca="1" si="7"/>
        <v>26.25</v>
      </c>
      <c r="I157" s="101"/>
      <c r="J157" s="101"/>
      <c r="L157" s="285">
        <f t="shared" ca="1" si="9"/>
        <v>0</v>
      </c>
      <c r="M157" s="285">
        <f t="shared" ca="1" si="9"/>
        <v>10</v>
      </c>
      <c r="N157" s="285">
        <f t="shared" ca="1" si="9"/>
        <v>0</v>
      </c>
      <c r="O157" s="285">
        <f t="shared" ca="1" si="9"/>
        <v>0</v>
      </c>
      <c r="P157" s="285">
        <f t="shared" ca="1" si="9"/>
        <v>5</v>
      </c>
    </row>
    <row r="158" spans="2:16" ht="20.100000000000001" customHeight="1">
      <c r="B158" s="94" t="s">
        <v>613</v>
      </c>
      <c r="C158" s="96" t="s">
        <v>614</v>
      </c>
      <c r="D158" s="97">
        <v>1</v>
      </c>
      <c r="E158" s="98" t="s">
        <v>31</v>
      </c>
      <c r="F158" s="99">
        <v>1.75</v>
      </c>
      <c r="G158" s="286">
        <f t="shared" ca="1" si="8"/>
        <v>0</v>
      </c>
      <c r="H158" s="100">
        <f t="shared" ca="1" si="7"/>
        <v>0</v>
      </c>
      <c r="I158" s="101">
        <v>3360</v>
      </c>
      <c r="J158" s="101">
        <v>70</v>
      </c>
      <c r="L158" s="285">
        <f t="shared" ca="1" si="9"/>
        <v>0</v>
      </c>
      <c r="M158" s="285">
        <f t="shared" ca="1" si="9"/>
        <v>0</v>
      </c>
      <c r="N158" s="285">
        <f t="shared" ca="1" si="9"/>
        <v>0</v>
      </c>
      <c r="O158" s="285">
        <f t="shared" ca="1" si="9"/>
        <v>0</v>
      </c>
      <c r="P158" s="285">
        <f t="shared" ca="1" si="9"/>
        <v>0</v>
      </c>
    </row>
    <row r="159" spans="2:16" ht="20.100000000000001" customHeight="1">
      <c r="B159" s="94" t="s">
        <v>615</v>
      </c>
      <c r="C159" s="96" t="s">
        <v>616</v>
      </c>
      <c r="D159" s="97">
        <v>1</v>
      </c>
      <c r="E159" s="98" t="s">
        <v>617</v>
      </c>
      <c r="F159" s="99">
        <v>2</v>
      </c>
      <c r="G159" s="286">
        <f t="shared" ca="1" si="8"/>
        <v>0</v>
      </c>
      <c r="H159" s="100">
        <f t="shared" ca="1" si="7"/>
        <v>0</v>
      </c>
      <c r="I159" s="101">
        <v>4000</v>
      </c>
      <c r="J159" s="101">
        <v>100</v>
      </c>
      <c r="L159" s="285">
        <f t="shared" ca="1" si="9"/>
        <v>0</v>
      </c>
      <c r="M159" s="285">
        <f t="shared" ca="1" si="9"/>
        <v>0</v>
      </c>
      <c r="N159" s="285">
        <f t="shared" ca="1" si="9"/>
        <v>0</v>
      </c>
      <c r="O159" s="285">
        <f t="shared" ca="1" si="9"/>
        <v>0</v>
      </c>
      <c r="P159" s="285">
        <f t="shared" ca="1" si="9"/>
        <v>0</v>
      </c>
    </row>
    <row r="160" spans="2:16" ht="20.100000000000001" customHeight="1">
      <c r="B160" s="95"/>
      <c r="C160" s="96" t="s">
        <v>618</v>
      </c>
      <c r="D160" s="97">
        <v>6</v>
      </c>
      <c r="E160" s="98" t="s">
        <v>11</v>
      </c>
      <c r="F160" s="99">
        <v>3</v>
      </c>
      <c r="G160" s="286">
        <f t="shared" ca="1" si="8"/>
        <v>0</v>
      </c>
      <c r="H160" s="100">
        <f t="shared" ca="1" si="7"/>
        <v>0</v>
      </c>
      <c r="I160" s="101">
        <v>3240</v>
      </c>
      <c r="J160" s="101">
        <v>180</v>
      </c>
      <c r="L160" s="285">
        <f t="shared" ca="1" si="9"/>
        <v>0</v>
      </c>
      <c r="M160" s="285">
        <f t="shared" ca="1" si="9"/>
        <v>0</v>
      </c>
      <c r="N160" s="285">
        <f t="shared" ca="1" si="9"/>
        <v>0</v>
      </c>
      <c r="O160" s="285">
        <f t="shared" ca="1" si="9"/>
        <v>0</v>
      </c>
      <c r="P160" s="285">
        <f t="shared" ca="1" si="9"/>
        <v>0</v>
      </c>
    </row>
    <row r="161" spans="2:16" ht="20.100000000000001" customHeight="1">
      <c r="B161" s="95"/>
      <c r="C161" s="96" t="s">
        <v>619</v>
      </c>
      <c r="D161" s="97">
        <v>6</v>
      </c>
      <c r="E161" s="98" t="s">
        <v>11</v>
      </c>
      <c r="F161" s="99">
        <v>3.9</v>
      </c>
      <c r="G161" s="286">
        <f t="shared" ca="1" si="8"/>
        <v>0</v>
      </c>
      <c r="H161" s="100">
        <f t="shared" ca="1" si="7"/>
        <v>0</v>
      </c>
      <c r="I161" s="101">
        <v>3240</v>
      </c>
      <c r="J161" s="101">
        <v>180</v>
      </c>
      <c r="L161" s="285">
        <f t="shared" ca="1" si="9"/>
        <v>0</v>
      </c>
      <c r="M161" s="285">
        <f t="shared" ca="1" si="9"/>
        <v>0</v>
      </c>
      <c r="N161" s="285">
        <f t="shared" ca="1" si="9"/>
        <v>0</v>
      </c>
      <c r="O161" s="285">
        <f t="shared" ca="1" si="9"/>
        <v>0</v>
      </c>
      <c r="P161" s="285">
        <f t="shared" ca="1" si="9"/>
        <v>0</v>
      </c>
    </row>
    <row r="162" spans="2:16" ht="20.100000000000001" customHeight="1">
      <c r="B162" s="95"/>
      <c r="C162" s="96" t="s">
        <v>619</v>
      </c>
      <c r="D162" s="97">
        <v>10</v>
      </c>
      <c r="E162" s="98" t="s">
        <v>11</v>
      </c>
      <c r="F162" s="99">
        <v>4.8</v>
      </c>
      <c r="G162" s="286">
        <f t="shared" ca="1" si="8"/>
        <v>0</v>
      </c>
      <c r="H162" s="100">
        <f t="shared" ca="1" si="7"/>
        <v>0</v>
      </c>
      <c r="I162" s="101">
        <v>3240</v>
      </c>
      <c r="J162" s="101">
        <v>180</v>
      </c>
      <c r="L162" s="285">
        <f t="shared" ca="1" si="9"/>
        <v>0</v>
      </c>
      <c r="M162" s="285">
        <f t="shared" ca="1" si="9"/>
        <v>0</v>
      </c>
      <c r="N162" s="285">
        <f t="shared" ca="1" si="9"/>
        <v>0</v>
      </c>
      <c r="O162" s="285">
        <f t="shared" ca="1" si="9"/>
        <v>0</v>
      </c>
      <c r="P162" s="285">
        <f t="shared" ca="1" si="9"/>
        <v>0</v>
      </c>
    </row>
    <row r="163" spans="2:16" ht="20.100000000000001" customHeight="1">
      <c r="B163" s="94" t="s">
        <v>244</v>
      </c>
      <c r="C163" s="96" t="s">
        <v>245</v>
      </c>
      <c r="D163" s="97">
        <v>28</v>
      </c>
      <c r="E163" s="98" t="s">
        <v>159</v>
      </c>
      <c r="F163" s="99">
        <v>2</v>
      </c>
      <c r="G163" s="286">
        <f t="shared" ca="1" si="8"/>
        <v>100</v>
      </c>
      <c r="H163" s="100">
        <f t="shared" ca="1" si="7"/>
        <v>200</v>
      </c>
      <c r="I163" s="101">
        <v>3600</v>
      </c>
      <c r="J163" s="101">
        <v>180</v>
      </c>
      <c r="L163" s="285">
        <f t="shared" ca="1" si="9"/>
        <v>20</v>
      </c>
      <c r="M163" s="285">
        <f t="shared" ca="1" si="9"/>
        <v>20</v>
      </c>
      <c r="N163" s="285">
        <f t="shared" ca="1" si="9"/>
        <v>30</v>
      </c>
      <c r="O163" s="285">
        <f t="shared" ca="1" si="9"/>
        <v>0</v>
      </c>
      <c r="P163" s="285">
        <f t="shared" ca="1" si="9"/>
        <v>30</v>
      </c>
    </row>
    <row r="164" spans="2:16" ht="20.100000000000001" customHeight="1">
      <c r="B164" s="94" t="s">
        <v>242</v>
      </c>
      <c r="C164" s="96" t="s">
        <v>243</v>
      </c>
      <c r="D164" s="97">
        <v>28</v>
      </c>
      <c r="E164" s="98" t="s">
        <v>159</v>
      </c>
      <c r="F164" s="99">
        <v>5.38</v>
      </c>
      <c r="G164" s="286">
        <f t="shared" ca="1" si="8"/>
        <v>30</v>
      </c>
      <c r="H164" s="100">
        <f t="shared" ca="1" si="7"/>
        <v>161.4</v>
      </c>
      <c r="I164" s="101">
        <v>3600</v>
      </c>
      <c r="J164" s="101">
        <v>180</v>
      </c>
      <c r="L164" s="285">
        <f t="shared" ca="1" si="9"/>
        <v>10</v>
      </c>
      <c r="M164" s="285">
        <f t="shared" ca="1" si="9"/>
        <v>0</v>
      </c>
      <c r="N164" s="285">
        <f t="shared" ca="1" si="9"/>
        <v>0</v>
      </c>
      <c r="O164" s="285">
        <f t="shared" ca="1" si="9"/>
        <v>0</v>
      </c>
      <c r="P164" s="285">
        <f t="shared" ca="1" si="9"/>
        <v>20</v>
      </c>
    </row>
    <row r="165" spans="2:16" ht="20.100000000000001" customHeight="1">
      <c r="B165" s="94" t="s">
        <v>240</v>
      </c>
      <c r="C165" s="96" t="s">
        <v>241</v>
      </c>
      <c r="D165" s="97">
        <v>30</v>
      </c>
      <c r="E165" s="98" t="s">
        <v>159</v>
      </c>
      <c r="F165" s="99">
        <v>5.89</v>
      </c>
      <c r="G165" s="286">
        <f t="shared" ca="1" si="8"/>
        <v>20</v>
      </c>
      <c r="H165" s="100">
        <f t="shared" ca="1" si="7"/>
        <v>117.8</v>
      </c>
      <c r="I165" s="101">
        <v>7840</v>
      </c>
      <c r="J165" s="101">
        <v>196</v>
      </c>
      <c r="L165" s="285">
        <f t="shared" ca="1" si="9"/>
        <v>10</v>
      </c>
      <c r="M165" s="285">
        <f t="shared" ca="1" si="9"/>
        <v>0</v>
      </c>
      <c r="N165" s="285">
        <f t="shared" ca="1" si="9"/>
        <v>0</v>
      </c>
      <c r="O165" s="285">
        <f t="shared" ca="1" si="9"/>
        <v>0</v>
      </c>
      <c r="P165" s="285">
        <f t="shared" ca="1" si="9"/>
        <v>10</v>
      </c>
    </row>
    <row r="166" spans="2:16" ht="20.100000000000001" customHeight="1">
      <c r="B166" s="94" t="s">
        <v>620</v>
      </c>
      <c r="C166" s="96" t="s">
        <v>241</v>
      </c>
      <c r="D166" s="97">
        <v>90</v>
      </c>
      <c r="E166" s="98" t="s">
        <v>159</v>
      </c>
      <c r="F166" s="99">
        <v>24</v>
      </c>
      <c r="G166" s="286">
        <f t="shared" ca="1" si="8"/>
        <v>0</v>
      </c>
      <c r="H166" s="100">
        <f t="shared" ca="1" si="7"/>
        <v>0</v>
      </c>
      <c r="I166" s="101">
        <v>3360</v>
      </c>
      <c r="J166" s="101">
        <v>84</v>
      </c>
      <c r="L166" s="285">
        <f t="shared" ca="1" si="9"/>
        <v>0</v>
      </c>
      <c r="M166" s="285">
        <f t="shared" ca="1" si="9"/>
        <v>0</v>
      </c>
      <c r="N166" s="285">
        <f t="shared" ca="1" si="9"/>
        <v>0</v>
      </c>
      <c r="O166" s="285">
        <f t="shared" ca="1" si="9"/>
        <v>0</v>
      </c>
      <c r="P166" s="285">
        <f t="shared" ca="1" si="9"/>
        <v>0</v>
      </c>
    </row>
    <row r="167" spans="2:16" ht="20.100000000000001" customHeight="1">
      <c r="B167" s="94" t="s">
        <v>621</v>
      </c>
      <c r="C167" s="96" t="s">
        <v>622</v>
      </c>
      <c r="D167" s="97">
        <v>60</v>
      </c>
      <c r="E167" s="98" t="s">
        <v>11</v>
      </c>
      <c r="F167" s="99">
        <v>7.5221507769203821</v>
      </c>
      <c r="G167" s="286">
        <f t="shared" ca="1" si="8"/>
        <v>0</v>
      </c>
      <c r="H167" s="100">
        <f t="shared" ca="1" si="7"/>
        <v>0</v>
      </c>
      <c r="I167" s="101">
        <v>1920</v>
      </c>
      <c r="J167" s="101">
        <v>60</v>
      </c>
      <c r="L167" s="285">
        <f t="shared" ca="1" si="9"/>
        <v>0</v>
      </c>
      <c r="M167" s="285">
        <f t="shared" ca="1" si="9"/>
        <v>0</v>
      </c>
      <c r="N167" s="285">
        <f t="shared" ca="1" si="9"/>
        <v>0</v>
      </c>
      <c r="O167" s="285">
        <f t="shared" ca="1" si="9"/>
        <v>0</v>
      </c>
      <c r="P167" s="285">
        <f t="shared" ca="1" si="9"/>
        <v>0</v>
      </c>
    </row>
    <row r="168" spans="2:16" ht="20.100000000000001" customHeight="1">
      <c r="B168" s="94" t="s">
        <v>623</v>
      </c>
      <c r="C168" s="96" t="s">
        <v>622</v>
      </c>
      <c r="D168" s="97">
        <v>100</v>
      </c>
      <c r="E168" s="98" t="s">
        <v>11</v>
      </c>
      <c r="F168" s="99">
        <v>12</v>
      </c>
      <c r="G168" s="286">
        <f t="shared" ca="1" si="8"/>
        <v>0</v>
      </c>
      <c r="H168" s="100">
        <f t="shared" ca="1" si="7"/>
        <v>0</v>
      </c>
      <c r="I168" s="101">
        <v>1152</v>
      </c>
      <c r="J168" s="101">
        <v>36</v>
      </c>
      <c r="L168" s="285">
        <f t="shared" ca="1" si="9"/>
        <v>0</v>
      </c>
      <c r="M168" s="285">
        <f t="shared" ca="1" si="9"/>
        <v>0</v>
      </c>
      <c r="N168" s="285">
        <f t="shared" ca="1" si="9"/>
        <v>0</v>
      </c>
      <c r="O168" s="285">
        <f t="shared" ca="1" si="9"/>
        <v>0</v>
      </c>
      <c r="P168" s="285">
        <f t="shared" ca="1" si="9"/>
        <v>0</v>
      </c>
    </row>
    <row r="169" spans="2:16" ht="20.100000000000001" customHeight="1">
      <c r="B169" s="95"/>
      <c r="C169" s="96" t="s">
        <v>372</v>
      </c>
      <c r="D169" s="97">
        <v>30</v>
      </c>
      <c r="E169" s="98" t="s">
        <v>11</v>
      </c>
      <c r="F169" s="99">
        <v>5.25</v>
      </c>
      <c r="G169" s="286">
        <f t="shared" ca="1" si="8"/>
        <v>0</v>
      </c>
      <c r="H169" s="100">
        <f t="shared" ca="1" si="7"/>
        <v>0</v>
      </c>
      <c r="I169" s="101">
        <v>4860</v>
      </c>
      <c r="J169" s="101">
        <v>270</v>
      </c>
      <c r="L169" s="285">
        <f t="shared" ca="1" si="9"/>
        <v>0</v>
      </c>
      <c r="M169" s="285">
        <f t="shared" ca="1" si="9"/>
        <v>0</v>
      </c>
      <c r="N169" s="285">
        <f t="shared" ca="1" si="9"/>
        <v>0</v>
      </c>
      <c r="O169" s="285">
        <f t="shared" ca="1" si="9"/>
        <v>0</v>
      </c>
      <c r="P169" s="285">
        <f t="shared" ca="1" si="9"/>
        <v>0</v>
      </c>
    </row>
    <row r="170" spans="2:16" ht="20.100000000000001" customHeight="1">
      <c r="B170" s="95"/>
      <c r="C170" s="96" t="s">
        <v>372</v>
      </c>
      <c r="D170" s="97">
        <v>90</v>
      </c>
      <c r="E170" s="98" t="s">
        <v>11</v>
      </c>
      <c r="F170" s="99">
        <v>15.220359104722011</v>
      </c>
      <c r="G170" s="286">
        <f t="shared" ca="1" si="8"/>
        <v>0</v>
      </c>
      <c r="H170" s="100">
        <f t="shared" ca="1" si="7"/>
        <v>0</v>
      </c>
      <c r="I170" s="101"/>
      <c r="J170" s="101">
        <v>144</v>
      </c>
      <c r="L170" s="285">
        <f t="shared" ca="1" si="9"/>
        <v>0</v>
      </c>
      <c r="M170" s="285">
        <f t="shared" ca="1" si="9"/>
        <v>0</v>
      </c>
      <c r="N170" s="285">
        <f t="shared" ca="1" si="9"/>
        <v>0</v>
      </c>
      <c r="O170" s="285">
        <f t="shared" ca="1" si="9"/>
        <v>0</v>
      </c>
      <c r="P170" s="285">
        <f t="shared" ca="1" si="9"/>
        <v>0</v>
      </c>
    </row>
    <row r="171" spans="2:16" ht="20.100000000000001" customHeight="1">
      <c r="B171" s="95"/>
      <c r="C171" s="96" t="s">
        <v>624</v>
      </c>
      <c r="D171" s="97">
        <v>30</v>
      </c>
      <c r="E171" s="98" t="s">
        <v>11</v>
      </c>
      <c r="F171" s="99">
        <v>10.5240119710011</v>
      </c>
      <c r="G171" s="286">
        <f t="shared" ca="1" si="8"/>
        <v>0</v>
      </c>
      <c r="H171" s="100">
        <f t="shared" ca="1" si="7"/>
        <v>0</v>
      </c>
      <c r="I171" s="101"/>
      <c r="J171" s="101">
        <v>270</v>
      </c>
      <c r="L171" s="285">
        <f t="shared" ca="1" si="9"/>
        <v>0</v>
      </c>
      <c r="M171" s="285">
        <f t="shared" ca="1" si="9"/>
        <v>0</v>
      </c>
      <c r="N171" s="285">
        <f t="shared" ca="1" si="9"/>
        <v>0</v>
      </c>
      <c r="O171" s="285">
        <f t="shared" ca="1" si="9"/>
        <v>0</v>
      </c>
      <c r="P171" s="285">
        <f t="shared" ca="1" si="9"/>
        <v>0</v>
      </c>
    </row>
    <row r="172" spans="2:16" ht="20.100000000000001" customHeight="1">
      <c r="B172" s="95"/>
      <c r="C172" s="96" t="s">
        <v>624</v>
      </c>
      <c r="D172" s="97">
        <v>90</v>
      </c>
      <c r="E172" s="98" t="s">
        <v>11</v>
      </c>
      <c r="F172" s="99">
        <v>31.155621128735149</v>
      </c>
      <c r="G172" s="286">
        <f t="shared" ca="1" si="8"/>
        <v>0</v>
      </c>
      <c r="H172" s="100">
        <f t="shared" ca="1" si="7"/>
        <v>0</v>
      </c>
      <c r="I172" s="101"/>
      <c r="J172" s="101">
        <v>144</v>
      </c>
      <c r="L172" s="285">
        <f t="shared" ca="1" si="9"/>
        <v>0</v>
      </c>
      <c r="M172" s="285">
        <f t="shared" ca="1" si="9"/>
        <v>0</v>
      </c>
      <c r="N172" s="285">
        <f t="shared" ca="1" si="9"/>
        <v>0</v>
      </c>
      <c r="O172" s="285">
        <f t="shared" ca="1" si="9"/>
        <v>0</v>
      </c>
      <c r="P172" s="285">
        <f t="shared" ca="1" si="9"/>
        <v>0</v>
      </c>
    </row>
    <row r="173" spans="2:16" ht="20.100000000000001" customHeight="1">
      <c r="B173" s="115">
        <v>400533599</v>
      </c>
      <c r="C173" s="116" t="s">
        <v>625</v>
      </c>
      <c r="D173" s="117">
        <v>28</v>
      </c>
      <c r="E173" s="118" t="s">
        <v>11</v>
      </c>
      <c r="F173" s="119">
        <v>2.8</v>
      </c>
      <c r="G173" s="286">
        <f t="shared" ca="1" si="8"/>
        <v>0</v>
      </c>
      <c r="H173" s="100">
        <f t="shared" ca="1" si="7"/>
        <v>0</v>
      </c>
      <c r="I173" s="101"/>
      <c r="J173" s="101"/>
      <c r="L173" s="285">
        <f t="shared" ca="1" si="9"/>
        <v>0</v>
      </c>
      <c r="M173" s="285">
        <f t="shared" ca="1" si="9"/>
        <v>0</v>
      </c>
      <c r="N173" s="285">
        <f t="shared" ca="1" si="9"/>
        <v>0</v>
      </c>
      <c r="O173" s="285">
        <f t="shared" ca="1" si="9"/>
        <v>0</v>
      </c>
      <c r="P173" s="285">
        <f t="shared" ca="1" si="9"/>
        <v>0</v>
      </c>
    </row>
    <row r="174" spans="2:16" ht="20.100000000000001" customHeight="1">
      <c r="B174" s="115">
        <v>400533600</v>
      </c>
      <c r="C174" s="116" t="s">
        <v>626</v>
      </c>
      <c r="D174" s="117">
        <v>28</v>
      </c>
      <c r="E174" s="118" t="s">
        <v>11</v>
      </c>
      <c r="F174" s="119">
        <v>4.4800000000000004</v>
      </c>
      <c r="G174" s="286">
        <f t="shared" ca="1" si="8"/>
        <v>0</v>
      </c>
      <c r="H174" s="100">
        <f t="shared" ca="1" si="7"/>
        <v>0</v>
      </c>
      <c r="I174" s="101"/>
      <c r="J174" s="101"/>
      <c r="L174" s="285">
        <f t="shared" ca="1" si="9"/>
        <v>0</v>
      </c>
      <c r="M174" s="285">
        <f t="shared" ca="1" si="9"/>
        <v>0</v>
      </c>
      <c r="N174" s="285">
        <f t="shared" ca="1" si="9"/>
        <v>0</v>
      </c>
      <c r="O174" s="285">
        <f t="shared" ca="1" si="9"/>
        <v>0</v>
      </c>
      <c r="P174" s="285">
        <f t="shared" ca="1" si="9"/>
        <v>0</v>
      </c>
    </row>
    <row r="175" spans="2:16" ht="20.100000000000001" customHeight="1">
      <c r="B175" s="120"/>
      <c r="C175" s="116" t="s">
        <v>627</v>
      </c>
      <c r="D175" s="117">
        <v>28</v>
      </c>
      <c r="E175" s="118" t="s">
        <v>22</v>
      </c>
      <c r="F175" s="119">
        <v>4.5599999999999996</v>
      </c>
      <c r="G175" s="286">
        <f t="shared" ca="1" si="8"/>
        <v>0</v>
      </c>
      <c r="H175" s="100">
        <f t="shared" ca="1" si="7"/>
        <v>0</v>
      </c>
      <c r="I175" s="101"/>
      <c r="J175" s="101"/>
      <c r="L175" s="285">
        <f t="shared" ca="1" si="9"/>
        <v>0</v>
      </c>
      <c r="M175" s="285">
        <f t="shared" ca="1" si="9"/>
        <v>0</v>
      </c>
      <c r="N175" s="285">
        <f t="shared" ca="1" si="9"/>
        <v>0</v>
      </c>
      <c r="O175" s="285">
        <f t="shared" ca="1" si="9"/>
        <v>0</v>
      </c>
      <c r="P175" s="285">
        <f t="shared" ca="1" si="9"/>
        <v>0</v>
      </c>
    </row>
    <row r="176" spans="2:16" ht="20.100000000000001" customHeight="1">
      <c r="B176" s="120"/>
      <c r="C176" s="116" t="s">
        <v>628</v>
      </c>
      <c r="D176" s="117">
        <v>90</v>
      </c>
      <c r="E176" s="118" t="s">
        <v>22</v>
      </c>
      <c r="F176" s="119">
        <v>13.7</v>
      </c>
      <c r="G176" s="286">
        <f t="shared" ca="1" si="8"/>
        <v>0</v>
      </c>
      <c r="H176" s="100">
        <f t="shared" ca="1" si="7"/>
        <v>0</v>
      </c>
      <c r="I176" s="101"/>
      <c r="J176" s="101"/>
      <c r="L176" s="285">
        <f t="shared" ca="1" si="9"/>
        <v>0</v>
      </c>
      <c r="M176" s="285">
        <f t="shared" ca="1" si="9"/>
        <v>0</v>
      </c>
      <c r="N176" s="285">
        <f t="shared" ca="1" si="9"/>
        <v>0</v>
      </c>
      <c r="O176" s="285">
        <f t="shared" ca="1" si="9"/>
        <v>0</v>
      </c>
      <c r="P176" s="285">
        <f t="shared" ca="1" si="9"/>
        <v>0</v>
      </c>
    </row>
    <row r="177" spans="2:16" ht="20.100000000000001" customHeight="1">
      <c r="B177" s="120"/>
      <c r="C177" s="116" t="s">
        <v>629</v>
      </c>
      <c r="D177" s="117">
        <v>30</v>
      </c>
      <c r="E177" s="118" t="s">
        <v>22</v>
      </c>
      <c r="F177" s="119">
        <v>5.62</v>
      </c>
      <c r="G177" s="286">
        <f t="shared" ca="1" si="8"/>
        <v>0</v>
      </c>
      <c r="H177" s="100">
        <f t="shared" ca="1" si="7"/>
        <v>0</v>
      </c>
      <c r="I177" s="101"/>
      <c r="J177" s="101"/>
      <c r="L177" s="285">
        <f t="shared" ca="1" si="9"/>
        <v>0</v>
      </c>
      <c r="M177" s="285">
        <f t="shared" ca="1" si="9"/>
        <v>0</v>
      </c>
      <c r="N177" s="285">
        <f t="shared" ca="1" si="9"/>
        <v>0</v>
      </c>
      <c r="O177" s="285">
        <f t="shared" ca="1" si="9"/>
        <v>0</v>
      </c>
      <c r="P177" s="285">
        <f t="shared" ca="1" si="9"/>
        <v>0</v>
      </c>
    </row>
    <row r="178" spans="2:16" ht="20.100000000000001" customHeight="1">
      <c r="B178" s="120"/>
      <c r="C178" s="116" t="s">
        <v>629</v>
      </c>
      <c r="D178" s="117">
        <v>90</v>
      </c>
      <c r="E178" s="118" t="s">
        <v>22</v>
      </c>
      <c r="F178" s="119">
        <v>18.02</v>
      </c>
      <c r="G178" s="286">
        <f t="shared" ca="1" si="8"/>
        <v>0</v>
      </c>
      <c r="H178" s="100">
        <f t="shared" ca="1" si="7"/>
        <v>0</v>
      </c>
      <c r="I178" s="101"/>
      <c r="J178" s="101"/>
      <c r="L178" s="285">
        <f t="shared" ca="1" si="9"/>
        <v>0</v>
      </c>
      <c r="M178" s="285">
        <f t="shared" ca="1" si="9"/>
        <v>0</v>
      </c>
      <c r="N178" s="285">
        <f t="shared" ca="1" si="9"/>
        <v>0</v>
      </c>
      <c r="O178" s="285">
        <f t="shared" ca="1" si="9"/>
        <v>0</v>
      </c>
      <c r="P178" s="285">
        <f t="shared" ca="1" si="9"/>
        <v>0</v>
      </c>
    </row>
    <row r="179" spans="2:16" ht="20.100000000000001" customHeight="1">
      <c r="B179" s="120"/>
      <c r="C179" s="116" t="s">
        <v>630</v>
      </c>
      <c r="D179" s="117">
        <v>30</v>
      </c>
      <c r="E179" s="118" t="s">
        <v>22</v>
      </c>
      <c r="F179" s="119">
        <v>6.72</v>
      </c>
      <c r="G179" s="286">
        <f t="shared" ca="1" si="8"/>
        <v>0</v>
      </c>
      <c r="H179" s="100">
        <f t="shared" ca="1" si="7"/>
        <v>0</v>
      </c>
      <c r="I179" s="101"/>
      <c r="J179" s="101"/>
      <c r="L179" s="285">
        <f t="shared" ca="1" si="9"/>
        <v>0</v>
      </c>
      <c r="M179" s="285">
        <f t="shared" ca="1" si="9"/>
        <v>0</v>
      </c>
      <c r="N179" s="285">
        <f t="shared" ca="1" si="9"/>
        <v>0</v>
      </c>
      <c r="O179" s="285">
        <f t="shared" ca="1" si="9"/>
        <v>0</v>
      </c>
      <c r="P179" s="285">
        <f t="shared" ca="1" si="9"/>
        <v>0</v>
      </c>
    </row>
    <row r="180" spans="2:16" ht="20.100000000000001" customHeight="1">
      <c r="B180" s="120"/>
      <c r="C180" s="116" t="s">
        <v>630</v>
      </c>
      <c r="D180" s="117">
        <v>90</v>
      </c>
      <c r="E180" s="118" t="s">
        <v>22</v>
      </c>
      <c r="F180" s="119">
        <v>19.28</v>
      </c>
      <c r="G180" s="286">
        <f t="shared" ca="1" si="8"/>
        <v>0</v>
      </c>
      <c r="H180" s="100">
        <f t="shared" ca="1" si="7"/>
        <v>0</v>
      </c>
      <c r="I180" s="101"/>
      <c r="J180" s="101"/>
      <c r="L180" s="285">
        <f t="shared" ca="1" si="9"/>
        <v>0</v>
      </c>
      <c r="M180" s="285">
        <f t="shared" ca="1" si="9"/>
        <v>0</v>
      </c>
      <c r="N180" s="285">
        <f t="shared" ca="1" si="9"/>
        <v>0</v>
      </c>
      <c r="O180" s="285">
        <f t="shared" ca="1" si="9"/>
        <v>0</v>
      </c>
      <c r="P180" s="285">
        <f t="shared" ca="1" si="9"/>
        <v>0</v>
      </c>
    </row>
    <row r="181" spans="2:16" ht="20.100000000000001" customHeight="1">
      <c r="B181" s="94" t="s">
        <v>631</v>
      </c>
      <c r="C181" s="94" t="s">
        <v>632</v>
      </c>
      <c r="D181" s="97">
        <v>30</v>
      </c>
      <c r="E181" s="98" t="s">
        <v>22</v>
      </c>
      <c r="F181" s="99">
        <v>5</v>
      </c>
      <c r="G181" s="286">
        <f t="shared" ca="1" si="8"/>
        <v>0</v>
      </c>
      <c r="H181" s="100">
        <f t="shared" ca="1" si="7"/>
        <v>0</v>
      </c>
      <c r="I181" s="101"/>
      <c r="J181" s="101">
        <v>300</v>
      </c>
      <c r="L181" s="285">
        <f t="shared" ca="1" si="9"/>
        <v>0</v>
      </c>
      <c r="M181" s="285">
        <f t="shared" ca="1" si="9"/>
        <v>0</v>
      </c>
      <c r="N181" s="285">
        <f t="shared" ca="1" si="9"/>
        <v>0</v>
      </c>
      <c r="O181" s="285">
        <f t="shared" ca="1" si="9"/>
        <v>0</v>
      </c>
      <c r="P181" s="285">
        <f t="shared" ca="1" si="9"/>
        <v>0</v>
      </c>
    </row>
    <row r="182" spans="2:16" ht="20.100000000000001" customHeight="1">
      <c r="B182" s="94" t="s">
        <v>633</v>
      </c>
      <c r="C182" s="94" t="s">
        <v>634</v>
      </c>
      <c r="D182" s="97">
        <v>15</v>
      </c>
      <c r="E182" s="98" t="s">
        <v>22</v>
      </c>
      <c r="F182" s="99">
        <v>5</v>
      </c>
      <c r="G182" s="286">
        <f t="shared" ca="1" si="8"/>
        <v>0</v>
      </c>
      <c r="H182" s="100">
        <f t="shared" ca="1" si="7"/>
        <v>0</v>
      </c>
      <c r="I182" s="101">
        <v>5600</v>
      </c>
      <c r="J182" s="101">
        <v>50</v>
      </c>
      <c r="L182" s="285">
        <f t="shared" ca="1" si="9"/>
        <v>0</v>
      </c>
      <c r="M182" s="285">
        <f t="shared" ca="1" si="9"/>
        <v>0</v>
      </c>
      <c r="N182" s="285">
        <f t="shared" ca="1" si="9"/>
        <v>0</v>
      </c>
      <c r="O182" s="285">
        <f t="shared" ca="1" si="9"/>
        <v>0</v>
      </c>
      <c r="P182" s="285">
        <f t="shared" ca="1" si="9"/>
        <v>0</v>
      </c>
    </row>
    <row r="183" spans="2:16" ht="20.100000000000001" customHeight="1">
      <c r="B183" s="94" t="s">
        <v>635</v>
      </c>
      <c r="C183" s="94" t="s">
        <v>636</v>
      </c>
      <c r="D183" s="97">
        <v>60</v>
      </c>
      <c r="E183" s="98" t="s">
        <v>264</v>
      </c>
      <c r="F183" s="99">
        <v>2.7</v>
      </c>
      <c r="G183" s="286">
        <f t="shared" ca="1" si="8"/>
        <v>0</v>
      </c>
      <c r="H183" s="100">
        <f t="shared" ca="1" si="7"/>
        <v>0</v>
      </c>
      <c r="I183" s="101">
        <v>5280</v>
      </c>
      <c r="J183" s="101">
        <v>110</v>
      </c>
      <c r="L183" s="285">
        <f t="shared" ca="1" si="9"/>
        <v>0</v>
      </c>
      <c r="M183" s="285">
        <f t="shared" ca="1" si="9"/>
        <v>0</v>
      </c>
      <c r="N183" s="285">
        <f t="shared" ca="1" si="9"/>
        <v>0</v>
      </c>
      <c r="O183" s="285">
        <f t="shared" ca="1" si="9"/>
        <v>0</v>
      </c>
      <c r="P183" s="285">
        <f t="shared" ca="1" si="9"/>
        <v>0</v>
      </c>
    </row>
    <row r="184" spans="2:16" ht="20.100000000000001" customHeight="1">
      <c r="B184" s="94" t="s">
        <v>637</v>
      </c>
      <c r="C184" s="94" t="s">
        <v>638</v>
      </c>
      <c r="D184" s="97">
        <v>30</v>
      </c>
      <c r="E184" s="98" t="s">
        <v>36</v>
      </c>
      <c r="F184" s="99">
        <v>1.1000000000000001</v>
      </c>
      <c r="G184" s="286">
        <f t="shared" ca="1" si="8"/>
        <v>0</v>
      </c>
      <c r="H184" s="100">
        <f t="shared" ca="1" si="7"/>
        <v>0</v>
      </c>
      <c r="I184" s="101">
        <v>4800</v>
      </c>
      <c r="J184" s="101">
        <v>50</v>
      </c>
      <c r="L184" s="285">
        <f t="shared" ca="1" si="9"/>
        <v>0</v>
      </c>
      <c r="M184" s="285">
        <f t="shared" ca="1" si="9"/>
        <v>0</v>
      </c>
      <c r="N184" s="285">
        <f t="shared" ca="1" si="9"/>
        <v>0</v>
      </c>
      <c r="O184" s="285">
        <f t="shared" ca="1" si="9"/>
        <v>0</v>
      </c>
      <c r="P184" s="285">
        <f t="shared" ca="1" si="9"/>
        <v>0</v>
      </c>
    </row>
    <row r="185" spans="2:16" ht="20.100000000000001" customHeight="1">
      <c r="B185" s="94" t="s">
        <v>639</v>
      </c>
      <c r="C185" s="94" t="s">
        <v>640</v>
      </c>
      <c r="D185" s="97">
        <v>30</v>
      </c>
      <c r="E185" s="98" t="s">
        <v>22</v>
      </c>
      <c r="F185" s="99">
        <v>2.86</v>
      </c>
      <c r="G185" s="286">
        <f t="shared" ca="1" si="8"/>
        <v>0</v>
      </c>
      <c r="H185" s="100">
        <f t="shared" ca="1" si="7"/>
        <v>0</v>
      </c>
      <c r="I185" s="101">
        <v>4320</v>
      </c>
      <c r="J185" s="101">
        <v>90</v>
      </c>
      <c r="L185" s="285">
        <f t="shared" ca="1" si="9"/>
        <v>0</v>
      </c>
      <c r="M185" s="285">
        <f t="shared" ca="1" si="9"/>
        <v>0</v>
      </c>
      <c r="N185" s="285">
        <f t="shared" ca="1" si="9"/>
        <v>0</v>
      </c>
      <c r="O185" s="285">
        <f t="shared" ca="1" si="9"/>
        <v>0</v>
      </c>
      <c r="P185" s="285">
        <f t="shared" ca="1" si="9"/>
        <v>0</v>
      </c>
    </row>
    <row r="186" spans="2:16" ht="20.100000000000001" customHeight="1">
      <c r="B186" s="94" t="s">
        <v>641</v>
      </c>
      <c r="C186" s="94" t="s">
        <v>640</v>
      </c>
      <c r="D186" s="97">
        <v>90</v>
      </c>
      <c r="E186" s="98" t="s">
        <v>11</v>
      </c>
      <c r="F186" s="99">
        <v>8.58</v>
      </c>
      <c r="G186" s="286">
        <f t="shared" ca="1" si="8"/>
        <v>0</v>
      </c>
      <c r="H186" s="100">
        <f t="shared" ca="1" si="7"/>
        <v>0</v>
      </c>
      <c r="I186" s="101">
        <v>2112</v>
      </c>
      <c r="J186" s="101">
        <v>32</v>
      </c>
      <c r="L186" s="285">
        <f t="shared" ca="1" si="9"/>
        <v>0</v>
      </c>
      <c r="M186" s="285">
        <f t="shared" ca="1" si="9"/>
        <v>0</v>
      </c>
      <c r="N186" s="285">
        <f t="shared" ca="1" si="9"/>
        <v>0</v>
      </c>
      <c r="O186" s="285">
        <f t="shared" ca="1" si="9"/>
        <v>0</v>
      </c>
      <c r="P186" s="285">
        <f t="shared" ca="1" si="9"/>
        <v>0</v>
      </c>
    </row>
    <row r="187" spans="2:16" ht="20.100000000000001" customHeight="1">
      <c r="B187" s="94" t="s">
        <v>642</v>
      </c>
      <c r="C187" s="94" t="s">
        <v>643</v>
      </c>
      <c r="D187" s="97">
        <v>30</v>
      </c>
      <c r="E187" s="98" t="s">
        <v>264</v>
      </c>
      <c r="F187" s="99">
        <v>3</v>
      </c>
      <c r="G187" s="286">
        <f t="shared" ca="1" si="8"/>
        <v>0</v>
      </c>
      <c r="H187" s="100">
        <f t="shared" ca="1" si="7"/>
        <v>0</v>
      </c>
      <c r="I187" s="101">
        <v>2800</v>
      </c>
      <c r="J187" s="101">
        <v>100</v>
      </c>
      <c r="L187" s="285">
        <f t="shared" ca="1" si="9"/>
        <v>0</v>
      </c>
      <c r="M187" s="285">
        <f t="shared" ca="1" si="9"/>
        <v>0</v>
      </c>
      <c r="N187" s="285">
        <f t="shared" ca="1" si="9"/>
        <v>0</v>
      </c>
      <c r="O187" s="285">
        <f t="shared" ca="1" si="9"/>
        <v>0</v>
      </c>
      <c r="P187" s="285">
        <f t="shared" ca="1" si="9"/>
        <v>0</v>
      </c>
    </row>
    <row r="188" spans="2:16" ht="20.100000000000001" customHeight="1">
      <c r="B188" s="94" t="s">
        <v>644</v>
      </c>
      <c r="C188" s="94" t="s">
        <v>643</v>
      </c>
      <c r="D188" s="97">
        <v>90</v>
      </c>
      <c r="E188" s="98" t="s">
        <v>264</v>
      </c>
      <c r="F188" s="99">
        <v>6</v>
      </c>
      <c r="G188" s="286">
        <f t="shared" ca="1" si="8"/>
        <v>0</v>
      </c>
      <c r="H188" s="100">
        <f t="shared" ca="1" si="7"/>
        <v>0</v>
      </c>
      <c r="I188" s="101">
        <v>1080</v>
      </c>
      <c r="J188" s="101">
        <v>60</v>
      </c>
      <c r="L188" s="285">
        <f t="shared" ca="1" si="9"/>
        <v>0</v>
      </c>
      <c r="M188" s="285">
        <f t="shared" ca="1" si="9"/>
        <v>0</v>
      </c>
      <c r="N188" s="285">
        <f t="shared" ca="1" si="9"/>
        <v>0</v>
      </c>
      <c r="O188" s="285">
        <f t="shared" ca="1" si="9"/>
        <v>0</v>
      </c>
      <c r="P188" s="285">
        <f t="shared" ca="1" si="9"/>
        <v>0</v>
      </c>
    </row>
    <row r="189" spans="2:16" ht="20.100000000000001" customHeight="1">
      <c r="B189" s="94" t="s">
        <v>645</v>
      </c>
      <c r="C189" s="94" t="s">
        <v>646</v>
      </c>
      <c r="D189" s="97">
        <v>30</v>
      </c>
      <c r="E189" s="98" t="s">
        <v>36</v>
      </c>
      <c r="F189" s="99">
        <v>2.99</v>
      </c>
      <c r="G189" s="286">
        <f t="shared" ca="1" si="8"/>
        <v>0</v>
      </c>
      <c r="H189" s="100">
        <f t="shared" ca="1" si="7"/>
        <v>0</v>
      </c>
      <c r="I189" s="101">
        <v>4800</v>
      </c>
      <c r="J189" s="101">
        <v>50</v>
      </c>
      <c r="L189" s="285">
        <f t="shared" ca="1" si="9"/>
        <v>0</v>
      </c>
      <c r="M189" s="285">
        <f t="shared" ca="1" si="9"/>
        <v>0</v>
      </c>
      <c r="N189" s="285">
        <f t="shared" ca="1" si="9"/>
        <v>0</v>
      </c>
      <c r="O189" s="285">
        <f t="shared" ca="1" si="9"/>
        <v>0</v>
      </c>
      <c r="P189" s="285">
        <f t="shared" ca="1" si="9"/>
        <v>0</v>
      </c>
    </row>
    <row r="190" spans="2:16" ht="20.100000000000001" customHeight="1">
      <c r="B190" s="94" t="s">
        <v>647</v>
      </c>
      <c r="C190" s="94" t="s">
        <v>648</v>
      </c>
      <c r="D190" s="97">
        <v>28</v>
      </c>
      <c r="E190" s="98" t="s">
        <v>11</v>
      </c>
      <c r="F190" s="102">
        <v>5.29</v>
      </c>
      <c r="G190" s="286">
        <f t="shared" ca="1" si="8"/>
        <v>0</v>
      </c>
      <c r="H190" s="100">
        <f t="shared" ca="1" si="7"/>
        <v>0</v>
      </c>
      <c r="I190" s="101">
        <v>3600</v>
      </c>
      <c r="J190" s="101">
        <v>200</v>
      </c>
      <c r="L190" s="285">
        <f t="shared" ca="1" si="9"/>
        <v>0</v>
      </c>
      <c r="M190" s="285">
        <f t="shared" ca="1" si="9"/>
        <v>0</v>
      </c>
      <c r="N190" s="285">
        <f t="shared" ca="1" si="9"/>
        <v>0</v>
      </c>
      <c r="O190" s="285">
        <f t="shared" ca="1" si="9"/>
        <v>0</v>
      </c>
      <c r="P190" s="285">
        <f t="shared" ca="1" si="9"/>
        <v>0</v>
      </c>
    </row>
    <row r="191" spans="2:16" ht="20.100000000000001" customHeight="1">
      <c r="B191" s="94" t="s">
        <v>649</v>
      </c>
      <c r="C191" s="94" t="s">
        <v>650</v>
      </c>
      <c r="D191" s="97">
        <v>30</v>
      </c>
      <c r="E191" s="98" t="s">
        <v>22</v>
      </c>
      <c r="F191" s="99">
        <v>5</v>
      </c>
      <c r="G191" s="286">
        <f t="shared" ca="1" si="8"/>
        <v>0</v>
      </c>
      <c r="H191" s="100">
        <f t="shared" ca="1" si="7"/>
        <v>0</v>
      </c>
      <c r="I191" s="101">
        <v>4320</v>
      </c>
      <c r="J191" s="101">
        <v>135</v>
      </c>
      <c r="L191" s="285">
        <f t="shared" ca="1" si="9"/>
        <v>0</v>
      </c>
      <c r="M191" s="285">
        <f t="shared" ca="1" si="9"/>
        <v>0</v>
      </c>
      <c r="N191" s="285">
        <f t="shared" ca="1" si="9"/>
        <v>0</v>
      </c>
      <c r="O191" s="285">
        <f t="shared" ca="1" si="9"/>
        <v>0</v>
      </c>
      <c r="P191" s="285">
        <f t="shared" ca="1" si="9"/>
        <v>0</v>
      </c>
    </row>
    <row r="192" spans="2:16" ht="20.100000000000001" customHeight="1">
      <c r="B192" s="94" t="s">
        <v>651</v>
      </c>
      <c r="C192" s="94" t="s">
        <v>652</v>
      </c>
      <c r="D192" s="97">
        <v>1</v>
      </c>
      <c r="E192" s="98" t="s">
        <v>31</v>
      </c>
      <c r="F192" s="99">
        <v>7.8</v>
      </c>
      <c r="G192" s="286">
        <f t="shared" ca="1" si="8"/>
        <v>0</v>
      </c>
      <c r="H192" s="100">
        <f t="shared" ca="1" si="7"/>
        <v>0</v>
      </c>
      <c r="I192" s="101"/>
      <c r="J192" s="101"/>
      <c r="L192" s="285">
        <f t="shared" ca="1" si="9"/>
        <v>0</v>
      </c>
      <c r="M192" s="285">
        <f t="shared" ca="1" si="9"/>
        <v>0</v>
      </c>
      <c r="N192" s="285">
        <f t="shared" ca="1" si="9"/>
        <v>0</v>
      </c>
      <c r="O192" s="285">
        <f t="shared" ca="1" si="9"/>
        <v>0</v>
      </c>
      <c r="P192" s="285">
        <f t="shared" ca="1" si="9"/>
        <v>0</v>
      </c>
    </row>
    <row r="193" spans="2:16" ht="20.100000000000001" customHeight="1">
      <c r="B193" s="94" t="s">
        <v>653</v>
      </c>
      <c r="C193" s="94" t="s">
        <v>654</v>
      </c>
      <c r="D193" s="97">
        <v>7</v>
      </c>
      <c r="E193" s="98" t="s">
        <v>9</v>
      </c>
      <c r="F193" s="99">
        <v>3.29</v>
      </c>
      <c r="G193" s="286">
        <f t="shared" ca="1" si="8"/>
        <v>0</v>
      </c>
      <c r="H193" s="100">
        <f t="shared" ca="1" si="7"/>
        <v>0</v>
      </c>
      <c r="I193" s="101"/>
      <c r="J193" s="101"/>
      <c r="L193" s="285">
        <f t="shared" ca="1" si="9"/>
        <v>0</v>
      </c>
      <c r="M193" s="285">
        <f t="shared" ca="1" si="9"/>
        <v>0</v>
      </c>
      <c r="N193" s="285">
        <f t="shared" ca="1" si="9"/>
        <v>0</v>
      </c>
      <c r="O193" s="285">
        <f t="shared" ca="1" si="9"/>
        <v>0</v>
      </c>
      <c r="P193" s="285">
        <f t="shared" ca="1" si="9"/>
        <v>0</v>
      </c>
    </row>
    <row r="194" spans="2:16" ht="20.100000000000001" customHeight="1">
      <c r="B194" s="94" t="s">
        <v>162</v>
      </c>
      <c r="C194" s="94" t="s">
        <v>163</v>
      </c>
      <c r="D194" s="97">
        <v>7</v>
      </c>
      <c r="E194" s="98" t="s">
        <v>9</v>
      </c>
      <c r="F194" s="99">
        <v>5.3</v>
      </c>
      <c r="G194" s="286">
        <f t="shared" ca="1" si="8"/>
        <v>20</v>
      </c>
      <c r="H194" s="100">
        <f t="shared" ref="H194:H257" ca="1" si="10">G194*F194</f>
        <v>106</v>
      </c>
      <c r="I194" s="101"/>
      <c r="J194" s="101"/>
      <c r="L194" s="285">
        <f t="shared" ca="1" si="9"/>
        <v>0</v>
      </c>
      <c r="M194" s="285">
        <f t="shared" ca="1" si="9"/>
        <v>0</v>
      </c>
      <c r="N194" s="285">
        <f t="shared" ca="1" si="9"/>
        <v>10</v>
      </c>
      <c r="O194" s="285">
        <f t="shared" ca="1" si="9"/>
        <v>0</v>
      </c>
      <c r="P194" s="285">
        <f t="shared" ca="1" si="9"/>
        <v>10</v>
      </c>
    </row>
    <row r="195" spans="2:16" ht="20.100000000000001" customHeight="1">
      <c r="B195" s="94" t="s">
        <v>655</v>
      </c>
      <c r="C195" s="94" t="s">
        <v>656</v>
      </c>
      <c r="D195" s="97">
        <v>7</v>
      </c>
      <c r="E195" s="98" t="s">
        <v>9</v>
      </c>
      <c r="F195" s="99">
        <v>10</v>
      </c>
      <c r="G195" s="286">
        <f t="shared" ref="G195:G258" ca="1" si="11">SUM(L195:P195)</f>
        <v>0</v>
      </c>
      <c r="H195" s="100">
        <f t="shared" ca="1" si="10"/>
        <v>0</v>
      </c>
      <c r="I195" s="101">
        <v>6048</v>
      </c>
      <c r="J195" s="101">
        <v>252</v>
      </c>
      <c r="L195" s="285">
        <f t="shared" ca="1" si="9"/>
        <v>0</v>
      </c>
      <c r="M195" s="285">
        <f t="shared" ca="1" si="9"/>
        <v>0</v>
      </c>
      <c r="N195" s="285">
        <f t="shared" ca="1" si="9"/>
        <v>0</v>
      </c>
      <c r="O195" s="285">
        <f t="shared" ca="1" si="9"/>
        <v>0</v>
      </c>
      <c r="P195" s="285">
        <f t="shared" ca="1" si="9"/>
        <v>0</v>
      </c>
    </row>
    <row r="196" spans="2:16" ht="20.100000000000001" customHeight="1">
      <c r="B196" s="94" t="s">
        <v>657</v>
      </c>
      <c r="C196" s="94" t="s">
        <v>656</v>
      </c>
      <c r="D196" s="97">
        <v>30</v>
      </c>
      <c r="E196" s="98" t="s">
        <v>9</v>
      </c>
      <c r="F196" s="102">
        <v>30.5</v>
      </c>
      <c r="G196" s="286">
        <f t="shared" ca="1" si="11"/>
        <v>0</v>
      </c>
      <c r="H196" s="100">
        <f t="shared" ca="1" si="10"/>
        <v>0</v>
      </c>
      <c r="I196" s="101"/>
      <c r="J196" s="101">
        <v>90</v>
      </c>
      <c r="L196" s="285">
        <f t="shared" ca="1" si="9"/>
        <v>0</v>
      </c>
      <c r="M196" s="285">
        <f t="shared" ca="1" si="9"/>
        <v>0</v>
      </c>
      <c r="N196" s="285">
        <f t="shared" ca="1" si="9"/>
        <v>0</v>
      </c>
      <c r="O196" s="285">
        <f t="shared" ca="1" si="9"/>
        <v>0</v>
      </c>
      <c r="P196" s="285">
        <f t="shared" ca="1" si="9"/>
        <v>0</v>
      </c>
    </row>
    <row r="197" spans="2:16" ht="20.100000000000001" customHeight="1">
      <c r="B197" s="94" t="s">
        <v>246</v>
      </c>
      <c r="C197" s="94" t="s">
        <v>247</v>
      </c>
      <c r="D197" s="97">
        <v>14</v>
      </c>
      <c r="E197" s="98" t="s">
        <v>264</v>
      </c>
      <c r="F197" s="99">
        <v>0.64</v>
      </c>
      <c r="G197" s="286">
        <f t="shared" ca="1" si="11"/>
        <v>80</v>
      </c>
      <c r="H197" s="100">
        <f t="shared" ca="1" si="10"/>
        <v>51.2</v>
      </c>
      <c r="I197" s="101">
        <v>4480</v>
      </c>
      <c r="J197" s="101">
        <v>160</v>
      </c>
      <c r="L197" s="285">
        <f t="shared" ca="1" si="9"/>
        <v>0</v>
      </c>
      <c r="M197" s="285">
        <f t="shared" ca="1" si="9"/>
        <v>50</v>
      </c>
      <c r="N197" s="285">
        <f t="shared" ca="1" si="9"/>
        <v>30</v>
      </c>
      <c r="O197" s="285">
        <f t="shared" ca="1" si="9"/>
        <v>0</v>
      </c>
      <c r="P197" s="285">
        <f t="shared" ca="1" si="9"/>
        <v>0</v>
      </c>
    </row>
    <row r="198" spans="2:16" ht="20.100000000000001" customHeight="1">
      <c r="B198" s="94" t="s">
        <v>658</v>
      </c>
      <c r="C198" s="94" t="s">
        <v>659</v>
      </c>
      <c r="D198" s="97">
        <v>28</v>
      </c>
      <c r="E198" s="98" t="s">
        <v>22</v>
      </c>
      <c r="F198" s="99">
        <v>1.28</v>
      </c>
      <c r="G198" s="286">
        <f t="shared" ca="1" si="11"/>
        <v>0</v>
      </c>
      <c r="H198" s="100">
        <f t="shared" ca="1" si="10"/>
        <v>0</v>
      </c>
      <c r="I198" s="101">
        <v>5760</v>
      </c>
      <c r="J198" s="101">
        <v>120</v>
      </c>
      <c r="L198" s="285">
        <f t="shared" ca="1" si="9"/>
        <v>0</v>
      </c>
      <c r="M198" s="285">
        <f t="shared" ca="1" si="9"/>
        <v>0</v>
      </c>
      <c r="N198" s="285">
        <f t="shared" ca="1" si="9"/>
        <v>0</v>
      </c>
      <c r="O198" s="285">
        <f t="shared" ca="1" si="9"/>
        <v>0</v>
      </c>
      <c r="P198" s="285">
        <f t="shared" ca="1" si="9"/>
        <v>0</v>
      </c>
    </row>
    <row r="199" spans="2:16" ht="20.100000000000001" customHeight="1">
      <c r="B199" s="94" t="s">
        <v>660</v>
      </c>
      <c r="C199" s="94" t="s">
        <v>661</v>
      </c>
      <c r="D199" s="97">
        <v>30</v>
      </c>
      <c r="E199" s="98" t="s">
        <v>22</v>
      </c>
      <c r="F199" s="99">
        <v>11</v>
      </c>
      <c r="G199" s="286">
        <f t="shared" ca="1" si="11"/>
        <v>0</v>
      </c>
      <c r="H199" s="100">
        <f t="shared" ca="1" si="10"/>
        <v>0</v>
      </c>
      <c r="I199" s="101"/>
      <c r="J199" s="101">
        <v>336</v>
      </c>
      <c r="L199" s="285">
        <f t="shared" ca="1" si="9"/>
        <v>0</v>
      </c>
      <c r="M199" s="285">
        <f t="shared" ca="1" si="9"/>
        <v>0</v>
      </c>
      <c r="N199" s="285">
        <f t="shared" ca="1" si="9"/>
        <v>0</v>
      </c>
      <c r="O199" s="285">
        <f t="shared" ca="1" si="9"/>
        <v>0</v>
      </c>
      <c r="P199" s="285">
        <f t="shared" ca="1" si="9"/>
        <v>0</v>
      </c>
    </row>
    <row r="200" spans="2:16" ht="20.100000000000001" customHeight="1">
      <c r="B200" s="94" t="s">
        <v>662</v>
      </c>
      <c r="C200" s="94" t="s">
        <v>663</v>
      </c>
      <c r="D200" s="97">
        <v>30</v>
      </c>
      <c r="E200" s="98" t="s">
        <v>264</v>
      </c>
      <c r="F200" s="99">
        <v>6</v>
      </c>
      <c r="G200" s="286">
        <f t="shared" ca="1" si="11"/>
        <v>0</v>
      </c>
      <c r="H200" s="100">
        <f t="shared" ca="1" si="10"/>
        <v>0</v>
      </c>
      <c r="I200" s="101">
        <v>2400</v>
      </c>
      <c r="J200" s="101">
        <v>50</v>
      </c>
      <c r="L200" s="285">
        <f t="shared" ca="1" si="9"/>
        <v>0</v>
      </c>
      <c r="M200" s="285">
        <f t="shared" ca="1" si="9"/>
        <v>0</v>
      </c>
      <c r="N200" s="285">
        <f t="shared" ca="1" si="9"/>
        <v>0</v>
      </c>
      <c r="O200" s="285">
        <f t="shared" ca="1" si="9"/>
        <v>0</v>
      </c>
      <c r="P200" s="285">
        <f t="shared" ca="1" si="9"/>
        <v>0</v>
      </c>
    </row>
    <row r="201" spans="2:16" ht="20.100000000000001" customHeight="1">
      <c r="B201" s="94" t="s">
        <v>664</v>
      </c>
      <c r="C201" s="94" t="s">
        <v>663</v>
      </c>
      <c r="D201" s="97">
        <v>90</v>
      </c>
      <c r="E201" s="98" t="s">
        <v>264</v>
      </c>
      <c r="F201" s="99">
        <v>17</v>
      </c>
      <c r="G201" s="286">
        <f t="shared" ca="1" si="11"/>
        <v>0</v>
      </c>
      <c r="H201" s="100">
        <f t="shared" ca="1" si="10"/>
        <v>0</v>
      </c>
      <c r="I201" s="101">
        <v>960</v>
      </c>
      <c r="J201" s="101">
        <v>30</v>
      </c>
      <c r="L201" s="285">
        <f t="shared" ca="1" si="9"/>
        <v>0</v>
      </c>
      <c r="M201" s="285">
        <f t="shared" ca="1" si="9"/>
        <v>0</v>
      </c>
      <c r="N201" s="285">
        <f t="shared" ca="1" si="9"/>
        <v>0</v>
      </c>
      <c r="O201" s="285">
        <f t="shared" ca="1" si="9"/>
        <v>0</v>
      </c>
      <c r="P201" s="285">
        <f t="shared" ca="1" si="9"/>
        <v>0</v>
      </c>
    </row>
    <row r="202" spans="2:16" ht="20.100000000000001" customHeight="1">
      <c r="B202" s="94" t="s">
        <v>665</v>
      </c>
      <c r="C202" s="94" t="s">
        <v>666</v>
      </c>
      <c r="D202" s="97">
        <v>30</v>
      </c>
      <c r="E202" s="98" t="s">
        <v>264</v>
      </c>
      <c r="F202" s="99">
        <v>8</v>
      </c>
      <c r="G202" s="286">
        <f t="shared" ca="1" si="11"/>
        <v>0</v>
      </c>
      <c r="H202" s="100">
        <f t="shared" ca="1" si="10"/>
        <v>0</v>
      </c>
      <c r="I202" s="101">
        <v>1620</v>
      </c>
      <c r="J202" s="101">
        <v>45</v>
      </c>
      <c r="L202" s="285">
        <f t="shared" ca="1" si="9"/>
        <v>0</v>
      </c>
      <c r="M202" s="285">
        <f t="shared" ca="1" si="9"/>
        <v>0</v>
      </c>
      <c r="N202" s="285">
        <f t="shared" ca="1" si="9"/>
        <v>0</v>
      </c>
      <c r="O202" s="285">
        <f t="shared" ca="1" si="9"/>
        <v>0</v>
      </c>
      <c r="P202" s="285">
        <f t="shared" ca="1" si="9"/>
        <v>0</v>
      </c>
    </row>
    <row r="203" spans="2:16" ht="20.100000000000001" customHeight="1">
      <c r="B203" s="94" t="s">
        <v>667</v>
      </c>
      <c r="C203" s="94" t="s">
        <v>666</v>
      </c>
      <c r="D203" s="97">
        <v>90</v>
      </c>
      <c r="E203" s="98" t="s">
        <v>264</v>
      </c>
      <c r="F203" s="99">
        <v>23</v>
      </c>
      <c r="G203" s="286">
        <f t="shared" ca="1" si="11"/>
        <v>0</v>
      </c>
      <c r="H203" s="100">
        <f t="shared" ca="1" si="10"/>
        <v>0</v>
      </c>
      <c r="I203" s="101">
        <v>648</v>
      </c>
      <c r="J203" s="101">
        <v>18</v>
      </c>
      <c r="L203" s="285">
        <f t="shared" ca="1" si="9"/>
        <v>0</v>
      </c>
      <c r="M203" s="285">
        <f t="shared" ca="1" si="9"/>
        <v>0</v>
      </c>
      <c r="N203" s="285">
        <f t="shared" ca="1" si="9"/>
        <v>0</v>
      </c>
      <c r="O203" s="285">
        <f t="shared" ca="1" si="9"/>
        <v>0</v>
      </c>
      <c r="P203" s="285">
        <f t="shared" ca="1" si="9"/>
        <v>0</v>
      </c>
    </row>
    <row r="204" spans="2:16" ht="20.100000000000001" customHeight="1">
      <c r="B204" s="94" t="s">
        <v>668</v>
      </c>
      <c r="C204" s="94" t="s">
        <v>669</v>
      </c>
      <c r="D204" s="97">
        <v>15</v>
      </c>
      <c r="E204" s="98" t="s">
        <v>22</v>
      </c>
      <c r="F204" s="99">
        <v>3.27</v>
      </c>
      <c r="G204" s="286">
        <f t="shared" ca="1" si="11"/>
        <v>0</v>
      </c>
      <c r="H204" s="100">
        <f t="shared" ca="1" si="10"/>
        <v>0</v>
      </c>
      <c r="I204" s="101">
        <v>5760</v>
      </c>
      <c r="J204" s="101">
        <v>240</v>
      </c>
      <c r="L204" s="285">
        <f t="shared" ca="1" si="9"/>
        <v>0</v>
      </c>
      <c r="M204" s="285">
        <f t="shared" ca="1" si="9"/>
        <v>0</v>
      </c>
      <c r="N204" s="285">
        <f t="shared" ca="1" si="9"/>
        <v>0</v>
      </c>
      <c r="O204" s="285">
        <f t="shared" ca="1" si="9"/>
        <v>0</v>
      </c>
      <c r="P204" s="285">
        <f t="shared" ca="1" si="9"/>
        <v>0</v>
      </c>
    </row>
    <row r="205" spans="2:16" ht="20.100000000000001" customHeight="1">
      <c r="B205" s="94" t="s">
        <v>670</v>
      </c>
      <c r="C205" s="94" t="s">
        <v>671</v>
      </c>
      <c r="D205" s="97">
        <v>30</v>
      </c>
      <c r="E205" s="98" t="s">
        <v>22</v>
      </c>
      <c r="F205" s="99">
        <v>3.64</v>
      </c>
      <c r="G205" s="286">
        <f t="shared" ca="1" si="11"/>
        <v>0</v>
      </c>
      <c r="H205" s="100">
        <f t="shared" ca="1" si="10"/>
        <v>0</v>
      </c>
      <c r="I205" s="101">
        <v>5760</v>
      </c>
      <c r="J205" s="101">
        <v>240</v>
      </c>
      <c r="L205" s="285">
        <f t="shared" ca="1" si="9"/>
        <v>0</v>
      </c>
      <c r="M205" s="285">
        <f t="shared" ca="1" si="9"/>
        <v>0</v>
      </c>
      <c r="N205" s="285">
        <f t="shared" ca="1" si="9"/>
        <v>0</v>
      </c>
      <c r="O205" s="285">
        <f t="shared" ca="1" si="9"/>
        <v>0</v>
      </c>
      <c r="P205" s="285">
        <f t="shared" ca="1" si="9"/>
        <v>0</v>
      </c>
    </row>
    <row r="206" spans="2:16" ht="20.100000000000001" customHeight="1">
      <c r="B206" s="94" t="s">
        <v>672</v>
      </c>
      <c r="C206" s="94" t="s">
        <v>673</v>
      </c>
      <c r="D206" s="97">
        <v>30</v>
      </c>
      <c r="E206" s="98" t="s">
        <v>159</v>
      </c>
      <c r="F206" s="99">
        <v>3.5599206934411618</v>
      </c>
      <c r="G206" s="286">
        <f t="shared" ca="1" si="11"/>
        <v>0</v>
      </c>
      <c r="H206" s="100">
        <f t="shared" ca="1" si="10"/>
        <v>0</v>
      </c>
      <c r="I206" s="101">
        <v>5760</v>
      </c>
      <c r="J206" s="101">
        <v>180</v>
      </c>
      <c r="L206" s="285">
        <f t="shared" ref="L206:P269" ca="1" si="12">IFERROR(SUMPRODUCT(--(INDIRECT("'"&amp;L$1&amp;"'!$B$2:$B$10000")=$B206)*(INDIRECT("'"&amp;L$1&amp;"'!$B$2:$B$10000")&lt;&gt;"")*(INDIRECT("'"&amp;L$1&amp;"'!$G$2:$G$10000"))),"")</f>
        <v>0</v>
      </c>
      <c r="M206" s="285">
        <f t="shared" ca="1" si="12"/>
        <v>0</v>
      </c>
      <c r="N206" s="285">
        <f t="shared" ca="1" si="12"/>
        <v>0</v>
      </c>
      <c r="O206" s="285">
        <f t="shared" ca="1" si="12"/>
        <v>0</v>
      </c>
      <c r="P206" s="285">
        <f t="shared" ca="1" si="12"/>
        <v>0</v>
      </c>
    </row>
    <row r="207" spans="2:16" ht="20.100000000000001" customHeight="1">
      <c r="B207" s="94" t="s">
        <v>674</v>
      </c>
      <c r="C207" s="94" t="s">
        <v>675</v>
      </c>
      <c r="D207" s="97">
        <v>90</v>
      </c>
      <c r="E207" s="98" t="s">
        <v>159</v>
      </c>
      <c r="F207" s="99">
        <v>10.96</v>
      </c>
      <c r="G207" s="286">
        <f t="shared" ca="1" si="11"/>
        <v>0</v>
      </c>
      <c r="H207" s="100">
        <f t="shared" ca="1" si="10"/>
        <v>0</v>
      </c>
      <c r="I207" s="101">
        <v>2304</v>
      </c>
      <c r="J207" s="101">
        <v>72</v>
      </c>
      <c r="L207" s="285">
        <f t="shared" ca="1" si="12"/>
        <v>0</v>
      </c>
      <c r="M207" s="285">
        <f t="shared" ca="1" si="12"/>
        <v>0</v>
      </c>
      <c r="N207" s="285">
        <f t="shared" ca="1" si="12"/>
        <v>0</v>
      </c>
      <c r="O207" s="285">
        <f t="shared" ca="1" si="12"/>
        <v>0</v>
      </c>
      <c r="P207" s="285">
        <f t="shared" ca="1" si="12"/>
        <v>0</v>
      </c>
    </row>
    <row r="208" spans="2:16" ht="20.100000000000001" customHeight="1">
      <c r="B208" s="94" t="s">
        <v>676</v>
      </c>
      <c r="C208" s="94" t="s">
        <v>677</v>
      </c>
      <c r="D208" s="97">
        <v>30</v>
      </c>
      <c r="E208" s="98" t="s">
        <v>22</v>
      </c>
      <c r="F208" s="99">
        <v>5.1022454469966219</v>
      </c>
      <c r="G208" s="286">
        <f t="shared" ca="1" si="11"/>
        <v>0</v>
      </c>
      <c r="H208" s="100">
        <f t="shared" ca="1" si="10"/>
        <v>0</v>
      </c>
      <c r="I208" s="101">
        <v>5760</v>
      </c>
      <c r="J208" s="101">
        <v>180</v>
      </c>
      <c r="L208" s="285">
        <f t="shared" ca="1" si="12"/>
        <v>0</v>
      </c>
      <c r="M208" s="285">
        <f t="shared" ca="1" si="12"/>
        <v>0</v>
      </c>
      <c r="N208" s="285">
        <f t="shared" ca="1" si="12"/>
        <v>0</v>
      </c>
      <c r="O208" s="285">
        <f t="shared" ca="1" si="12"/>
        <v>0</v>
      </c>
      <c r="P208" s="285">
        <f t="shared" ca="1" si="12"/>
        <v>0</v>
      </c>
    </row>
    <row r="209" spans="2:16" ht="20.100000000000001" customHeight="1">
      <c r="B209" s="94" t="s">
        <v>678</v>
      </c>
      <c r="C209" s="94" t="s">
        <v>677</v>
      </c>
      <c r="D209" s="97">
        <v>90</v>
      </c>
      <c r="E209" s="98" t="s">
        <v>22</v>
      </c>
      <c r="F209" s="99">
        <v>13</v>
      </c>
      <c r="G209" s="286">
        <f t="shared" ca="1" si="11"/>
        <v>0</v>
      </c>
      <c r="H209" s="100">
        <f t="shared" ca="1" si="10"/>
        <v>0</v>
      </c>
      <c r="I209" s="101"/>
      <c r="J209" s="101">
        <v>72</v>
      </c>
      <c r="L209" s="285">
        <f t="shared" ca="1" si="12"/>
        <v>0</v>
      </c>
      <c r="M209" s="285">
        <f t="shared" ca="1" si="12"/>
        <v>0</v>
      </c>
      <c r="N209" s="285">
        <f t="shared" ca="1" si="12"/>
        <v>0</v>
      </c>
      <c r="O209" s="285">
        <f t="shared" ca="1" si="12"/>
        <v>0</v>
      </c>
      <c r="P209" s="285">
        <f t="shared" ca="1" si="12"/>
        <v>0</v>
      </c>
    </row>
    <row r="210" spans="2:16" ht="20.100000000000001" customHeight="1">
      <c r="B210" s="94" t="s">
        <v>679</v>
      </c>
      <c r="C210" s="94" t="s">
        <v>680</v>
      </c>
      <c r="D210" s="97">
        <v>30</v>
      </c>
      <c r="E210" s="98" t="s">
        <v>5</v>
      </c>
      <c r="F210" s="99">
        <v>6</v>
      </c>
      <c r="G210" s="286">
        <f t="shared" ca="1" si="11"/>
        <v>0</v>
      </c>
      <c r="H210" s="100">
        <f t="shared" ca="1" si="10"/>
        <v>0</v>
      </c>
      <c r="I210" s="101">
        <v>5280</v>
      </c>
      <c r="J210" s="101">
        <v>330</v>
      </c>
      <c r="L210" s="285">
        <f t="shared" ca="1" si="12"/>
        <v>0</v>
      </c>
      <c r="M210" s="285">
        <f t="shared" ca="1" si="12"/>
        <v>0</v>
      </c>
      <c r="N210" s="285">
        <f t="shared" ca="1" si="12"/>
        <v>0</v>
      </c>
      <c r="O210" s="285">
        <f t="shared" ca="1" si="12"/>
        <v>0</v>
      </c>
      <c r="P210" s="285">
        <f t="shared" ca="1" si="12"/>
        <v>0</v>
      </c>
    </row>
    <row r="211" spans="2:16" ht="20.100000000000001" customHeight="1">
      <c r="B211" s="94" t="s">
        <v>681</v>
      </c>
      <c r="C211" s="94" t="s">
        <v>680</v>
      </c>
      <c r="D211" s="97">
        <v>90</v>
      </c>
      <c r="E211" s="98" t="s">
        <v>5</v>
      </c>
      <c r="F211" s="99">
        <v>18</v>
      </c>
      <c r="G211" s="286">
        <f t="shared" ca="1" si="11"/>
        <v>0</v>
      </c>
      <c r="H211" s="100">
        <f t="shared" ca="1" si="10"/>
        <v>0</v>
      </c>
      <c r="I211" s="101">
        <v>1980</v>
      </c>
      <c r="J211" s="101">
        <v>165</v>
      </c>
      <c r="L211" s="285">
        <f t="shared" ca="1" si="12"/>
        <v>0</v>
      </c>
      <c r="M211" s="285">
        <f t="shared" ca="1" si="12"/>
        <v>0</v>
      </c>
      <c r="N211" s="285">
        <f t="shared" ca="1" si="12"/>
        <v>0</v>
      </c>
      <c r="O211" s="285">
        <f t="shared" ca="1" si="12"/>
        <v>0</v>
      </c>
      <c r="P211" s="285">
        <f t="shared" ca="1" si="12"/>
        <v>0</v>
      </c>
    </row>
    <row r="212" spans="2:16" ht="20.100000000000001" customHeight="1">
      <c r="B212" s="94" t="s">
        <v>41</v>
      </c>
      <c r="C212" s="94" t="s">
        <v>42</v>
      </c>
      <c r="D212" s="97">
        <v>30</v>
      </c>
      <c r="E212" s="98" t="s">
        <v>22</v>
      </c>
      <c r="F212" s="99">
        <v>0.84</v>
      </c>
      <c r="G212" s="286">
        <f t="shared" ca="1" si="11"/>
        <v>100</v>
      </c>
      <c r="H212" s="100">
        <f t="shared" ca="1" si="10"/>
        <v>84</v>
      </c>
      <c r="I212" s="101">
        <v>9600</v>
      </c>
      <c r="J212" s="101">
        <v>240</v>
      </c>
      <c r="L212" s="285">
        <f t="shared" ca="1" si="12"/>
        <v>30</v>
      </c>
      <c r="M212" s="285">
        <f t="shared" ca="1" si="12"/>
        <v>20</v>
      </c>
      <c r="N212" s="285">
        <f t="shared" ca="1" si="12"/>
        <v>30</v>
      </c>
      <c r="O212" s="285">
        <f t="shared" ca="1" si="12"/>
        <v>0</v>
      </c>
      <c r="P212" s="285">
        <f t="shared" ca="1" si="12"/>
        <v>20</v>
      </c>
    </row>
    <row r="213" spans="2:16" ht="20.100000000000001" customHeight="1">
      <c r="B213" s="94" t="s">
        <v>43</v>
      </c>
      <c r="C213" s="94" t="s">
        <v>61</v>
      </c>
      <c r="D213" s="97">
        <v>30</v>
      </c>
      <c r="E213" s="98" t="s">
        <v>22</v>
      </c>
      <c r="F213" s="99">
        <v>1.36</v>
      </c>
      <c r="G213" s="286">
        <f t="shared" ca="1" si="11"/>
        <v>50</v>
      </c>
      <c r="H213" s="100">
        <f t="shared" ca="1" si="10"/>
        <v>68</v>
      </c>
      <c r="I213" s="101">
        <v>9600</v>
      </c>
      <c r="J213" s="101">
        <v>240</v>
      </c>
      <c r="L213" s="285">
        <f t="shared" ca="1" si="12"/>
        <v>0</v>
      </c>
      <c r="M213" s="285">
        <f t="shared" ca="1" si="12"/>
        <v>10</v>
      </c>
      <c r="N213" s="285">
        <f t="shared" ca="1" si="12"/>
        <v>20</v>
      </c>
      <c r="O213" s="285">
        <f t="shared" ca="1" si="12"/>
        <v>0</v>
      </c>
      <c r="P213" s="285">
        <f t="shared" ca="1" si="12"/>
        <v>20</v>
      </c>
    </row>
    <row r="214" spans="2:16" ht="20.100000000000001" customHeight="1">
      <c r="B214" s="94" t="s">
        <v>682</v>
      </c>
      <c r="C214" s="94" t="s">
        <v>683</v>
      </c>
      <c r="D214" s="97">
        <v>90</v>
      </c>
      <c r="E214" s="98" t="s">
        <v>36</v>
      </c>
      <c r="F214" s="99">
        <v>7.6</v>
      </c>
      <c r="G214" s="286">
        <f t="shared" ca="1" si="11"/>
        <v>0</v>
      </c>
      <c r="H214" s="100">
        <f t="shared" ca="1" si="10"/>
        <v>0</v>
      </c>
      <c r="I214" s="101">
        <v>2700</v>
      </c>
      <c r="J214" s="101">
        <v>90</v>
      </c>
      <c r="L214" s="285">
        <f t="shared" ca="1" si="12"/>
        <v>0</v>
      </c>
      <c r="M214" s="285">
        <f t="shared" ca="1" si="12"/>
        <v>0</v>
      </c>
      <c r="N214" s="285">
        <f t="shared" ca="1" si="12"/>
        <v>0</v>
      </c>
      <c r="O214" s="285">
        <f t="shared" ca="1" si="12"/>
        <v>0</v>
      </c>
      <c r="P214" s="285">
        <f t="shared" ca="1" si="12"/>
        <v>0</v>
      </c>
    </row>
    <row r="215" spans="2:16" ht="20.100000000000001" customHeight="1">
      <c r="B215" s="94" t="s">
        <v>684</v>
      </c>
      <c r="C215" s="94" t="s">
        <v>685</v>
      </c>
      <c r="D215" s="97">
        <v>90</v>
      </c>
      <c r="E215" s="98" t="s">
        <v>36</v>
      </c>
      <c r="F215" s="99">
        <v>10.56</v>
      </c>
      <c r="G215" s="286">
        <f t="shared" ca="1" si="11"/>
        <v>0</v>
      </c>
      <c r="H215" s="100">
        <f t="shared" ca="1" si="10"/>
        <v>0</v>
      </c>
      <c r="I215" s="101">
        <v>2400</v>
      </c>
      <c r="J215" s="101">
        <v>80</v>
      </c>
      <c r="L215" s="285">
        <f t="shared" ca="1" si="12"/>
        <v>0</v>
      </c>
      <c r="M215" s="285">
        <f t="shared" ca="1" si="12"/>
        <v>0</v>
      </c>
      <c r="N215" s="285">
        <f t="shared" ca="1" si="12"/>
        <v>0</v>
      </c>
      <c r="O215" s="285">
        <f t="shared" ca="1" si="12"/>
        <v>0</v>
      </c>
      <c r="P215" s="285">
        <f t="shared" ca="1" si="12"/>
        <v>0</v>
      </c>
    </row>
    <row r="216" spans="2:16" ht="20.100000000000001" customHeight="1">
      <c r="B216" s="94" t="s">
        <v>686</v>
      </c>
      <c r="C216" s="94" t="s">
        <v>687</v>
      </c>
      <c r="D216" s="97">
        <v>90</v>
      </c>
      <c r="E216" s="98" t="s">
        <v>36</v>
      </c>
      <c r="F216" s="99">
        <v>13.21</v>
      </c>
      <c r="G216" s="286">
        <f t="shared" ca="1" si="11"/>
        <v>0</v>
      </c>
      <c r="H216" s="100">
        <f t="shared" ca="1" si="10"/>
        <v>0</v>
      </c>
      <c r="I216" s="101">
        <v>2400</v>
      </c>
      <c r="J216" s="101">
        <v>80</v>
      </c>
      <c r="L216" s="285">
        <f t="shared" ca="1" si="12"/>
        <v>0</v>
      </c>
      <c r="M216" s="285">
        <f t="shared" ca="1" si="12"/>
        <v>0</v>
      </c>
      <c r="N216" s="285">
        <f t="shared" ca="1" si="12"/>
        <v>0</v>
      </c>
      <c r="O216" s="285">
        <f t="shared" ca="1" si="12"/>
        <v>0</v>
      </c>
      <c r="P216" s="285">
        <f t="shared" ca="1" si="12"/>
        <v>0</v>
      </c>
    </row>
    <row r="217" spans="2:16" ht="20.100000000000001" customHeight="1">
      <c r="B217" s="94" t="s">
        <v>688</v>
      </c>
      <c r="C217" s="94" t="s">
        <v>689</v>
      </c>
      <c r="D217" s="97">
        <v>90</v>
      </c>
      <c r="E217" s="98" t="s">
        <v>11</v>
      </c>
      <c r="F217" s="99">
        <v>25.64</v>
      </c>
      <c r="G217" s="286">
        <f t="shared" ca="1" si="11"/>
        <v>0</v>
      </c>
      <c r="H217" s="100">
        <f t="shared" ca="1" si="10"/>
        <v>0</v>
      </c>
      <c r="I217" s="101">
        <v>1782</v>
      </c>
      <c r="J217" s="101">
        <v>27</v>
      </c>
      <c r="L217" s="285">
        <f t="shared" ca="1" si="12"/>
        <v>0</v>
      </c>
      <c r="M217" s="285">
        <f t="shared" ca="1" si="12"/>
        <v>0</v>
      </c>
      <c r="N217" s="285">
        <f t="shared" ca="1" si="12"/>
        <v>0</v>
      </c>
      <c r="O217" s="285">
        <f t="shared" ca="1" si="12"/>
        <v>0</v>
      </c>
      <c r="P217" s="285">
        <f t="shared" ca="1" si="12"/>
        <v>0</v>
      </c>
    </row>
    <row r="218" spans="2:16" ht="20.100000000000001" customHeight="1">
      <c r="B218" s="94" t="s">
        <v>690</v>
      </c>
      <c r="C218" s="94" t="s">
        <v>691</v>
      </c>
      <c r="D218" s="97">
        <v>90</v>
      </c>
      <c r="E218" s="98" t="s">
        <v>11</v>
      </c>
      <c r="F218" s="99">
        <v>41</v>
      </c>
      <c r="G218" s="286">
        <f t="shared" ca="1" si="11"/>
        <v>0</v>
      </c>
      <c r="H218" s="100">
        <f t="shared" ca="1" si="10"/>
        <v>0</v>
      </c>
      <c r="I218" s="101">
        <v>1782</v>
      </c>
      <c r="J218" s="101">
        <v>27</v>
      </c>
      <c r="L218" s="285">
        <f t="shared" ca="1" si="12"/>
        <v>0</v>
      </c>
      <c r="M218" s="285">
        <f t="shared" ca="1" si="12"/>
        <v>0</v>
      </c>
      <c r="N218" s="285">
        <f t="shared" ca="1" si="12"/>
        <v>0</v>
      </c>
      <c r="O218" s="285">
        <f t="shared" ca="1" si="12"/>
        <v>0</v>
      </c>
      <c r="P218" s="285">
        <f t="shared" ca="1" si="12"/>
        <v>0</v>
      </c>
    </row>
    <row r="219" spans="2:16" ht="20.100000000000001" customHeight="1">
      <c r="B219" s="94" t="s">
        <v>692</v>
      </c>
      <c r="C219" s="96" t="s">
        <v>693</v>
      </c>
      <c r="D219" s="97">
        <v>28</v>
      </c>
      <c r="E219" s="98" t="s">
        <v>328</v>
      </c>
      <c r="F219" s="99">
        <v>6.2</v>
      </c>
      <c r="G219" s="286">
        <f t="shared" ca="1" si="11"/>
        <v>0</v>
      </c>
      <c r="H219" s="100">
        <f t="shared" ca="1" si="10"/>
        <v>0</v>
      </c>
      <c r="I219" s="101">
        <v>1440</v>
      </c>
      <c r="J219" s="101">
        <v>60</v>
      </c>
      <c r="L219" s="285">
        <f t="shared" ca="1" si="12"/>
        <v>0</v>
      </c>
      <c r="M219" s="285">
        <f t="shared" ca="1" si="12"/>
        <v>0</v>
      </c>
      <c r="N219" s="285">
        <f t="shared" ca="1" si="12"/>
        <v>0</v>
      </c>
      <c r="O219" s="285">
        <f t="shared" ca="1" si="12"/>
        <v>0</v>
      </c>
      <c r="P219" s="285">
        <f t="shared" ca="1" si="12"/>
        <v>0</v>
      </c>
    </row>
    <row r="220" spans="2:16" ht="20.100000000000001" customHeight="1">
      <c r="B220" s="94" t="s">
        <v>694</v>
      </c>
      <c r="C220" s="96" t="s">
        <v>695</v>
      </c>
      <c r="D220" s="97">
        <v>28</v>
      </c>
      <c r="E220" s="98" t="s">
        <v>328</v>
      </c>
      <c r="F220" s="99">
        <v>9.9075062880696212</v>
      </c>
      <c r="G220" s="286">
        <f t="shared" ca="1" si="11"/>
        <v>0</v>
      </c>
      <c r="H220" s="100">
        <f t="shared" ca="1" si="10"/>
        <v>0</v>
      </c>
      <c r="I220" s="101">
        <v>1440</v>
      </c>
      <c r="J220" s="101">
        <v>60</v>
      </c>
      <c r="L220" s="285">
        <f t="shared" ca="1" si="12"/>
        <v>0</v>
      </c>
      <c r="M220" s="285">
        <f t="shared" ca="1" si="12"/>
        <v>0</v>
      </c>
      <c r="N220" s="285">
        <f t="shared" ca="1" si="12"/>
        <v>0</v>
      </c>
      <c r="O220" s="285">
        <f t="shared" ca="1" si="12"/>
        <v>0</v>
      </c>
      <c r="P220" s="285">
        <f t="shared" ca="1" si="12"/>
        <v>0</v>
      </c>
    </row>
    <row r="221" spans="2:16" ht="20.100000000000001" customHeight="1">
      <c r="B221" s="94" t="s">
        <v>696</v>
      </c>
      <c r="C221" s="96" t="s">
        <v>697</v>
      </c>
      <c r="D221" s="97">
        <v>28</v>
      </c>
      <c r="E221" s="98" t="s">
        <v>328</v>
      </c>
      <c r="F221" s="99">
        <v>13.91538233710099</v>
      </c>
      <c r="G221" s="286">
        <f t="shared" ca="1" si="11"/>
        <v>0</v>
      </c>
      <c r="H221" s="100">
        <f t="shared" ca="1" si="10"/>
        <v>0</v>
      </c>
      <c r="I221" s="101">
        <v>1440</v>
      </c>
      <c r="J221" s="101">
        <v>60</v>
      </c>
      <c r="L221" s="285">
        <f t="shared" ca="1" si="12"/>
        <v>0</v>
      </c>
      <c r="M221" s="285">
        <f t="shared" ca="1" si="12"/>
        <v>0</v>
      </c>
      <c r="N221" s="285">
        <f t="shared" ca="1" si="12"/>
        <v>0</v>
      </c>
      <c r="O221" s="285">
        <f t="shared" ca="1" si="12"/>
        <v>0</v>
      </c>
      <c r="P221" s="285">
        <f t="shared" ca="1" si="12"/>
        <v>0</v>
      </c>
    </row>
    <row r="222" spans="2:16" ht="20.100000000000001" customHeight="1">
      <c r="B222" s="94" t="s">
        <v>248</v>
      </c>
      <c r="C222" s="94" t="s">
        <v>249</v>
      </c>
      <c r="D222" s="97">
        <v>20</v>
      </c>
      <c r="E222" s="98" t="s">
        <v>159</v>
      </c>
      <c r="F222" s="99">
        <v>1.8</v>
      </c>
      <c r="G222" s="286">
        <f t="shared" ca="1" si="11"/>
        <v>30</v>
      </c>
      <c r="H222" s="100">
        <f t="shared" ca="1" si="10"/>
        <v>54</v>
      </c>
      <c r="I222" s="101">
        <v>4800</v>
      </c>
      <c r="J222" s="101">
        <v>240</v>
      </c>
      <c r="L222" s="285">
        <f t="shared" ca="1" si="12"/>
        <v>0</v>
      </c>
      <c r="M222" s="285">
        <f t="shared" ca="1" si="12"/>
        <v>10</v>
      </c>
      <c r="N222" s="285">
        <f t="shared" ca="1" si="12"/>
        <v>20</v>
      </c>
      <c r="O222" s="285">
        <f t="shared" ca="1" si="12"/>
        <v>0</v>
      </c>
      <c r="P222" s="285">
        <f t="shared" ca="1" si="12"/>
        <v>0</v>
      </c>
    </row>
    <row r="223" spans="2:16" ht="20.100000000000001" customHeight="1">
      <c r="B223" s="94" t="s">
        <v>325</v>
      </c>
      <c r="C223" s="94" t="s">
        <v>249</v>
      </c>
      <c r="D223" s="97">
        <v>60</v>
      </c>
      <c r="E223" s="98" t="s">
        <v>159</v>
      </c>
      <c r="F223" s="102">
        <v>3.6</v>
      </c>
      <c r="G223" s="286">
        <f t="shared" ca="1" si="11"/>
        <v>10</v>
      </c>
      <c r="H223" s="100">
        <f t="shared" ca="1" si="10"/>
        <v>36</v>
      </c>
      <c r="I223" s="101">
        <v>4800</v>
      </c>
      <c r="J223" s="101">
        <v>240</v>
      </c>
      <c r="L223" s="285">
        <f t="shared" ca="1" si="12"/>
        <v>0</v>
      </c>
      <c r="M223" s="285">
        <f t="shared" ca="1" si="12"/>
        <v>10</v>
      </c>
      <c r="N223" s="285">
        <f t="shared" ca="1" si="12"/>
        <v>0</v>
      </c>
      <c r="O223" s="285">
        <f t="shared" ca="1" si="12"/>
        <v>0</v>
      </c>
      <c r="P223" s="285">
        <f t="shared" ca="1" si="12"/>
        <v>0</v>
      </c>
    </row>
    <row r="224" spans="2:16" ht="20.100000000000001" customHeight="1">
      <c r="B224" s="94" t="s">
        <v>698</v>
      </c>
      <c r="C224" s="94" t="s">
        <v>249</v>
      </c>
      <c r="D224" s="97">
        <v>180</v>
      </c>
      <c r="E224" s="98" t="s">
        <v>159</v>
      </c>
      <c r="F224" s="102">
        <v>10.8</v>
      </c>
      <c r="G224" s="286">
        <f t="shared" ca="1" si="11"/>
        <v>0</v>
      </c>
      <c r="H224" s="100">
        <f t="shared" ca="1" si="10"/>
        <v>0</v>
      </c>
      <c r="I224" s="101"/>
      <c r="J224" s="101">
        <v>100</v>
      </c>
      <c r="L224" s="285">
        <f t="shared" ca="1" si="12"/>
        <v>0</v>
      </c>
      <c r="M224" s="285">
        <f t="shared" ca="1" si="12"/>
        <v>0</v>
      </c>
      <c r="N224" s="285">
        <f t="shared" ca="1" si="12"/>
        <v>0</v>
      </c>
      <c r="O224" s="285">
        <f t="shared" ca="1" si="12"/>
        <v>0</v>
      </c>
      <c r="P224" s="285">
        <f t="shared" ca="1" si="12"/>
        <v>0</v>
      </c>
    </row>
    <row r="225" spans="2:16" ht="20.100000000000001" customHeight="1">
      <c r="B225" s="94" t="s">
        <v>250</v>
      </c>
      <c r="C225" s="94" t="s">
        <v>373</v>
      </c>
      <c r="D225" s="97">
        <v>30</v>
      </c>
      <c r="E225" s="98" t="s">
        <v>22</v>
      </c>
      <c r="F225" s="99">
        <v>1.565577005900942</v>
      </c>
      <c r="G225" s="286">
        <f t="shared" ca="1" si="11"/>
        <v>70</v>
      </c>
      <c r="H225" s="100">
        <f t="shared" ca="1" si="10"/>
        <v>109.59039041306593</v>
      </c>
      <c r="I225" s="101">
        <v>6000</v>
      </c>
      <c r="J225" s="101">
        <v>300</v>
      </c>
      <c r="L225" s="285">
        <f t="shared" ca="1" si="12"/>
        <v>10</v>
      </c>
      <c r="M225" s="285">
        <f t="shared" ca="1" si="12"/>
        <v>0</v>
      </c>
      <c r="N225" s="285">
        <f t="shared" ca="1" si="12"/>
        <v>30</v>
      </c>
      <c r="O225" s="285">
        <f t="shared" ca="1" si="12"/>
        <v>0</v>
      </c>
      <c r="P225" s="285">
        <f t="shared" ca="1" si="12"/>
        <v>30</v>
      </c>
    </row>
    <row r="226" spans="2:16" ht="20.100000000000001" customHeight="1">
      <c r="B226" s="94" t="s">
        <v>699</v>
      </c>
      <c r="C226" s="94" t="s">
        <v>373</v>
      </c>
      <c r="D226" s="97">
        <v>90</v>
      </c>
      <c r="E226" s="98" t="s">
        <v>22</v>
      </c>
      <c r="F226" s="99">
        <v>4.5416304274259369</v>
      </c>
      <c r="G226" s="286">
        <f t="shared" ca="1" si="11"/>
        <v>0</v>
      </c>
      <c r="H226" s="100">
        <f t="shared" ca="1" si="10"/>
        <v>0</v>
      </c>
      <c r="I226" s="101">
        <v>3200</v>
      </c>
      <c r="J226" s="101">
        <v>160</v>
      </c>
      <c r="L226" s="285">
        <f t="shared" ca="1" si="12"/>
        <v>0</v>
      </c>
      <c r="M226" s="285">
        <f t="shared" ca="1" si="12"/>
        <v>0</v>
      </c>
      <c r="N226" s="285">
        <f t="shared" ca="1" si="12"/>
        <v>0</v>
      </c>
      <c r="O226" s="285">
        <f t="shared" ca="1" si="12"/>
        <v>0</v>
      </c>
      <c r="P226" s="285">
        <f t="shared" ca="1" si="12"/>
        <v>0</v>
      </c>
    </row>
    <row r="227" spans="2:16" ht="20.100000000000001" customHeight="1">
      <c r="B227" s="94" t="s">
        <v>252</v>
      </c>
      <c r="C227" s="94" t="s">
        <v>326</v>
      </c>
      <c r="D227" s="97">
        <v>30</v>
      </c>
      <c r="E227" s="98" t="s">
        <v>22</v>
      </c>
      <c r="F227" s="99">
        <v>1.8</v>
      </c>
      <c r="G227" s="286">
        <f t="shared" ca="1" si="11"/>
        <v>280</v>
      </c>
      <c r="H227" s="100">
        <f t="shared" ca="1" si="10"/>
        <v>504</v>
      </c>
      <c r="I227" s="101">
        <v>6000</v>
      </c>
      <c r="J227" s="101">
        <v>300</v>
      </c>
      <c r="L227" s="285">
        <f t="shared" ca="1" si="12"/>
        <v>50</v>
      </c>
      <c r="M227" s="285">
        <f t="shared" ca="1" si="12"/>
        <v>60</v>
      </c>
      <c r="N227" s="285">
        <f t="shared" ca="1" si="12"/>
        <v>90</v>
      </c>
      <c r="O227" s="285">
        <f t="shared" ca="1" si="12"/>
        <v>0</v>
      </c>
      <c r="P227" s="285">
        <f t="shared" ca="1" si="12"/>
        <v>80</v>
      </c>
    </row>
    <row r="228" spans="2:16" ht="20.100000000000001" customHeight="1">
      <c r="B228" s="94" t="s">
        <v>700</v>
      </c>
      <c r="C228" s="94" t="s">
        <v>326</v>
      </c>
      <c r="D228" s="97">
        <v>90</v>
      </c>
      <c r="E228" s="98" t="s">
        <v>22</v>
      </c>
      <c r="F228" s="99">
        <v>4.9000000000000004</v>
      </c>
      <c r="G228" s="286">
        <f t="shared" ca="1" si="11"/>
        <v>0</v>
      </c>
      <c r="H228" s="100">
        <f t="shared" ca="1" si="10"/>
        <v>0</v>
      </c>
      <c r="I228" s="101">
        <v>3200</v>
      </c>
      <c r="J228" s="101">
        <v>160</v>
      </c>
      <c r="L228" s="285">
        <f t="shared" ca="1" si="12"/>
        <v>0</v>
      </c>
      <c r="M228" s="285">
        <f t="shared" ca="1" si="12"/>
        <v>0</v>
      </c>
      <c r="N228" s="285">
        <f t="shared" ca="1" si="12"/>
        <v>0</v>
      </c>
      <c r="O228" s="285">
        <f t="shared" ca="1" si="12"/>
        <v>0</v>
      </c>
      <c r="P228" s="285">
        <f t="shared" ca="1" si="12"/>
        <v>0</v>
      </c>
    </row>
    <row r="229" spans="2:16" ht="20.100000000000001" customHeight="1">
      <c r="B229" s="94" t="s">
        <v>254</v>
      </c>
      <c r="C229" s="94" t="s">
        <v>327</v>
      </c>
      <c r="D229" s="97">
        <v>30</v>
      </c>
      <c r="E229" s="98" t="s">
        <v>22</v>
      </c>
      <c r="F229" s="99">
        <v>2.15</v>
      </c>
      <c r="G229" s="286">
        <f t="shared" ca="1" si="11"/>
        <v>110</v>
      </c>
      <c r="H229" s="100">
        <f t="shared" ca="1" si="10"/>
        <v>236.5</v>
      </c>
      <c r="I229" s="101">
        <v>6000</v>
      </c>
      <c r="J229" s="101">
        <v>300</v>
      </c>
      <c r="L229" s="285">
        <f t="shared" ca="1" si="12"/>
        <v>20</v>
      </c>
      <c r="M229" s="285">
        <f t="shared" ca="1" si="12"/>
        <v>30</v>
      </c>
      <c r="N229" s="285">
        <f t="shared" ca="1" si="12"/>
        <v>30</v>
      </c>
      <c r="O229" s="285">
        <f t="shared" ca="1" si="12"/>
        <v>0</v>
      </c>
      <c r="P229" s="285">
        <f t="shared" ca="1" si="12"/>
        <v>30</v>
      </c>
    </row>
    <row r="230" spans="2:16" ht="20.100000000000001" customHeight="1">
      <c r="B230" s="94" t="s">
        <v>701</v>
      </c>
      <c r="C230" s="94" t="s">
        <v>327</v>
      </c>
      <c r="D230" s="97">
        <v>90</v>
      </c>
      <c r="E230" s="98" t="s">
        <v>22</v>
      </c>
      <c r="F230" s="99">
        <v>6.1</v>
      </c>
      <c r="G230" s="286">
        <f t="shared" ca="1" si="11"/>
        <v>0</v>
      </c>
      <c r="H230" s="100">
        <f t="shared" ca="1" si="10"/>
        <v>0</v>
      </c>
      <c r="I230" s="101">
        <v>3200</v>
      </c>
      <c r="J230" s="101">
        <v>160</v>
      </c>
      <c r="L230" s="285">
        <f t="shared" ca="1" si="12"/>
        <v>0</v>
      </c>
      <c r="M230" s="285">
        <f t="shared" ca="1" si="12"/>
        <v>0</v>
      </c>
      <c r="N230" s="285">
        <f t="shared" ca="1" si="12"/>
        <v>0</v>
      </c>
      <c r="O230" s="285">
        <f t="shared" ca="1" si="12"/>
        <v>0</v>
      </c>
      <c r="P230" s="285">
        <f t="shared" ca="1" si="12"/>
        <v>0</v>
      </c>
    </row>
    <row r="231" spans="2:16" ht="20.100000000000001" customHeight="1">
      <c r="B231" s="94" t="s">
        <v>279</v>
      </c>
      <c r="C231" s="94" t="s">
        <v>374</v>
      </c>
      <c r="D231" s="97">
        <v>30</v>
      </c>
      <c r="E231" s="98" t="s">
        <v>22</v>
      </c>
      <c r="F231" s="99">
        <v>2.4500000000000002</v>
      </c>
      <c r="G231" s="286">
        <f t="shared" ca="1" si="11"/>
        <v>35</v>
      </c>
      <c r="H231" s="100">
        <f t="shared" ca="1" si="10"/>
        <v>85.75</v>
      </c>
      <c r="I231" s="101">
        <v>6000</v>
      </c>
      <c r="J231" s="101">
        <v>300</v>
      </c>
      <c r="L231" s="285">
        <f t="shared" ca="1" si="12"/>
        <v>10</v>
      </c>
      <c r="M231" s="285">
        <f t="shared" ca="1" si="12"/>
        <v>0</v>
      </c>
      <c r="N231" s="285">
        <f t="shared" ca="1" si="12"/>
        <v>15</v>
      </c>
      <c r="O231" s="285">
        <f t="shared" ca="1" si="12"/>
        <v>0</v>
      </c>
      <c r="P231" s="285">
        <f t="shared" ca="1" si="12"/>
        <v>10</v>
      </c>
    </row>
    <row r="232" spans="2:16" ht="20.100000000000001" customHeight="1">
      <c r="B232" s="94" t="s">
        <v>702</v>
      </c>
      <c r="C232" s="94" t="s">
        <v>374</v>
      </c>
      <c r="D232" s="97">
        <v>90</v>
      </c>
      <c r="E232" s="98" t="s">
        <v>22</v>
      </c>
      <c r="F232" s="99">
        <v>7</v>
      </c>
      <c r="G232" s="286">
        <f t="shared" ca="1" si="11"/>
        <v>0</v>
      </c>
      <c r="H232" s="100">
        <f t="shared" ca="1" si="10"/>
        <v>0</v>
      </c>
      <c r="I232" s="101">
        <v>3200</v>
      </c>
      <c r="J232" s="101">
        <v>160</v>
      </c>
      <c r="L232" s="285">
        <f t="shared" ca="1" si="12"/>
        <v>0</v>
      </c>
      <c r="M232" s="285">
        <f t="shared" ca="1" si="12"/>
        <v>0</v>
      </c>
      <c r="N232" s="285">
        <f t="shared" ca="1" si="12"/>
        <v>0</v>
      </c>
      <c r="O232" s="285">
        <f t="shared" ca="1" si="12"/>
        <v>0</v>
      </c>
      <c r="P232" s="285">
        <f t="shared" ca="1" si="12"/>
        <v>0</v>
      </c>
    </row>
    <row r="233" spans="2:16" ht="20.100000000000001" customHeight="1">
      <c r="B233" s="94" t="s">
        <v>703</v>
      </c>
      <c r="C233" s="94" t="s">
        <v>704</v>
      </c>
      <c r="D233" s="97">
        <v>30</v>
      </c>
      <c r="E233" s="98" t="s">
        <v>22</v>
      </c>
      <c r="F233" s="99">
        <v>2</v>
      </c>
      <c r="G233" s="286">
        <f t="shared" ca="1" si="11"/>
        <v>0</v>
      </c>
      <c r="H233" s="100">
        <f t="shared" ca="1" si="10"/>
        <v>0</v>
      </c>
      <c r="I233" s="101">
        <v>4000</v>
      </c>
      <c r="J233" s="101">
        <v>200</v>
      </c>
      <c r="L233" s="285">
        <f t="shared" ca="1" si="12"/>
        <v>0</v>
      </c>
      <c r="M233" s="285">
        <f t="shared" ca="1" si="12"/>
        <v>0</v>
      </c>
      <c r="N233" s="285">
        <f t="shared" ca="1" si="12"/>
        <v>0</v>
      </c>
      <c r="O233" s="285">
        <f t="shared" ca="1" si="12"/>
        <v>0</v>
      </c>
      <c r="P233" s="285">
        <f t="shared" ca="1" si="12"/>
        <v>0</v>
      </c>
    </row>
    <row r="234" spans="2:16" ht="20.100000000000001" customHeight="1">
      <c r="B234" s="94" t="s">
        <v>705</v>
      </c>
      <c r="C234" s="105" t="s">
        <v>706</v>
      </c>
      <c r="D234" s="97">
        <v>1</v>
      </c>
      <c r="E234" s="98" t="s">
        <v>31</v>
      </c>
      <c r="F234" s="99">
        <v>0.85</v>
      </c>
      <c r="G234" s="286">
        <f t="shared" ca="1" si="11"/>
        <v>0</v>
      </c>
      <c r="H234" s="100">
        <f t="shared" ca="1" si="10"/>
        <v>0</v>
      </c>
      <c r="I234" s="101">
        <v>5376</v>
      </c>
      <c r="J234" s="101">
        <v>64</v>
      </c>
      <c r="L234" s="285">
        <f t="shared" ca="1" si="12"/>
        <v>0</v>
      </c>
      <c r="M234" s="285">
        <f t="shared" ca="1" si="12"/>
        <v>0</v>
      </c>
      <c r="N234" s="285">
        <f t="shared" ca="1" si="12"/>
        <v>0</v>
      </c>
      <c r="O234" s="285">
        <f t="shared" ca="1" si="12"/>
        <v>0</v>
      </c>
      <c r="P234" s="285">
        <f t="shared" ca="1" si="12"/>
        <v>0</v>
      </c>
    </row>
    <row r="235" spans="2:16" ht="20.100000000000001" customHeight="1">
      <c r="B235" s="94" t="s">
        <v>707</v>
      </c>
      <c r="C235" s="105" t="s">
        <v>708</v>
      </c>
      <c r="D235" s="97">
        <v>1</v>
      </c>
      <c r="E235" s="98" t="s">
        <v>31</v>
      </c>
      <c r="F235" s="99">
        <v>1.5</v>
      </c>
      <c r="G235" s="286">
        <f t="shared" ca="1" si="11"/>
        <v>0</v>
      </c>
      <c r="H235" s="100">
        <f t="shared" ca="1" si="10"/>
        <v>0</v>
      </c>
      <c r="I235" s="101">
        <v>1080</v>
      </c>
      <c r="J235" s="101">
        <v>30</v>
      </c>
      <c r="L235" s="285">
        <f t="shared" ca="1" si="12"/>
        <v>0</v>
      </c>
      <c r="M235" s="285">
        <f t="shared" ca="1" si="12"/>
        <v>0</v>
      </c>
      <c r="N235" s="285">
        <f t="shared" ca="1" si="12"/>
        <v>0</v>
      </c>
      <c r="O235" s="285">
        <f t="shared" ca="1" si="12"/>
        <v>0</v>
      </c>
      <c r="P235" s="285">
        <f t="shared" ca="1" si="12"/>
        <v>0</v>
      </c>
    </row>
    <row r="236" spans="2:16" ht="20.100000000000001" customHeight="1">
      <c r="B236" s="94" t="s">
        <v>65</v>
      </c>
      <c r="C236" s="94" t="s">
        <v>47</v>
      </c>
      <c r="D236" s="97">
        <v>1</v>
      </c>
      <c r="E236" s="98" t="s">
        <v>31</v>
      </c>
      <c r="F236" s="99">
        <v>1.39</v>
      </c>
      <c r="G236" s="286">
        <f t="shared" ca="1" si="11"/>
        <v>600</v>
      </c>
      <c r="H236" s="100">
        <f t="shared" ca="1" si="10"/>
        <v>833.99999999999989</v>
      </c>
      <c r="I236" s="101">
        <v>1296</v>
      </c>
      <c r="J236" s="101">
        <v>24</v>
      </c>
      <c r="L236" s="285">
        <f t="shared" ca="1" si="12"/>
        <v>0</v>
      </c>
      <c r="M236" s="285">
        <f t="shared" ca="1" si="12"/>
        <v>0</v>
      </c>
      <c r="N236" s="285">
        <f t="shared" ca="1" si="12"/>
        <v>0</v>
      </c>
      <c r="O236" s="285">
        <f t="shared" ca="1" si="12"/>
        <v>600</v>
      </c>
      <c r="P236" s="285">
        <f t="shared" ca="1" si="12"/>
        <v>0</v>
      </c>
    </row>
    <row r="237" spans="2:16" ht="20.100000000000001" customHeight="1">
      <c r="B237" s="94" t="s">
        <v>709</v>
      </c>
      <c r="C237" s="96" t="s">
        <v>710</v>
      </c>
      <c r="D237" s="97">
        <v>20</v>
      </c>
      <c r="E237" s="98" t="s">
        <v>22</v>
      </c>
      <c r="F237" s="102">
        <v>0.7</v>
      </c>
      <c r="G237" s="286">
        <f t="shared" ca="1" si="11"/>
        <v>0</v>
      </c>
      <c r="H237" s="100">
        <f t="shared" ca="1" si="10"/>
        <v>0</v>
      </c>
      <c r="I237" s="101">
        <v>7200</v>
      </c>
      <c r="J237" s="101">
        <v>180</v>
      </c>
      <c r="L237" s="285">
        <f t="shared" ca="1" si="12"/>
        <v>0</v>
      </c>
      <c r="M237" s="285">
        <f t="shared" ca="1" si="12"/>
        <v>0</v>
      </c>
      <c r="N237" s="285">
        <f t="shared" ca="1" si="12"/>
        <v>0</v>
      </c>
      <c r="O237" s="285">
        <f t="shared" ca="1" si="12"/>
        <v>0</v>
      </c>
      <c r="P237" s="285">
        <f t="shared" ca="1" si="12"/>
        <v>0</v>
      </c>
    </row>
    <row r="238" spans="2:16" ht="20.100000000000001" customHeight="1">
      <c r="B238" s="94" t="s">
        <v>62</v>
      </c>
      <c r="C238" s="94" t="s">
        <v>63</v>
      </c>
      <c r="D238" s="97">
        <v>30</v>
      </c>
      <c r="E238" s="98" t="s">
        <v>22</v>
      </c>
      <c r="F238" s="99">
        <v>0.8</v>
      </c>
      <c r="G238" s="286">
        <f t="shared" ca="1" si="11"/>
        <v>700</v>
      </c>
      <c r="H238" s="100">
        <f t="shared" ca="1" si="10"/>
        <v>560</v>
      </c>
      <c r="I238" s="101">
        <v>7200</v>
      </c>
      <c r="J238" s="101">
        <v>180</v>
      </c>
      <c r="L238" s="285">
        <f t="shared" ca="1" si="12"/>
        <v>300</v>
      </c>
      <c r="M238" s="285">
        <f t="shared" ca="1" si="12"/>
        <v>100</v>
      </c>
      <c r="N238" s="285">
        <f t="shared" ca="1" si="12"/>
        <v>100</v>
      </c>
      <c r="O238" s="285">
        <f t="shared" ca="1" si="12"/>
        <v>100</v>
      </c>
      <c r="P238" s="285">
        <f t="shared" ca="1" si="12"/>
        <v>100</v>
      </c>
    </row>
    <row r="239" spans="2:16" ht="20.100000000000001" customHeight="1">
      <c r="B239" s="94" t="s">
        <v>160</v>
      </c>
      <c r="C239" s="94" t="s">
        <v>64</v>
      </c>
      <c r="D239" s="97">
        <v>20</v>
      </c>
      <c r="E239" s="98" t="s">
        <v>11</v>
      </c>
      <c r="F239" s="99">
        <v>0.89</v>
      </c>
      <c r="G239" s="286">
        <f t="shared" ca="1" si="11"/>
        <v>450</v>
      </c>
      <c r="H239" s="100">
        <f t="shared" ca="1" si="10"/>
        <v>400.5</v>
      </c>
      <c r="I239" s="101">
        <v>6300</v>
      </c>
      <c r="J239" s="101">
        <v>100</v>
      </c>
      <c r="L239" s="285">
        <f t="shared" ca="1" si="12"/>
        <v>50</v>
      </c>
      <c r="M239" s="285">
        <f t="shared" ca="1" si="12"/>
        <v>50</v>
      </c>
      <c r="N239" s="285">
        <f t="shared" ca="1" si="12"/>
        <v>100</v>
      </c>
      <c r="O239" s="285">
        <f t="shared" ca="1" si="12"/>
        <v>100</v>
      </c>
      <c r="P239" s="285">
        <f t="shared" ca="1" si="12"/>
        <v>150</v>
      </c>
    </row>
    <row r="240" spans="2:16" ht="20.100000000000001" customHeight="1">
      <c r="B240" s="94" t="s">
        <v>711</v>
      </c>
      <c r="C240" s="94" t="s">
        <v>64</v>
      </c>
      <c r="D240" s="97">
        <v>30</v>
      </c>
      <c r="E240" s="98" t="s">
        <v>11</v>
      </c>
      <c r="F240" s="99">
        <v>1.2</v>
      </c>
      <c r="G240" s="286">
        <f t="shared" ca="1" si="11"/>
        <v>0</v>
      </c>
      <c r="H240" s="100">
        <f t="shared" ca="1" si="10"/>
        <v>0</v>
      </c>
      <c r="I240" s="101">
        <v>4900</v>
      </c>
      <c r="J240" s="101">
        <v>100</v>
      </c>
      <c r="L240" s="285">
        <f t="shared" ca="1" si="12"/>
        <v>0</v>
      </c>
      <c r="M240" s="285">
        <f t="shared" ca="1" si="12"/>
        <v>0</v>
      </c>
      <c r="N240" s="285">
        <f t="shared" ca="1" si="12"/>
        <v>0</v>
      </c>
      <c r="O240" s="285">
        <f t="shared" ca="1" si="12"/>
        <v>0</v>
      </c>
      <c r="P240" s="285">
        <f t="shared" ca="1" si="12"/>
        <v>0</v>
      </c>
    </row>
    <row r="241" spans="2:16" ht="20.100000000000001" customHeight="1">
      <c r="B241" s="94" t="s">
        <v>712</v>
      </c>
      <c r="C241" s="94" t="s">
        <v>713</v>
      </c>
      <c r="D241" s="97">
        <v>10</v>
      </c>
      <c r="E241" s="98" t="s">
        <v>284</v>
      </c>
      <c r="F241" s="102">
        <v>2.0499999999999998</v>
      </c>
      <c r="G241" s="286">
        <f t="shared" ca="1" si="11"/>
        <v>0</v>
      </c>
      <c r="H241" s="100">
        <f t="shared" ca="1" si="10"/>
        <v>0</v>
      </c>
      <c r="I241" s="101">
        <v>3024</v>
      </c>
      <c r="J241" s="101">
        <v>84</v>
      </c>
      <c r="L241" s="285">
        <f t="shared" ca="1" si="12"/>
        <v>0</v>
      </c>
      <c r="M241" s="285">
        <f t="shared" ca="1" si="12"/>
        <v>0</v>
      </c>
      <c r="N241" s="285">
        <f t="shared" ca="1" si="12"/>
        <v>0</v>
      </c>
      <c r="O241" s="285">
        <f t="shared" ca="1" si="12"/>
        <v>0</v>
      </c>
      <c r="P241" s="285">
        <f t="shared" ca="1" si="12"/>
        <v>0</v>
      </c>
    </row>
    <row r="242" spans="2:16" ht="20.100000000000001" customHeight="1">
      <c r="B242" s="94" t="s">
        <v>232</v>
      </c>
      <c r="C242" s="94" t="s">
        <v>283</v>
      </c>
      <c r="D242" s="97">
        <v>10</v>
      </c>
      <c r="E242" s="98" t="s">
        <v>284</v>
      </c>
      <c r="F242" s="102">
        <v>2.0499999999999998</v>
      </c>
      <c r="G242" s="286">
        <f t="shared" ca="1" si="11"/>
        <v>50</v>
      </c>
      <c r="H242" s="100">
        <f t="shared" ca="1" si="10"/>
        <v>102.49999999999999</v>
      </c>
      <c r="I242" s="101">
        <v>3024</v>
      </c>
      <c r="J242" s="101">
        <v>84</v>
      </c>
      <c r="L242" s="285">
        <f t="shared" ca="1" si="12"/>
        <v>0</v>
      </c>
      <c r="M242" s="285">
        <f t="shared" ca="1" si="12"/>
        <v>20</v>
      </c>
      <c r="N242" s="285">
        <f t="shared" ca="1" si="12"/>
        <v>30</v>
      </c>
      <c r="O242" s="285">
        <f t="shared" ca="1" si="12"/>
        <v>0</v>
      </c>
      <c r="P242" s="285">
        <f t="shared" ca="1" si="12"/>
        <v>0</v>
      </c>
    </row>
    <row r="243" spans="2:16" ht="20.100000000000001" customHeight="1">
      <c r="B243" s="94" t="s">
        <v>262</v>
      </c>
      <c r="C243" s="94" t="s">
        <v>263</v>
      </c>
      <c r="D243" s="97">
        <v>30</v>
      </c>
      <c r="E243" s="98" t="s">
        <v>22</v>
      </c>
      <c r="F243" s="99">
        <v>1.93</v>
      </c>
      <c r="G243" s="286">
        <f t="shared" ca="1" si="11"/>
        <v>20</v>
      </c>
      <c r="H243" s="100">
        <f t="shared" ca="1" si="10"/>
        <v>38.6</v>
      </c>
      <c r="I243" s="101">
        <v>2100</v>
      </c>
      <c r="J243" s="101">
        <v>50</v>
      </c>
      <c r="L243" s="285">
        <f t="shared" ca="1" si="12"/>
        <v>0</v>
      </c>
      <c r="M243" s="285">
        <f t="shared" ca="1" si="12"/>
        <v>0</v>
      </c>
      <c r="N243" s="285">
        <f t="shared" ca="1" si="12"/>
        <v>10</v>
      </c>
      <c r="O243" s="285">
        <f t="shared" ca="1" si="12"/>
        <v>0</v>
      </c>
      <c r="P243" s="285">
        <f t="shared" ca="1" si="12"/>
        <v>10</v>
      </c>
    </row>
    <row r="244" spans="2:16" ht="20.100000000000001" customHeight="1">
      <c r="B244" s="94" t="s">
        <v>714</v>
      </c>
      <c r="C244" s="94" t="s">
        <v>263</v>
      </c>
      <c r="D244" s="97">
        <v>90</v>
      </c>
      <c r="E244" s="98" t="s">
        <v>22</v>
      </c>
      <c r="F244" s="99">
        <v>4.84</v>
      </c>
      <c r="G244" s="286">
        <f t="shared" ca="1" si="11"/>
        <v>0</v>
      </c>
      <c r="H244" s="100">
        <f t="shared" ca="1" si="10"/>
        <v>0</v>
      </c>
      <c r="I244" s="101">
        <v>1400</v>
      </c>
      <c r="J244" s="101">
        <v>50</v>
      </c>
      <c r="L244" s="285">
        <f t="shared" ca="1" si="12"/>
        <v>0</v>
      </c>
      <c r="M244" s="285">
        <f t="shared" ca="1" si="12"/>
        <v>0</v>
      </c>
      <c r="N244" s="285">
        <f t="shared" ca="1" si="12"/>
        <v>0</v>
      </c>
      <c r="O244" s="285">
        <f t="shared" ca="1" si="12"/>
        <v>0</v>
      </c>
      <c r="P244" s="285">
        <f t="shared" ca="1" si="12"/>
        <v>0</v>
      </c>
    </row>
    <row r="245" spans="2:16" ht="20.100000000000001" customHeight="1">
      <c r="B245" s="94" t="s">
        <v>258</v>
      </c>
      <c r="C245" s="94" t="s">
        <v>259</v>
      </c>
      <c r="D245" s="97">
        <v>30</v>
      </c>
      <c r="E245" s="98" t="s">
        <v>22</v>
      </c>
      <c r="F245" s="99">
        <v>2.94</v>
      </c>
      <c r="G245" s="286">
        <f t="shared" ca="1" si="11"/>
        <v>30</v>
      </c>
      <c r="H245" s="100">
        <f t="shared" ca="1" si="10"/>
        <v>88.2</v>
      </c>
      <c r="I245" s="101">
        <v>2100</v>
      </c>
      <c r="J245" s="101">
        <v>50</v>
      </c>
      <c r="L245" s="285">
        <f t="shared" ca="1" si="12"/>
        <v>0</v>
      </c>
      <c r="M245" s="285">
        <f t="shared" ca="1" si="12"/>
        <v>0</v>
      </c>
      <c r="N245" s="285">
        <f t="shared" ca="1" si="12"/>
        <v>15</v>
      </c>
      <c r="O245" s="285">
        <f t="shared" ca="1" si="12"/>
        <v>0</v>
      </c>
      <c r="P245" s="285">
        <f t="shared" ca="1" si="12"/>
        <v>15</v>
      </c>
    </row>
    <row r="246" spans="2:16" ht="20.100000000000001" customHeight="1">
      <c r="B246" s="94" t="s">
        <v>715</v>
      </c>
      <c r="C246" s="94" t="s">
        <v>259</v>
      </c>
      <c r="D246" s="97">
        <v>90</v>
      </c>
      <c r="E246" s="98" t="s">
        <v>22</v>
      </c>
      <c r="F246" s="99">
        <v>6.97</v>
      </c>
      <c r="G246" s="286">
        <f t="shared" ca="1" si="11"/>
        <v>0</v>
      </c>
      <c r="H246" s="100">
        <f t="shared" ca="1" si="10"/>
        <v>0</v>
      </c>
      <c r="I246" s="101">
        <v>1400</v>
      </c>
      <c r="J246" s="101">
        <v>50</v>
      </c>
      <c r="L246" s="285">
        <f t="shared" ca="1" si="12"/>
        <v>0</v>
      </c>
      <c r="M246" s="285">
        <f t="shared" ca="1" si="12"/>
        <v>0</v>
      </c>
      <c r="N246" s="285">
        <f t="shared" ca="1" si="12"/>
        <v>0</v>
      </c>
      <c r="O246" s="285">
        <f t="shared" ca="1" si="12"/>
        <v>0</v>
      </c>
      <c r="P246" s="285">
        <f t="shared" ca="1" si="12"/>
        <v>0</v>
      </c>
    </row>
    <row r="247" spans="2:16" ht="20.100000000000001" customHeight="1">
      <c r="B247" s="94" t="s">
        <v>260</v>
      </c>
      <c r="C247" s="94" t="s">
        <v>261</v>
      </c>
      <c r="D247" s="97">
        <v>30</v>
      </c>
      <c r="E247" s="98" t="s">
        <v>22</v>
      </c>
      <c r="F247" s="99">
        <v>4.25</v>
      </c>
      <c r="G247" s="286">
        <f t="shared" ca="1" si="11"/>
        <v>50</v>
      </c>
      <c r="H247" s="100">
        <f t="shared" ca="1" si="10"/>
        <v>212.5</v>
      </c>
      <c r="I247" s="101">
        <v>2100</v>
      </c>
      <c r="J247" s="101">
        <v>50</v>
      </c>
      <c r="L247" s="285">
        <f t="shared" ca="1" si="12"/>
        <v>10</v>
      </c>
      <c r="M247" s="285">
        <f t="shared" ca="1" si="12"/>
        <v>5</v>
      </c>
      <c r="N247" s="285">
        <f t="shared" ca="1" si="12"/>
        <v>20</v>
      </c>
      <c r="O247" s="285">
        <f t="shared" ca="1" si="12"/>
        <v>0</v>
      </c>
      <c r="P247" s="285">
        <f t="shared" ca="1" si="12"/>
        <v>15</v>
      </c>
    </row>
    <row r="248" spans="2:16" ht="20.100000000000001" customHeight="1">
      <c r="B248" s="94" t="s">
        <v>716</v>
      </c>
      <c r="C248" s="94" t="s">
        <v>261</v>
      </c>
      <c r="D248" s="97">
        <v>90</v>
      </c>
      <c r="E248" s="98" t="s">
        <v>22</v>
      </c>
      <c r="F248" s="99">
        <v>11.8</v>
      </c>
      <c r="G248" s="286">
        <f t="shared" ca="1" si="11"/>
        <v>0</v>
      </c>
      <c r="H248" s="100">
        <f t="shared" ca="1" si="10"/>
        <v>0</v>
      </c>
      <c r="I248" s="101">
        <v>1050</v>
      </c>
      <c r="J248" s="101">
        <v>50</v>
      </c>
      <c r="L248" s="285">
        <f t="shared" ca="1" si="12"/>
        <v>0</v>
      </c>
      <c r="M248" s="285">
        <f t="shared" ca="1" si="12"/>
        <v>0</v>
      </c>
      <c r="N248" s="285">
        <f t="shared" ca="1" si="12"/>
        <v>0</v>
      </c>
      <c r="O248" s="285">
        <f t="shared" ca="1" si="12"/>
        <v>0</v>
      </c>
      <c r="P248" s="285">
        <f t="shared" ca="1" si="12"/>
        <v>0</v>
      </c>
    </row>
    <row r="249" spans="2:16" ht="20.100000000000001" customHeight="1">
      <c r="B249" s="94" t="s">
        <v>717</v>
      </c>
      <c r="C249" s="94" t="s">
        <v>718</v>
      </c>
      <c r="D249" s="97">
        <v>30</v>
      </c>
      <c r="E249" s="98" t="s">
        <v>9</v>
      </c>
      <c r="F249" s="99">
        <v>20</v>
      </c>
      <c r="G249" s="286">
        <f t="shared" ca="1" si="11"/>
        <v>0</v>
      </c>
      <c r="H249" s="100">
        <f t="shared" ca="1" si="10"/>
        <v>0</v>
      </c>
      <c r="I249" s="101">
        <v>2240</v>
      </c>
      <c r="J249" s="101">
        <v>40</v>
      </c>
      <c r="L249" s="285">
        <f t="shared" ca="1" si="12"/>
        <v>0</v>
      </c>
      <c r="M249" s="285">
        <f t="shared" ca="1" si="12"/>
        <v>0</v>
      </c>
      <c r="N249" s="285">
        <f t="shared" ca="1" si="12"/>
        <v>0</v>
      </c>
      <c r="O249" s="285">
        <f t="shared" ca="1" si="12"/>
        <v>0</v>
      </c>
      <c r="P249" s="285">
        <f t="shared" ca="1" si="12"/>
        <v>0</v>
      </c>
    </row>
    <row r="250" spans="2:16" ht="20.100000000000001" customHeight="1">
      <c r="B250" s="94" t="s">
        <v>71</v>
      </c>
      <c r="C250" s="94" t="s">
        <v>72</v>
      </c>
      <c r="D250" s="97">
        <v>1</v>
      </c>
      <c r="E250" s="98" t="s">
        <v>1</v>
      </c>
      <c r="F250" s="99">
        <v>1.5</v>
      </c>
      <c r="G250" s="286">
        <f t="shared" ca="1" si="11"/>
        <v>95</v>
      </c>
      <c r="H250" s="100">
        <f t="shared" ca="1" si="10"/>
        <v>142.5</v>
      </c>
      <c r="I250" s="101">
        <v>4158</v>
      </c>
      <c r="J250" s="101">
        <v>99</v>
      </c>
      <c r="L250" s="285">
        <f t="shared" ca="1" si="12"/>
        <v>20</v>
      </c>
      <c r="M250" s="285">
        <f t="shared" ca="1" si="12"/>
        <v>20</v>
      </c>
      <c r="N250" s="285">
        <f t="shared" ca="1" si="12"/>
        <v>25</v>
      </c>
      <c r="O250" s="285">
        <f t="shared" ca="1" si="12"/>
        <v>0</v>
      </c>
      <c r="P250" s="285">
        <f t="shared" ca="1" si="12"/>
        <v>30</v>
      </c>
    </row>
    <row r="251" spans="2:16" ht="20.100000000000001" customHeight="1">
      <c r="B251" s="94" t="s">
        <v>73</v>
      </c>
      <c r="C251" s="94" t="s">
        <v>74</v>
      </c>
      <c r="D251" s="97">
        <v>8</v>
      </c>
      <c r="E251" s="98" t="s">
        <v>75</v>
      </c>
      <c r="F251" s="99">
        <v>2.96</v>
      </c>
      <c r="G251" s="286">
        <f t="shared" ca="1" si="11"/>
        <v>95</v>
      </c>
      <c r="H251" s="100">
        <f t="shared" ca="1" si="10"/>
        <v>281.2</v>
      </c>
      <c r="I251" s="101">
        <v>2268</v>
      </c>
      <c r="J251" s="101">
        <v>54</v>
      </c>
      <c r="L251" s="285">
        <f t="shared" ca="1" si="12"/>
        <v>20</v>
      </c>
      <c r="M251" s="285">
        <f t="shared" ca="1" si="12"/>
        <v>20</v>
      </c>
      <c r="N251" s="285">
        <f t="shared" ca="1" si="12"/>
        <v>25</v>
      </c>
      <c r="O251" s="285">
        <f t="shared" ca="1" si="12"/>
        <v>0</v>
      </c>
      <c r="P251" s="285">
        <f t="shared" ca="1" si="12"/>
        <v>30</v>
      </c>
    </row>
    <row r="252" spans="2:16" ht="20.100000000000001" customHeight="1">
      <c r="B252" s="94" t="s">
        <v>76</v>
      </c>
      <c r="C252" s="94" t="s">
        <v>78</v>
      </c>
      <c r="D252" s="97">
        <v>14</v>
      </c>
      <c r="E252" s="98" t="s">
        <v>328</v>
      </c>
      <c r="F252" s="99">
        <v>2.5</v>
      </c>
      <c r="G252" s="286">
        <f t="shared" ca="1" si="11"/>
        <v>20</v>
      </c>
      <c r="H252" s="100">
        <f t="shared" ca="1" si="10"/>
        <v>50</v>
      </c>
      <c r="I252" s="101">
        <v>6480</v>
      </c>
      <c r="J252" s="101">
        <v>240</v>
      </c>
      <c r="L252" s="285">
        <f t="shared" ca="1" si="12"/>
        <v>0</v>
      </c>
      <c r="M252" s="285">
        <f t="shared" ca="1" si="12"/>
        <v>10</v>
      </c>
      <c r="N252" s="285">
        <f t="shared" ca="1" si="12"/>
        <v>5</v>
      </c>
      <c r="O252" s="285">
        <f t="shared" ca="1" si="12"/>
        <v>0</v>
      </c>
      <c r="P252" s="285">
        <f t="shared" ca="1" si="12"/>
        <v>5</v>
      </c>
    </row>
    <row r="253" spans="2:16" ht="20.100000000000001" customHeight="1">
      <c r="B253" s="94"/>
      <c r="C253" s="112" t="s">
        <v>719</v>
      </c>
      <c r="D253" s="112">
        <v>1</v>
      </c>
      <c r="E253" s="112" t="s">
        <v>720</v>
      </c>
      <c r="F253" s="99">
        <v>10.5</v>
      </c>
      <c r="G253" s="286">
        <f t="shared" ca="1" si="11"/>
        <v>0</v>
      </c>
      <c r="H253" s="100">
        <f t="shared" ca="1" si="10"/>
        <v>0</v>
      </c>
      <c r="I253" s="101"/>
      <c r="J253" s="101"/>
      <c r="L253" s="285">
        <f t="shared" ca="1" si="12"/>
        <v>0</v>
      </c>
      <c r="M253" s="285">
        <f t="shared" ca="1" si="12"/>
        <v>0</v>
      </c>
      <c r="N253" s="285">
        <f t="shared" ca="1" si="12"/>
        <v>0</v>
      </c>
      <c r="O253" s="285">
        <f t="shared" ca="1" si="12"/>
        <v>0</v>
      </c>
      <c r="P253" s="285">
        <f t="shared" ca="1" si="12"/>
        <v>0</v>
      </c>
    </row>
    <row r="254" spans="2:16" ht="20.100000000000001" customHeight="1">
      <c r="B254" s="94" t="s">
        <v>721</v>
      </c>
      <c r="C254" s="94" t="s">
        <v>722</v>
      </c>
      <c r="D254" s="97">
        <v>20</v>
      </c>
      <c r="E254" s="98" t="s">
        <v>14</v>
      </c>
      <c r="F254" s="99">
        <v>2.4500000000000002</v>
      </c>
      <c r="G254" s="286">
        <f t="shared" ca="1" si="11"/>
        <v>0</v>
      </c>
      <c r="H254" s="100">
        <f t="shared" ca="1" si="10"/>
        <v>0</v>
      </c>
      <c r="I254" s="101">
        <v>960</v>
      </c>
      <c r="J254" s="101">
        <v>30</v>
      </c>
      <c r="L254" s="285">
        <f t="shared" ca="1" si="12"/>
        <v>0</v>
      </c>
      <c r="M254" s="285">
        <f t="shared" ca="1" si="12"/>
        <v>0</v>
      </c>
      <c r="N254" s="285">
        <f t="shared" ca="1" si="12"/>
        <v>0</v>
      </c>
      <c r="O254" s="285">
        <f t="shared" ca="1" si="12"/>
        <v>0</v>
      </c>
      <c r="P254" s="285">
        <f t="shared" ca="1" si="12"/>
        <v>0</v>
      </c>
    </row>
    <row r="255" spans="2:16" ht="20.100000000000001" customHeight="1">
      <c r="B255" s="94" t="s">
        <v>723</v>
      </c>
      <c r="C255" s="94" t="s">
        <v>724</v>
      </c>
      <c r="D255" s="97">
        <v>20</v>
      </c>
      <c r="E255" s="98" t="s">
        <v>14</v>
      </c>
      <c r="F255" s="99">
        <v>2.8812494219999998</v>
      </c>
      <c r="G255" s="286">
        <f t="shared" ca="1" si="11"/>
        <v>0</v>
      </c>
      <c r="H255" s="100">
        <f t="shared" ca="1" si="10"/>
        <v>0</v>
      </c>
      <c r="I255" s="101">
        <v>960</v>
      </c>
      <c r="J255" s="101">
        <v>30</v>
      </c>
      <c r="L255" s="285">
        <f t="shared" ca="1" si="12"/>
        <v>0</v>
      </c>
      <c r="M255" s="285">
        <f t="shared" ca="1" si="12"/>
        <v>0</v>
      </c>
      <c r="N255" s="285">
        <f t="shared" ca="1" si="12"/>
        <v>0</v>
      </c>
      <c r="O255" s="285">
        <f t="shared" ca="1" si="12"/>
        <v>0</v>
      </c>
      <c r="P255" s="285">
        <f t="shared" ca="1" si="12"/>
        <v>0</v>
      </c>
    </row>
    <row r="256" spans="2:16" ht="20.100000000000001" customHeight="1">
      <c r="B256" s="94" t="s">
        <v>725</v>
      </c>
      <c r="C256" s="94" t="s">
        <v>726</v>
      </c>
      <c r="D256" s="97">
        <v>30</v>
      </c>
      <c r="E256" s="98" t="s">
        <v>727</v>
      </c>
      <c r="F256" s="99">
        <v>4.76</v>
      </c>
      <c r="G256" s="286">
        <f t="shared" ca="1" si="11"/>
        <v>0</v>
      </c>
      <c r="H256" s="100">
        <f t="shared" ca="1" si="10"/>
        <v>0</v>
      </c>
      <c r="I256" s="101">
        <v>3840</v>
      </c>
      <c r="J256" s="101">
        <v>120</v>
      </c>
      <c r="L256" s="285">
        <f t="shared" ca="1" si="12"/>
        <v>0</v>
      </c>
      <c r="M256" s="285">
        <f t="shared" ca="1" si="12"/>
        <v>0</v>
      </c>
      <c r="N256" s="285">
        <f t="shared" ca="1" si="12"/>
        <v>0</v>
      </c>
      <c r="O256" s="285">
        <f t="shared" ca="1" si="12"/>
        <v>0</v>
      </c>
      <c r="P256" s="285">
        <f t="shared" ca="1" si="12"/>
        <v>0</v>
      </c>
    </row>
    <row r="257" spans="2:16" ht="20.100000000000001" customHeight="1">
      <c r="B257" s="94" t="s">
        <v>728</v>
      </c>
      <c r="C257" s="94" t="s">
        <v>729</v>
      </c>
      <c r="D257" s="97">
        <v>30</v>
      </c>
      <c r="E257" s="98" t="s">
        <v>727</v>
      </c>
      <c r="F257" s="99">
        <v>7.85</v>
      </c>
      <c r="G257" s="286">
        <f t="shared" ca="1" si="11"/>
        <v>0</v>
      </c>
      <c r="H257" s="100">
        <f t="shared" ca="1" si="10"/>
        <v>0</v>
      </c>
      <c r="I257" s="101">
        <v>3840</v>
      </c>
      <c r="J257" s="101">
        <v>120</v>
      </c>
      <c r="L257" s="285">
        <f t="shared" ref="L257:P320" ca="1" si="13">IFERROR(SUMPRODUCT(--(INDIRECT("'"&amp;L$1&amp;"'!$B$2:$B$10000")=$B257)*(INDIRECT("'"&amp;L$1&amp;"'!$B$2:$B$10000")&lt;&gt;"")*(INDIRECT("'"&amp;L$1&amp;"'!$G$2:$G$10000"))),"")</f>
        <v>0</v>
      </c>
      <c r="M257" s="285">
        <f t="shared" ca="1" si="13"/>
        <v>0</v>
      </c>
      <c r="N257" s="285">
        <f t="shared" ca="1" si="13"/>
        <v>0</v>
      </c>
      <c r="O257" s="285">
        <f t="shared" ca="1" si="13"/>
        <v>0</v>
      </c>
      <c r="P257" s="285">
        <f t="shared" ca="1" si="13"/>
        <v>0</v>
      </c>
    </row>
    <row r="258" spans="2:16" ht="20.100000000000001" customHeight="1">
      <c r="B258" s="94" t="s">
        <v>730</v>
      </c>
      <c r="C258" s="94" t="s">
        <v>731</v>
      </c>
      <c r="D258" s="97">
        <v>30</v>
      </c>
      <c r="E258" s="98" t="s">
        <v>727</v>
      </c>
      <c r="F258" s="99">
        <v>9</v>
      </c>
      <c r="G258" s="286">
        <f t="shared" ca="1" si="11"/>
        <v>0</v>
      </c>
      <c r="H258" s="100">
        <f t="shared" ref="H258:H321" ca="1" si="14">G258*F258</f>
        <v>0</v>
      </c>
      <c r="I258" s="101">
        <v>3840</v>
      </c>
      <c r="J258" s="101">
        <v>120</v>
      </c>
      <c r="L258" s="285">
        <f t="shared" ca="1" si="13"/>
        <v>0</v>
      </c>
      <c r="M258" s="285">
        <f t="shared" ca="1" si="13"/>
        <v>0</v>
      </c>
      <c r="N258" s="285">
        <f t="shared" ca="1" si="13"/>
        <v>0</v>
      </c>
      <c r="O258" s="285">
        <f t="shared" ca="1" si="13"/>
        <v>0</v>
      </c>
      <c r="P258" s="285">
        <f t="shared" ca="1" si="13"/>
        <v>0</v>
      </c>
    </row>
    <row r="259" spans="2:16" ht="20.100000000000001" customHeight="1">
      <c r="B259" s="94" t="s">
        <v>732</v>
      </c>
      <c r="C259" s="94" t="s">
        <v>733</v>
      </c>
      <c r="D259" s="97">
        <v>30</v>
      </c>
      <c r="E259" s="98" t="s">
        <v>727</v>
      </c>
      <c r="F259" s="99">
        <v>15</v>
      </c>
      <c r="G259" s="286">
        <f t="shared" ref="G259:G322" ca="1" si="15">SUM(L259:P259)</f>
        <v>0</v>
      </c>
      <c r="H259" s="100">
        <f t="shared" ca="1" si="14"/>
        <v>0</v>
      </c>
      <c r="I259" s="101">
        <v>3840</v>
      </c>
      <c r="J259" s="101">
        <v>120</v>
      </c>
      <c r="L259" s="285">
        <f t="shared" ca="1" si="13"/>
        <v>0</v>
      </c>
      <c r="M259" s="285">
        <f t="shared" ca="1" si="13"/>
        <v>0</v>
      </c>
      <c r="N259" s="285">
        <f t="shared" ca="1" si="13"/>
        <v>0</v>
      </c>
      <c r="O259" s="285">
        <f t="shared" ca="1" si="13"/>
        <v>0</v>
      </c>
      <c r="P259" s="285">
        <f t="shared" ca="1" si="13"/>
        <v>0</v>
      </c>
    </row>
    <row r="260" spans="2:16" ht="20.100000000000001" customHeight="1">
      <c r="B260" s="94" t="s">
        <v>734</v>
      </c>
      <c r="C260" s="94" t="s">
        <v>735</v>
      </c>
      <c r="D260" s="97">
        <v>15</v>
      </c>
      <c r="E260" s="98" t="s">
        <v>264</v>
      </c>
      <c r="F260" s="102">
        <v>1.56</v>
      </c>
      <c r="G260" s="286">
        <f t="shared" ca="1" si="15"/>
        <v>0</v>
      </c>
      <c r="H260" s="100">
        <f t="shared" ca="1" si="14"/>
        <v>0</v>
      </c>
      <c r="I260" s="101"/>
      <c r="J260" s="101"/>
      <c r="L260" s="285">
        <f t="shared" ca="1" si="13"/>
        <v>0</v>
      </c>
      <c r="M260" s="285">
        <f t="shared" ca="1" si="13"/>
        <v>0</v>
      </c>
      <c r="N260" s="285">
        <f t="shared" ca="1" si="13"/>
        <v>0</v>
      </c>
      <c r="O260" s="285">
        <f t="shared" ca="1" si="13"/>
        <v>0</v>
      </c>
      <c r="P260" s="285">
        <f t="shared" ca="1" si="13"/>
        <v>0</v>
      </c>
    </row>
    <row r="261" spans="2:16" ht="20.100000000000001" customHeight="1">
      <c r="B261" s="94" t="s">
        <v>736</v>
      </c>
      <c r="C261" s="94" t="s">
        <v>735</v>
      </c>
      <c r="D261" s="97">
        <v>30</v>
      </c>
      <c r="E261" s="98" t="s">
        <v>264</v>
      </c>
      <c r="F261" s="102">
        <v>2.89</v>
      </c>
      <c r="G261" s="286">
        <f t="shared" ca="1" si="15"/>
        <v>0</v>
      </c>
      <c r="H261" s="100">
        <f t="shared" ca="1" si="14"/>
        <v>0</v>
      </c>
      <c r="I261" s="101">
        <v>3456</v>
      </c>
      <c r="J261" s="101">
        <v>144</v>
      </c>
      <c r="L261" s="285">
        <f t="shared" ca="1" si="13"/>
        <v>0</v>
      </c>
      <c r="M261" s="285">
        <f t="shared" ca="1" si="13"/>
        <v>0</v>
      </c>
      <c r="N261" s="285">
        <f t="shared" ca="1" si="13"/>
        <v>0</v>
      </c>
      <c r="O261" s="285">
        <f t="shared" ca="1" si="13"/>
        <v>0</v>
      </c>
      <c r="P261" s="285">
        <f t="shared" ca="1" si="13"/>
        <v>0</v>
      </c>
    </row>
    <row r="262" spans="2:16" ht="20.100000000000001" customHeight="1">
      <c r="B262" s="96" t="s">
        <v>737</v>
      </c>
      <c r="C262" s="96" t="s">
        <v>738</v>
      </c>
      <c r="D262" s="121" t="s">
        <v>739</v>
      </c>
      <c r="E262" s="122" t="s">
        <v>602</v>
      </c>
      <c r="F262" s="99">
        <v>1.5</v>
      </c>
      <c r="G262" s="286">
        <f t="shared" ca="1" si="15"/>
        <v>0</v>
      </c>
      <c r="H262" s="100">
        <f t="shared" ca="1" si="14"/>
        <v>0</v>
      </c>
      <c r="I262" s="123">
        <v>4608</v>
      </c>
      <c r="J262" s="123">
        <v>144</v>
      </c>
      <c r="L262" s="285">
        <f t="shared" ca="1" si="13"/>
        <v>0</v>
      </c>
      <c r="M262" s="285">
        <f t="shared" ca="1" si="13"/>
        <v>0</v>
      </c>
      <c r="N262" s="285">
        <f t="shared" ca="1" si="13"/>
        <v>0</v>
      </c>
      <c r="O262" s="285">
        <f t="shared" ca="1" si="13"/>
        <v>0</v>
      </c>
      <c r="P262" s="285">
        <f t="shared" ca="1" si="13"/>
        <v>0</v>
      </c>
    </row>
    <row r="263" spans="2:16" ht="20.100000000000001" customHeight="1">
      <c r="B263" s="94" t="s">
        <v>740</v>
      </c>
      <c r="C263" s="94" t="s">
        <v>738</v>
      </c>
      <c r="D263" s="108" t="s">
        <v>741</v>
      </c>
      <c r="E263" s="98" t="s">
        <v>602</v>
      </c>
      <c r="F263" s="99">
        <v>2.85</v>
      </c>
      <c r="G263" s="286">
        <f t="shared" ca="1" si="15"/>
        <v>0</v>
      </c>
      <c r="H263" s="100">
        <f t="shared" ca="1" si="14"/>
        <v>0</v>
      </c>
      <c r="I263" s="101">
        <v>3072</v>
      </c>
      <c r="J263" s="101">
        <v>96</v>
      </c>
      <c r="L263" s="285">
        <f t="shared" ca="1" si="13"/>
        <v>0</v>
      </c>
      <c r="M263" s="285">
        <f t="shared" ca="1" si="13"/>
        <v>0</v>
      </c>
      <c r="N263" s="285">
        <f t="shared" ca="1" si="13"/>
        <v>0</v>
      </c>
      <c r="O263" s="285">
        <f t="shared" ca="1" si="13"/>
        <v>0</v>
      </c>
      <c r="P263" s="285">
        <f t="shared" ca="1" si="13"/>
        <v>0</v>
      </c>
    </row>
    <row r="264" spans="2:16" ht="20.100000000000001" customHeight="1">
      <c r="B264" s="94" t="s">
        <v>742</v>
      </c>
      <c r="C264" s="94" t="s">
        <v>743</v>
      </c>
      <c r="D264" s="97">
        <v>7</v>
      </c>
      <c r="E264" s="98" t="s">
        <v>264</v>
      </c>
      <c r="F264" s="102">
        <v>1.21</v>
      </c>
      <c r="G264" s="286">
        <f t="shared" ca="1" si="15"/>
        <v>0</v>
      </c>
      <c r="H264" s="100">
        <f t="shared" ca="1" si="14"/>
        <v>0</v>
      </c>
      <c r="I264" s="101"/>
      <c r="J264" s="101"/>
      <c r="L264" s="285">
        <f t="shared" ca="1" si="13"/>
        <v>0</v>
      </c>
      <c r="M264" s="285">
        <f t="shared" ca="1" si="13"/>
        <v>0</v>
      </c>
      <c r="N264" s="285">
        <f t="shared" ca="1" si="13"/>
        <v>0</v>
      </c>
      <c r="O264" s="285">
        <f t="shared" ca="1" si="13"/>
        <v>0</v>
      </c>
      <c r="P264" s="285">
        <f t="shared" ca="1" si="13"/>
        <v>0</v>
      </c>
    </row>
    <row r="265" spans="2:16" ht="20.100000000000001" customHeight="1">
      <c r="B265" s="94" t="s">
        <v>744</v>
      </c>
      <c r="C265" s="94" t="s">
        <v>743</v>
      </c>
      <c r="D265" s="97">
        <v>14</v>
      </c>
      <c r="E265" s="98" t="s">
        <v>264</v>
      </c>
      <c r="F265" s="102">
        <v>1.82</v>
      </c>
      <c r="G265" s="286">
        <f t="shared" ca="1" si="15"/>
        <v>0</v>
      </c>
      <c r="H265" s="100">
        <f t="shared" ca="1" si="14"/>
        <v>0</v>
      </c>
      <c r="I265" s="101">
        <v>6480</v>
      </c>
      <c r="J265" s="101">
        <v>270</v>
      </c>
      <c r="L265" s="285">
        <f t="shared" ca="1" si="13"/>
        <v>0</v>
      </c>
      <c r="M265" s="285">
        <f t="shared" ca="1" si="13"/>
        <v>0</v>
      </c>
      <c r="N265" s="285">
        <f t="shared" ca="1" si="13"/>
        <v>0</v>
      </c>
      <c r="O265" s="285">
        <f t="shared" ca="1" si="13"/>
        <v>0</v>
      </c>
      <c r="P265" s="285">
        <f t="shared" ca="1" si="13"/>
        <v>0</v>
      </c>
    </row>
    <row r="266" spans="2:16" ht="20.100000000000001" customHeight="1">
      <c r="B266" s="94" t="s">
        <v>745</v>
      </c>
      <c r="C266" s="94" t="s">
        <v>743</v>
      </c>
      <c r="D266" s="97">
        <v>28</v>
      </c>
      <c r="E266" s="98" t="s">
        <v>264</v>
      </c>
      <c r="F266" s="102">
        <v>3.17</v>
      </c>
      <c r="G266" s="286">
        <f t="shared" ca="1" si="15"/>
        <v>0</v>
      </c>
      <c r="H266" s="100">
        <f t="shared" ca="1" si="14"/>
        <v>0</v>
      </c>
      <c r="I266" s="101">
        <v>3888</v>
      </c>
      <c r="J266" s="101">
        <v>162</v>
      </c>
      <c r="L266" s="285">
        <f t="shared" ca="1" si="13"/>
        <v>0</v>
      </c>
      <c r="M266" s="285">
        <f t="shared" ca="1" si="13"/>
        <v>0</v>
      </c>
      <c r="N266" s="285">
        <f t="shared" ca="1" si="13"/>
        <v>0</v>
      </c>
      <c r="O266" s="285">
        <f t="shared" ca="1" si="13"/>
        <v>0</v>
      </c>
      <c r="P266" s="285">
        <f t="shared" ca="1" si="13"/>
        <v>0</v>
      </c>
    </row>
    <row r="267" spans="2:16" ht="20.100000000000001" customHeight="1">
      <c r="B267" s="94" t="s">
        <v>746</v>
      </c>
      <c r="C267" s="94" t="s">
        <v>747</v>
      </c>
      <c r="D267" s="108" t="s">
        <v>739</v>
      </c>
      <c r="E267" s="98" t="s">
        <v>602</v>
      </c>
      <c r="F267" s="102">
        <v>1.95</v>
      </c>
      <c r="G267" s="286">
        <f t="shared" ca="1" si="15"/>
        <v>0</v>
      </c>
      <c r="H267" s="100">
        <f t="shared" ca="1" si="14"/>
        <v>0</v>
      </c>
      <c r="I267" s="101">
        <v>2304</v>
      </c>
      <c r="J267" s="101">
        <v>96</v>
      </c>
      <c r="L267" s="285">
        <f t="shared" ca="1" si="13"/>
        <v>0</v>
      </c>
      <c r="M267" s="285">
        <f t="shared" ca="1" si="13"/>
        <v>0</v>
      </c>
      <c r="N267" s="285">
        <f t="shared" ca="1" si="13"/>
        <v>0</v>
      </c>
      <c r="O267" s="285">
        <f t="shared" ca="1" si="13"/>
        <v>0</v>
      </c>
      <c r="P267" s="285">
        <f t="shared" ca="1" si="13"/>
        <v>0</v>
      </c>
    </row>
    <row r="268" spans="2:16" ht="20.100000000000001" customHeight="1">
      <c r="B268" s="94" t="s">
        <v>748</v>
      </c>
      <c r="C268" s="94" t="s">
        <v>747</v>
      </c>
      <c r="D268" s="108" t="s">
        <v>741</v>
      </c>
      <c r="E268" s="98" t="s">
        <v>602</v>
      </c>
      <c r="F268" s="102">
        <v>3.25</v>
      </c>
      <c r="G268" s="286">
        <f t="shared" ca="1" si="15"/>
        <v>0</v>
      </c>
      <c r="H268" s="100">
        <f t="shared" ca="1" si="14"/>
        <v>0</v>
      </c>
      <c r="I268" s="101">
        <v>1296</v>
      </c>
      <c r="J268" s="101">
        <v>48</v>
      </c>
      <c r="L268" s="285">
        <f t="shared" ca="1" si="13"/>
        <v>0</v>
      </c>
      <c r="M268" s="285">
        <f t="shared" ca="1" si="13"/>
        <v>0</v>
      </c>
      <c r="N268" s="285">
        <f t="shared" ca="1" si="13"/>
        <v>0</v>
      </c>
      <c r="O268" s="285">
        <f t="shared" ca="1" si="13"/>
        <v>0</v>
      </c>
      <c r="P268" s="285">
        <f t="shared" ca="1" si="13"/>
        <v>0</v>
      </c>
    </row>
    <row r="269" spans="2:16" ht="20.100000000000001" customHeight="1">
      <c r="B269" s="94" t="s">
        <v>375</v>
      </c>
      <c r="C269" s="94" t="s">
        <v>376</v>
      </c>
      <c r="D269" s="97">
        <v>30</v>
      </c>
      <c r="E269" s="98" t="s">
        <v>175</v>
      </c>
      <c r="F269" s="102">
        <v>2.79</v>
      </c>
      <c r="G269" s="286">
        <f t="shared" ca="1" si="15"/>
        <v>165</v>
      </c>
      <c r="H269" s="100">
        <f t="shared" ca="1" si="14"/>
        <v>460.35</v>
      </c>
      <c r="I269" s="101">
        <v>5760</v>
      </c>
      <c r="J269" s="101">
        <v>240</v>
      </c>
      <c r="L269" s="285">
        <f t="shared" ca="1" si="13"/>
        <v>0</v>
      </c>
      <c r="M269" s="285">
        <f t="shared" ca="1" si="13"/>
        <v>0</v>
      </c>
      <c r="N269" s="285">
        <f t="shared" ca="1" si="13"/>
        <v>15</v>
      </c>
      <c r="O269" s="285">
        <f t="shared" ca="1" si="13"/>
        <v>0</v>
      </c>
      <c r="P269" s="285">
        <f t="shared" ca="1" si="13"/>
        <v>150</v>
      </c>
    </row>
    <row r="270" spans="2:16" ht="20.100000000000001" customHeight="1">
      <c r="B270" s="94" t="s">
        <v>749</v>
      </c>
      <c r="C270" s="94" t="s">
        <v>376</v>
      </c>
      <c r="D270" s="97">
        <v>90</v>
      </c>
      <c r="E270" s="98" t="s">
        <v>175</v>
      </c>
      <c r="F270" s="102">
        <v>8.17</v>
      </c>
      <c r="G270" s="286">
        <f t="shared" ca="1" si="15"/>
        <v>0</v>
      </c>
      <c r="H270" s="100">
        <f t="shared" ca="1" si="14"/>
        <v>0</v>
      </c>
      <c r="I270" s="101">
        <v>2880</v>
      </c>
      <c r="J270" s="101">
        <v>120</v>
      </c>
      <c r="L270" s="285">
        <f t="shared" ca="1" si="13"/>
        <v>0</v>
      </c>
      <c r="M270" s="285">
        <f t="shared" ca="1" si="13"/>
        <v>0</v>
      </c>
      <c r="N270" s="285">
        <f t="shared" ca="1" si="13"/>
        <v>0</v>
      </c>
      <c r="O270" s="285">
        <f t="shared" ca="1" si="13"/>
        <v>0</v>
      </c>
      <c r="P270" s="285">
        <f t="shared" ca="1" si="13"/>
        <v>0</v>
      </c>
    </row>
    <row r="271" spans="2:16" ht="20.100000000000001" customHeight="1">
      <c r="B271" s="94" t="s">
        <v>750</v>
      </c>
      <c r="C271" s="94" t="s">
        <v>751</v>
      </c>
      <c r="D271" s="97">
        <v>30</v>
      </c>
      <c r="E271" s="98" t="s">
        <v>175</v>
      </c>
      <c r="F271" s="102">
        <v>3.05</v>
      </c>
      <c r="G271" s="286">
        <f t="shared" ca="1" si="15"/>
        <v>0</v>
      </c>
      <c r="H271" s="100">
        <f t="shared" ca="1" si="14"/>
        <v>0</v>
      </c>
      <c r="I271" s="101">
        <v>3360</v>
      </c>
      <c r="J271" s="101">
        <v>120</v>
      </c>
      <c r="L271" s="285">
        <f t="shared" ca="1" si="13"/>
        <v>0</v>
      </c>
      <c r="M271" s="285">
        <f t="shared" ca="1" si="13"/>
        <v>0</v>
      </c>
      <c r="N271" s="285">
        <f t="shared" ca="1" si="13"/>
        <v>0</v>
      </c>
      <c r="O271" s="285">
        <f t="shared" ca="1" si="13"/>
        <v>0</v>
      </c>
      <c r="P271" s="285">
        <f t="shared" ca="1" si="13"/>
        <v>0</v>
      </c>
    </row>
    <row r="272" spans="2:16" ht="20.100000000000001" customHeight="1">
      <c r="B272" s="94" t="s">
        <v>752</v>
      </c>
      <c r="C272" s="94" t="s">
        <v>751</v>
      </c>
      <c r="D272" s="97">
        <v>90</v>
      </c>
      <c r="E272" s="98" t="s">
        <v>175</v>
      </c>
      <c r="F272" s="102">
        <v>9.02</v>
      </c>
      <c r="G272" s="286">
        <f t="shared" ca="1" si="15"/>
        <v>0</v>
      </c>
      <c r="H272" s="100">
        <f t="shared" ca="1" si="14"/>
        <v>0</v>
      </c>
      <c r="I272" s="101">
        <v>1920</v>
      </c>
      <c r="J272" s="101">
        <v>80</v>
      </c>
      <c r="L272" s="285">
        <f t="shared" ca="1" si="13"/>
        <v>0</v>
      </c>
      <c r="M272" s="285">
        <f t="shared" ca="1" si="13"/>
        <v>0</v>
      </c>
      <c r="N272" s="285">
        <f t="shared" ca="1" si="13"/>
        <v>0</v>
      </c>
      <c r="O272" s="285">
        <f t="shared" ca="1" si="13"/>
        <v>0</v>
      </c>
      <c r="P272" s="285">
        <f t="shared" ca="1" si="13"/>
        <v>0</v>
      </c>
    </row>
    <row r="273" spans="2:16" ht="20.100000000000001" customHeight="1">
      <c r="B273" s="95"/>
      <c r="C273" s="96" t="s">
        <v>753</v>
      </c>
      <c r="D273" s="108" t="s">
        <v>754</v>
      </c>
      <c r="E273" s="98" t="s">
        <v>11</v>
      </c>
      <c r="F273" s="99">
        <v>3.7565904300539992</v>
      </c>
      <c r="G273" s="286">
        <f t="shared" ca="1" si="15"/>
        <v>0</v>
      </c>
      <c r="H273" s="100">
        <f t="shared" ca="1" si="14"/>
        <v>0</v>
      </c>
      <c r="I273" s="101"/>
      <c r="J273" s="101"/>
      <c r="L273" s="285">
        <f t="shared" ca="1" si="13"/>
        <v>0</v>
      </c>
      <c r="M273" s="285">
        <f t="shared" ca="1" si="13"/>
        <v>0</v>
      </c>
      <c r="N273" s="285">
        <f t="shared" ca="1" si="13"/>
        <v>0</v>
      </c>
      <c r="O273" s="285">
        <f t="shared" ca="1" si="13"/>
        <v>0</v>
      </c>
      <c r="P273" s="285">
        <f t="shared" ca="1" si="13"/>
        <v>0</v>
      </c>
    </row>
    <row r="274" spans="2:16" ht="20.100000000000001" customHeight="1">
      <c r="B274" s="94" t="s">
        <v>755</v>
      </c>
      <c r="C274" s="94" t="s">
        <v>756</v>
      </c>
      <c r="D274" s="97">
        <v>5</v>
      </c>
      <c r="E274" s="98" t="s">
        <v>6</v>
      </c>
      <c r="F274" s="99">
        <v>3.2</v>
      </c>
      <c r="G274" s="286">
        <f t="shared" ca="1" si="15"/>
        <v>0</v>
      </c>
      <c r="H274" s="100">
        <f t="shared" ca="1" si="14"/>
        <v>0</v>
      </c>
      <c r="I274" s="101">
        <v>5760</v>
      </c>
      <c r="J274" s="101">
        <v>180</v>
      </c>
      <c r="L274" s="285">
        <f t="shared" ca="1" si="13"/>
        <v>0</v>
      </c>
      <c r="M274" s="285">
        <f t="shared" ca="1" si="13"/>
        <v>0</v>
      </c>
      <c r="N274" s="285">
        <f t="shared" ca="1" si="13"/>
        <v>0</v>
      </c>
      <c r="O274" s="285">
        <f t="shared" ca="1" si="13"/>
        <v>0</v>
      </c>
      <c r="P274" s="285">
        <f t="shared" ca="1" si="13"/>
        <v>0</v>
      </c>
    </row>
    <row r="275" spans="2:16" ht="20.100000000000001" customHeight="1">
      <c r="B275" s="94" t="s">
        <v>757</v>
      </c>
      <c r="C275" s="94" t="s">
        <v>758</v>
      </c>
      <c r="D275" s="97">
        <v>28</v>
      </c>
      <c r="E275" s="98" t="s">
        <v>22</v>
      </c>
      <c r="F275" s="99">
        <v>1.75</v>
      </c>
      <c r="G275" s="286">
        <f t="shared" ca="1" si="15"/>
        <v>0</v>
      </c>
      <c r="H275" s="100">
        <f t="shared" ca="1" si="14"/>
        <v>0</v>
      </c>
      <c r="I275" s="101">
        <v>7200</v>
      </c>
      <c r="J275" s="101">
        <v>360</v>
      </c>
      <c r="L275" s="285">
        <f t="shared" ca="1" si="13"/>
        <v>0</v>
      </c>
      <c r="M275" s="285">
        <f t="shared" ca="1" si="13"/>
        <v>0</v>
      </c>
      <c r="N275" s="285">
        <f t="shared" ca="1" si="13"/>
        <v>0</v>
      </c>
      <c r="O275" s="285">
        <f t="shared" ca="1" si="13"/>
        <v>0</v>
      </c>
      <c r="P275" s="285">
        <f t="shared" ca="1" si="13"/>
        <v>0</v>
      </c>
    </row>
    <row r="276" spans="2:16" ht="20.100000000000001" customHeight="1">
      <c r="B276" s="94" t="s">
        <v>759</v>
      </c>
      <c r="C276" s="94" t="s">
        <v>758</v>
      </c>
      <c r="D276" s="97">
        <v>84</v>
      </c>
      <c r="E276" s="98" t="s">
        <v>159</v>
      </c>
      <c r="F276" s="99">
        <v>4.5</v>
      </c>
      <c r="G276" s="286">
        <f t="shared" ca="1" si="15"/>
        <v>0</v>
      </c>
      <c r="H276" s="100">
        <f t="shared" ca="1" si="14"/>
        <v>0</v>
      </c>
      <c r="I276" s="101"/>
      <c r="J276" s="101">
        <v>180</v>
      </c>
      <c r="L276" s="285">
        <f t="shared" ca="1" si="13"/>
        <v>0</v>
      </c>
      <c r="M276" s="285">
        <f t="shared" ca="1" si="13"/>
        <v>0</v>
      </c>
      <c r="N276" s="285">
        <f t="shared" ca="1" si="13"/>
        <v>0</v>
      </c>
      <c r="O276" s="285">
        <f t="shared" ca="1" si="13"/>
        <v>0</v>
      </c>
      <c r="P276" s="285">
        <f t="shared" ca="1" si="13"/>
        <v>0</v>
      </c>
    </row>
    <row r="277" spans="2:16" ht="20.100000000000001" customHeight="1">
      <c r="B277" s="94" t="s">
        <v>760</v>
      </c>
      <c r="C277" s="94" t="s">
        <v>761</v>
      </c>
      <c r="D277" s="97">
        <v>28</v>
      </c>
      <c r="E277" s="98" t="s">
        <v>22</v>
      </c>
      <c r="F277" s="102">
        <v>3.16</v>
      </c>
      <c r="G277" s="286">
        <f t="shared" ca="1" si="15"/>
        <v>0</v>
      </c>
      <c r="H277" s="100">
        <f t="shared" ca="1" si="14"/>
        <v>0</v>
      </c>
      <c r="I277" s="101">
        <v>7200</v>
      </c>
      <c r="J277" s="101">
        <v>360</v>
      </c>
      <c r="L277" s="285">
        <f t="shared" ca="1" si="13"/>
        <v>0</v>
      </c>
      <c r="M277" s="285">
        <f t="shared" ca="1" si="13"/>
        <v>0</v>
      </c>
      <c r="N277" s="285">
        <f t="shared" ca="1" si="13"/>
        <v>0</v>
      </c>
      <c r="O277" s="285">
        <f t="shared" ca="1" si="13"/>
        <v>0</v>
      </c>
      <c r="P277" s="285">
        <f t="shared" ca="1" si="13"/>
        <v>0</v>
      </c>
    </row>
    <row r="278" spans="2:16" ht="20.100000000000001" customHeight="1">
      <c r="B278" s="94" t="s">
        <v>762</v>
      </c>
      <c r="C278" s="94" t="s">
        <v>761</v>
      </c>
      <c r="D278" s="97">
        <v>84</v>
      </c>
      <c r="E278" s="98" t="s">
        <v>159</v>
      </c>
      <c r="F278" s="102">
        <v>9</v>
      </c>
      <c r="G278" s="286">
        <f t="shared" ca="1" si="15"/>
        <v>0</v>
      </c>
      <c r="H278" s="100">
        <f t="shared" ca="1" si="14"/>
        <v>0</v>
      </c>
      <c r="I278" s="101">
        <v>3600</v>
      </c>
      <c r="J278" s="101">
        <v>180</v>
      </c>
      <c r="L278" s="285">
        <f t="shared" ca="1" si="13"/>
        <v>0</v>
      </c>
      <c r="M278" s="285">
        <f t="shared" ca="1" si="13"/>
        <v>0</v>
      </c>
      <c r="N278" s="285">
        <f t="shared" ca="1" si="13"/>
        <v>0</v>
      </c>
      <c r="O278" s="285">
        <f t="shared" ca="1" si="13"/>
        <v>0</v>
      </c>
      <c r="P278" s="285">
        <f t="shared" ca="1" si="13"/>
        <v>0</v>
      </c>
    </row>
    <row r="279" spans="2:16" ht="20.100000000000001" customHeight="1">
      <c r="B279" s="94" t="s">
        <v>101</v>
      </c>
      <c r="C279" s="94" t="s">
        <v>102</v>
      </c>
      <c r="D279" s="97">
        <v>20</v>
      </c>
      <c r="E279" s="98" t="s">
        <v>264</v>
      </c>
      <c r="F279" s="99">
        <v>0.95</v>
      </c>
      <c r="G279" s="286">
        <f t="shared" ca="1" si="15"/>
        <v>180</v>
      </c>
      <c r="H279" s="100">
        <f t="shared" ca="1" si="14"/>
        <v>171</v>
      </c>
      <c r="I279" s="101">
        <v>8640</v>
      </c>
      <c r="J279" s="101">
        <v>360</v>
      </c>
      <c r="L279" s="285">
        <f t="shared" ca="1" si="13"/>
        <v>30</v>
      </c>
      <c r="M279" s="285">
        <f t="shared" ca="1" si="13"/>
        <v>0</v>
      </c>
      <c r="N279" s="285">
        <f t="shared" ca="1" si="13"/>
        <v>70</v>
      </c>
      <c r="O279" s="285">
        <f t="shared" ca="1" si="13"/>
        <v>0</v>
      </c>
      <c r="P279" s="285">
        <f t="shared" ca="1" si="13"/>
        <v>80</v>
      </c>
    </row>
    <row r="280" spans="2:16" ht="20.100000000000001" customHeight="1">
      <c r="B280" s="94" t="s">
        <v>103</v>
      </c>
      <c r="C280" s="94" t="s">
        <v>80</v>
      </c>
      <c r="D280" s="97">
        <v>15</v>
      </c>
      <c r="E280" s="98" t="s">
        <v>48</v>
      </c>
      <c r="F280" s="99">
        <v>1.9</v>
      </c>
      <c r="G280" s="286">
        <f t="shared" ca="1" si="15"/>
        <v>100</v>
      </c>
      <c r="H280" s="100">
        <f t="shared" ca="1" si="14"/>
        <v>190</v>
      </c>
      <c r="I280" s="101">
        <v>8064</v>
      </c>
      <c r="J280" s="101">
        <v>336</v>
      </c>
      <c r="L280" s="285">
        <f t="shared" ca="1" si="13"/>
        <v>20</v>
      </c>
      <c r="M280" s="285">
        <f t="shared" ca="1" si="13"/>
        <v>20</v>
      </c>
      <c r="N280" s="285">
        <f t="shared" ca="1" si="13"/>
        <v>30</v>
      </c>
      <c r="O280" s="285">
        <f t="shared" ca="1" si="13"/>
        <v>0</v>
      </c>
      <c r="P280" s="285">
        <f t="shared" ca="1" si="13"/>
        <v>30</v>
      </c>
    </row>
    <row r="281" spans="2:16" ht="20.100000000000001" customHeight="1">
      <c r="B281" s="94" t="s">
        <v>763</v>
      </c>
      <c r="C281" s="103" t="s">
        <v>764</v>
      </c>
      <c r="D281" s="97">
        <v>30</v>
      </c>
      <c r="E281" s="98" t="s">
        <v>22</v>
      </c>
      <c r="F281" s="99">
        <v>0.8</v>
      </c>
      <c r="G281" s="286">
        <f t="shared" ca="1" si="15"/>
        <v>0</v>
      </c>
      <c r="H281" s="100">
        <f t="shared" ca="1" si="14"/>
        <v>0</v>
      </c>
      <c r="I281" s="101">
        <v>11200</v>
      </c>
      <c r="J281" s="101">
        <v>560</v>
      </c>
      <c r="L281" s="285">
        <f t="shared" ca="1" si="13"/>
        <v>0</v>
      </c>
      <c r="M281" s="285">
        <f t="shared" ca="1" si="13"/>
        <v>0</v>
      </c>
      <c r="N281" s="285">
        <f t="shared" ca="1" si="13"/>
        <v>0</v>
      </c>
      <c r="O281" s="285">
        <f t="shared" ca="1" si="13"/>
        <v>0</v>
      </c>
      <c r="P281" s="285">
        <f t="shared" ca="1" si="13"/>
        <v>0</v>
      </c>
    </row>
    <row r="282" spans="2:16" ht="20.100000000000001" customHeight="1">
      <c r="B282" s="94" t="s">
        <v>765</v>
      </c>
      <c r="C282" s="103" t="s">
        <v>766</v>
      </c>
      <c r="D282" s="97">
        <v>30</v>
      </c>
      <c r="E282" s="98" t="s">
        <v>6</v>
      </c>
      <c r="F282" s="99">
        <v>1.38</v>
      </c>
      <c r="G282" s="286">
        <f t="shared" ca="1" si="15"/>
        <v>0</v>
      </c>
      <c r="H282" s="100">
        <f t="shared" ca="1" si="14"/>
        <v>0</v>
      </c>
      <c r="I282" s="101">
        <v>11200</v>
      </c>
      <c r="J282" s="101">
        <v>560</v>
      </c>
      <c r="L282" s="285">
        <f t="shared" ca="1" si="13"/>
        <v>0</v>
      </c>
      <c r="M282" s="285">
        <f t="shared" ca="1" si="13"/>
        <v>0</v>
      </c>
      <c r="N282" s="285">
        <f t="shared" ca="1" si="13"/>
        <v>0</v>
      </c>
      <c r="O282" s="285">
        <f t="shared" ca="1" si="13"/>
        <v>0</v>
      </c>
      <c r="P282" s="285">
        <f t="shared" ca="1" si="13"/>
        <v>0</v>
      </c>
    </row>
    <row r="283" spans="2:16" ht="20.100000000000001" customHeight="1">
      <c r="B283" s="94" t="s">
        <v>152</v>
      </c>
      <c r="C283" s="94" t="s">
        <v>153</v>
      </c>
      <c r="D283" s="97">
        <v>28</v>
      </c>
      <c r="E283" s="98" t="s">
        <v>11</v>
      </c>
      <c r="F283" s="102">
        <v>1.95</v>
      </c>
      <c r="G283" s="286">
        <f t="shared" ca="1" si="15"/>
        <v>360</v>
      </c>
      <c r="H283" s="100">
        <f t="shared" ca="1" si="14"/>
        <v>702</v>
      </c>
      <c r="I283" s="101">
        <v>6912</v>
      </c>
      <c r="J283" s="101">
        <v>216</v>
      </c>
      <c r="L283" s="285">
        <f t="shared" ca="1" si="13"/>
        <v>80</v>
      </c>
      <c r="M283" s="285">
        <f t="shared" ca="1" si="13"/>
        <v>50</v>
      </c>
      <c r="N283" s="285">
        <f t="shared" ca="1" si="13"/>
        <v>80</v>
      </c>
      <c r="O283" s="285">
        <f t="shared" ca="1" si="13"/>
        <v>0</v>
      </c>
      <c r="P283" s="285">
        <f t="shared" ca="1" si="13"/>
        <v>150</v>
      </c>
    </row>
    <row r="284" spans="2:16" ht="20.100000000000001" customHeight="1">
      <c r="B284" s="94" t="s">
        <v>767</v>
      </c>
      <c r="C284" s="94" t="s">
        <v>153</v>
      </c>
      <c r="D284" s="97">
        <v>90</v>
      </c>
      <c r="E284" s="98" t="s">
        <v>11</v>
      </c>
      <c r="F284" s="102">
        <v>5.35</v>
      </c>
      <c r="G284" s="286">
        <f t="shared" ca="1" si="15"/>
        <v>0</v>
      </c>
      <c r="H284" s="100">
        <f t="shared" ca="1" si="14"/>
        <v>0</v>
      </c>
      <c r="I284" s="101">
        <v>2304</v>
      </c>
      <c r="J284" s="101">
        <v>72</v>
      </c>
      <c r="L284" s="285">
        <f t="shared" ca="1" si="13"/>
        <v>0</v>
      </c>
      <c r="M284" s="285">
        <f t="shared" ca="1" si="13"/>
        <v>0</v>
      </c>
      <c r="N284" s="285">
        <f t="shared" ca="1" si="13"/>
        <v>0</v>
      </c>
      <c r="O284" s="285">
        <f t="shared" ca="1" si="13"/>
        <v>0</v>
      </c>
      <c r="P284" s="285">
        <f t="shared" ca="1" si="13"/>
        <v>0</v>
      </c>
    </row>
    <row r="285" spans="2:16" ht="20.100000000000001" customHeight="1">
      <c r="B285" s="94" t="s">
        <v>192</v>
      </c>
      <c r="C285" s="94" t="s">
        <v>193</v>
      </c>
      <c r="D285" s="97">
        <v>28</v>
      </c>
      <c r="E285" s="98" t="s">
        <v>11</v>
      </c>
      <c r="F285" s="102">
        <v>3.47</v>
      </c>
      <c r="G285" s="286">
        <f t="shared" ca="1" si="15"/>
        <v>50</v>
      </c>
      <c r="H285" s="100">
        <f t="shared" ca="1" si="14"/>
        <v>173.5</v>
      </c>
      <c r="I285" s="101">
        <v>6912</v>
      </c>
      <c r="J285" s="101">
        <v>216</v>
      </c>
      <c r="L285" s="285">
        <f t="shared" ca="1" si="13"/>
        <v>15</v>
      </c>
      <c r="M285" s="285">
        <f t="shared" ca="1" si="13"/>
        <v>10</v>
      </c>
      <c r="N285" s="285">
        <f t="shared" ca="1" si="13"/>
        <v>10</v>
      </c>
      <c r="O285" s="285">
        <f t="shared" ca="1" si="13"/>
        <v>0</v>
      </c>
      <c r="P285" s="285">
        <f t="shared" ca="1" si="13"/>
        <v>15</v>
      </c>
    </row>
    <row r="286" spans="2:16" ht="20.100000000000001" customHeight="1">
      <c r="B286" s="94" t="s">
        <v>768</v>
      </c>
      <c r="C286" s="94" t="s">
        <v>193</v>
      </c>
      <c r="D286" s="97">
        <v>90</v>
      </c>
      <c r="E286" s="98" t="s">
        <v>11</v>
      </c>
      <c r="F286" s="102">
        <v>10.02</v>
      </c>
      <c r="G286" s="286">
        <f t="shared" ca="1" si="15"/>
        <v>0</v>
      </c>
      <c r="H286" s="100">
        <f t="shared" ca="1" si="14"/>
        <v>0</v>
      </c>
      <c r="I286" s="101">
        <v>2304</v>
      </c>
      <c r="J286" s="101">
        <v>72</v>
      </c>
      <c r="L286" s="285">
        <f t="shared" ca="1" si="13"/>
        <v>0</v>
      </c>
      <c r="M286" s="285">
        <f t="shared" ca="1" si="13"/>
        <v>0</v>
      </c>
      <c r="N286" s="285">
        <f t="shared" ca="1" si="13"/>
        <v>0</v>
      </c>
      <c r="O286" s="285">
        <f t="shared" ca="1" si="13"/>
        <v>0</v>
      </c>
      <c r="P286" s="285">
        <f t="shared" ca="1" si="13"/>
        <v>0</v>
      </c>
    </row>
    <row r="287" spans="2:16" ht="20.100000000000001" customHeight="1">
      <c r="B287" s="94" t="s">
        <v>171</v>
      </c>
      <c r="C287" s="94" t="s">
        <v>329</v>
      </c>
      <c r="D287" s="97">
        <v>28</v>
      </c>
      <c r="E287" s="98" t="s">
        <v>11</v>
      </c>
      <c r="F287" s="102">
        <v>2.97</v>
      </c>
      <c r="G287" s="286">
        <f t="shared" ca="1" si="15"/>
        <v>340</v>
      </c>
      <c r="H287" s="100">
        <f t="shared" ca="1" si="14"/>
        <v>1009.8000000000001</v>
      </c>
      <c r="I287" s="101">
        <v>6912</v>
      </c>
      <c r="J287" s="101">
        <v>216</v>
      </c>
      <c r="L287" s="285">
        <f t="shared" ca="1" si="13"/>
        <v>80</v>
      </c>
      <c r="M287" s="285">
        <f t="shared" ca="1" si="13"/>
        <v>40</v>
      </c>
      <c r="N287" s="285">
        <f t="shared" ca="1" si="13"/>
        <v>70</v>
      </c>
      <c r="O287" s="285">
        <f t="shared" ca="1" si="13"/>
        <v>0</v>
      </c>
      <c r="P287" s="285">
        <f t="shared" ca="1" si="13"/>
        <v>150</v>
      </c>
    </row>
    <row r="288" spans="2:16" ht="20.100000000000001" customHeight="1">
      <c r="B288" s="94" t="s">
        <v>769</v>
      </c>
      <c r="C288" s="94" t="s">
        <v>329</v>
      </c>
      <c r="D288" s="97">
        <v>90</v>
      </c>
      <c r="E288" s="98" t="s">
        <v>11</v>
      </c>
      <c r="F288" s="102">
        <v>8.89</v>
      </c>
      <c r="G288" s="286">
        <f t="shared" ca="1" si="15"/>
        <v>0</v>
      </c>
      <c r="H288" s="100">
        <f t="shared" ca="1" si="14"/>
        <v>0</v>
      </c>
      <c r="I288" s="101">
        <v>2304</v>
      </c>
      <c r="J288" s="101">
        <v>72</v>
      </c>
      <c r="L288" s="285">
        <f t="shared" ca="1" si="13"/>
        <v>0</v>
      </c>
      <c r="M288" s="285">
        <f t="shared" ca="1" si="13"/>
        <v>0</v>
      </c>
      <c r="N288" s="285">
        <f t="shared" ca="1" si="13"/>
        <v>0</v>
      </c>
      <c r="O288" s="285">
        <f t="shared" ca="1" si="13"/>
        <v>0</v>
      </c>
      <c r="P288" s="285">
        <f t="shared" ca="1" si="13"/>
        <v>0</v>
      </c>
    </row>
    <row r="289" spans="2:16" ht="20.100000000000001" customHeight="1">
      <c r="B289" s="94" t="s">
        <v>377</v>
      </c>
      <c r="C289" s="94" t="s">
        <v>378</v>
      </c>
      <c r="D289" s="97">
        <v>28</v>
      </c>
      <c r="E289" s="98" t="s">
        <v>11</v>
      </c>
      <c r="F289" s="102">
        <v>4.66</v>
      </c>
      <c r="G289" s="286">
        <f t="shared" ca="1" si="15"/>
        <v>5</v>
      </c>
      <c r="H289" s="100">
        <f t="shared" ca="1" si="14"/>
        <v>23.3</v>
      </c>
      <c r="I289" s="101">
        <v>3840</v>
      </c>
      <c r="J289" s="101">
        <v>120</v>
      </c>
      <c r="L289" s="285">
        <f t="shared" ca="1" si="13"/>
        <v>0</v>
      </c>
      <c r="M289" s="285">
        <f t="shared" ca="1" si="13"/>
        <v>0</v>
      </c>
      <c r="N289" s="285">
        <f t="shared" ca="1" si="13"/>
        <v>5</v>
      </c>
      <c r="O289" s="285">
        <f t="shared" ca="1" si="13"/>
        <v>0</v>
      </c>
      <c r="P289" s="285">
        <f t="shared" ca="1" si="13"/>
        <v>0</v>
      </c>
    </row>
    <row r="290" spans="2:16" ht="20.100000000000001" customHeight="1">
      <c r="B290" s="94" t="s">
        <v>770</v>
      </c>
      <c r="C290" s="94" t="s">
        <v>378</v>
      </c>
      <c r="D290" s="97">
        <v>90</v>
      </c>
      <c r="E290" s="98" t="s">
        <v>11</v>
      </c>
      <c r="F290" s="102">
        <v>13.78</v>
      </c>
      <c r="G290" s="286">
        <f t="shared" ca="1" si="15"/>
        <v>0</v>
      </c>
      <c r="H290" s="100">
        <f t="shared" ca="1" si="14"/>
        <v>0</v>
      </c>
      <c r="I290" s="101">
        <v>2400</v>
      </c>
      <c r="J290" s="101">
        <v>75</v>
      </c>
      <c r="L290" s="285">
        <f t="shared" ca="1" si="13"/>
        <v>0</v>
      </c>
      <c r="M290" s="285">
        <f t="shared" ca="1" si="13"/>
        <v>0</v>
      </c>
      <c r="N290" s="285">
        <f t="shared" ca="1" si="13"/>
        <v>0</v>
      </c>
      <c r="O290" s="285">
        <f t="shared" ca="1" si="13"/>
        <v>0</v>
      </c>
      <c r="P290" s="285">
        <f t="shared" ca="1" si="13"/>
        <v>0</v>
      </c>
    </row>
    <row r="291" spans="2:16" ht="20.100000000000001" customHeight="1">
      <c r="B291" s="94" t="s">
        <v>771</v>
      </c>
      <c r="C291" s="94" t="s">
        <v>772</v>
      </c>
      <c r="D291" s="97">
        <v>28</v>
      </c>
      <c r="E291" s="98" t="s">
        <v>11</v>
      </c>
      <c r="F291" s="102">
        <v>5</v>
      </c>
      <c r="G291" s="286">
        <f t="shared" ca="1" si="15"/>
        <v>0</v>
      </c>
      <c r="H291" s="100">
        <f t="shared" ca="1" si="14"/>
        <v>0</v>
      </c>
      <c r="I291" s="101">
        <v>6912</v>
      </c>
      <c r="J291" s="101">
        <v>216</v>
      </c>
      <c r="L291" s="285">
        <f t="shared" ca="1" si="13"/>
        <v>0</v>
      </c>
      <c r="M291" s="285">
        <f t="shared" ca="1" si="13"/>
        <v>0</v>
      </c>
      <c r="N291" s="285">
        <f t="shared" ca="1" si="13"/>
        <v>0</v>
      </c>
      <c r="O291" s="285">
        <f t="shared" ca="1" si="13"/>
        <v>0</v>
      </c>
      <c r="P291" s="285">
        <f t="shared" ca="1" si="13"/>
        <v>0</v>
      </c>
    </row>
    <row r="292" spans="2:16" ht="20.100000000000001" customHeight="1">
      <c r="B292" s="94" t="s">
        <v>294</v>
      </c>
      <c r="C292" s="94" t="s">
        <v>772</v>
      </c>
      <c r="D292" s="97">
        <v>90</v>
      </c>
      <c r="E292" s="98" t="s">
        <v>11</v>
      </c>
      <c r="F292" s="102">
        <v>14.95</v>
      </c>
      <c r="G292" s="286">
        <f t="shared" ca="1" si="15"/>
        <v>5</v>
      </c>
      <c r="H292" s="100">
        <f t="shared" ca="1" si="14"/>
        <v>74.75</v>
      </c>
      <c r="I292" s="101">
        <v>2304</v>
      </c>
      <c r="J292" s="101">
        <v>72</v>
      </c>
      <c r="L292" s="285">
        <f t="shared" ca="1" si="13"/>
        <v>5</v>
      </c>
      <c r="M292" s="285">
        <f t="shared" ca="1" si="13"/>
        <v>0</v>
      </c>
      <c r="N292" s="285">
        <f t="shared" ca="1" si="13"/>
        <v>0</v>
      </c>
      <c r="O292" s="285">
        <f t="shared" ca="1" si="13"/>
        <v>0</v>
      </c>
      <c r="P292" s="285">
        <f t="shared" ca="1" si="13"/>
        <v>0</v>
      </c>
    </row>
    <row r="293" spans="2:16" ht="20.100000000000001" customHeight="1">
      <c r="B293" s="94" t="s">
        <v>773</v>
      </c>
      <c r="C293" s="94" t="s">
        <v>774</v>
      </c>
      <c r="D293" s="97">
        <v>20</v>
      </c>
      <c r="E293" s="98" t="s">
        <v>75</v>
      </c>
      <c r="F293" s="99">
        <v>2</v>
      </c>
      <c r="G293" s="286">
        <f t="shared" ca="1" si="15"/>
        <v>0</v>
      </c>
      <c r="H293" s="100">
        <f t="shared" ca="1" si="14"/>
        <v>0</v>
      </c>
      <c r="I293" s="101">
        <v>768</v>
      </c>
      <c r="J293" s="101">
        <v>32</v>
      </c>
      <c r="L293" s="285">
        <f t="shared" ca="1" si="13"/>
        <v>0</v>
      </c>
      <c r="M293" s="285">
        <f t="shared" ca="1" si="13"/>
        <v>0</v>
      </c>
      <c r="N293" s="285">
        <f t="shared" ca="1" si="13"/>
        <v>0</v>
      </c>
      <c r="O293" s="285">
        <f t="shared" ca="1" si="13"/>
        <v>0</v>
      </c>
      <c r="P293" s="285">
        <f t="shared" ca="1" si="13"/>
        <v>0</v>
      </c>
    </row>
    <row r="294" spans="2:16" ht="20.100000000000001" customHeight="1">
      <c r="B294" s="94" t="s">
        <v>775</v>
      </c>
      <c r="C294" s="96" t="s">
        <v>776</v>
      </c>
      <c r="D294" s="97">
        <v>56</v>
      </c>
      <c r="E294" s="98" t="s">
        <v>11</v>
      </c>
      <c r="F294" s="99">
        <v>6.74</v>
      </c>
      <c r="G294" s="286">
        <f t="shared" ca="1" si="15"/>
        <v>0</v>
      </c>
      <c r="H294" s="100">
        <f t="shared" ca="1" si="14"/>
        <v>0</v>
      </c>
      <c r="I294" s="101">
        <v>3072</v>
      </c>
      <c r="J294" s="101">
        <v>96</v>
      </c>
      <c r="L294" s="285">
        <f t="shared" ca="1" si="13"/>
        <v>0</v>
      </c>
      <c r="M294" s="285">
        <f t="shared" ca="1" si="13"/>
        <v>0</v>
      </c>
      <c r="N294" s="285">
        <f t="shared" ca="1" si="13"/>
        <v>0</v>
      </c>
      <c r="O294" s="285">
        <f t="shared" ca="1" si="13"/>
        <v>0</v>
      </c>
      <c r="P294" s="285">
        <f t="shared" ca="1" si="13"/>
        <v>0</v>
      </c>
    </row>
    <row r="295" spans="2:16" ht="20.100000000000001" customHeight="1">
      <c r="B295" s="94" t="s">
        <v>777</v>
      </c>
      <c r="C295" s="96" t="s">
        <v>778</v>
      </c>
      <c r="D295" s="97">
        <v>28</v>
      </c>
      <c r="E295" s="98" t="s">
        <v>11</v>
      </c>
      <c r="F295" s="99">
        <v>2.89</v>
      </c>
      <c r="G295" s="286">
        <f t="shared" ca="1" si="15"/>
        <v>0</v>
      </c>
      <c r="H295" s="100">
        <f t="shared" ca="1" si="14"/>
        <v>0</v>
      </c>
      <c r="I295" s="101">
        <v>4608</v>
      </c>
      <c r="J295" s="101">
        <v>144</v>
      </c>
      <c r="L295" s="285">
        <f t="shared" ca="1" si="13"/>
        <v>0</v>
      </c>
      <c r="M295" s="285">
        <f t="shared" ca="1" si="13"/>
        <v>0</v>
      </c>
      <c r="N295" s="285">
        <f t="shared" ca="1" si="13"/>
        <v>0</v>
      </c>
      <c r="O295" s="285">
        <f t="shared" ca="1" si="13"/>
        <v>0</v>
      </c>
      <c r="P295" s="285">
        <f t="shared" ca="1" si="13"/>
        <v>0</v>
      </c>
    </row>
    <row r="296" spans="2:16" ht="20.100000000000001" customHeight="1">
      <c r="B296" s="94" t="s">
        <v>187</v>
      </c>
      <c r="C296" s="96" t="s">
        <v>188</v>
      </c>
      <c r="D296" s="97">
        <v>30</v>
      </c>
      <c r="E296" s="98" t="s">
        <v>189</v>
      </c>
      <c r="F296" s="99">
        <v>0.99</v>
      </c>
      <c r="G296" s="286">
        <f t="shared" ca="1" si="15"/>
        <v>130</v>
      </c>
      <c r="H296" s="100">
        <f t="shared" ca="1" si="14"/>
        <v>128.69999999999999</v>
      </c>
      <c r="I296" s="101"/>
      <c r="J296" s="101"/>
      <c r="L296" s="285">
        <f t="shared" ca="1" si="13"/>
        <v>60</v>
      </c>
      <c r="M296" s="285">
        <f t="shared" ca="1" si="13"/>
        <v>50</v>
      </c>
      <c r="N296" s="285">
        <f t="shared" ca="1" si="13"/>
        <v>20</v>
      </c>
      <c r="O296" s="285">
        <f t="shared" ca="1" si="13"/>
        <v>0</v>
      </c>
      <c r="P296" s="285">
        <f t="shared" ca="1" si="13"/>
        <v>0</v>
      </c>
    </row>
    <row r="297" spans="2:16" ht="20.100000000000001" customHeight="1">
      <c r="B297" s="94" t="s">
        <v>190</v>
      </c>
      <c r="C297" s="96" t="s">
        <v>191</v>
      </c>
      <c r="D297" s="97">
        <v>30</v>
      </c>
      <c r="E297" s="98" t="s">
        <v>189</v>
      </c>
      <c r="F297" s="99">
        <v>1.52</v>
      </c>
      <c r="G297" s="286">
        <f t="shared" ca="1" si="15"/>
        <v>40</v>
      </c>
      <c r="H297" s="100">
        <f t="shared" ca="1" si="14"/>
        <v>60.8</v>
      </c>
      <c r="I297" s="101"/>
      <c r="J297" s="101"/>
      <c r="L297" s="285">
        <f t="shared" ca="1" si="13"/>
        <v>30</v>
      </c>
      <c r="M297" s="285">
        <f t="shared" ca="1" si="13"/>
        <v>10</v>
      </c>
      <c r="N297" s="285">
        <f t="shared" ca="1" si="13"/>
        <v>0</v>
      </c>
      <c r="O297" s="285">
        <f t="shared" ca="1" si="13"/>
        <v>0</v>
      </c>
      <c r="P297" s="285">
        <f t="shared" ca="1" si="13"/>
        <v>0</v>
      </c>
    </row>
    <row r="298" spans="2:16" ht="20.100000000000001" customHeight="1">
      <c r="B298" s="94" t="s">
        <v>194</v>
      </c>
      <c r="C298" s="96" t="s">
        <v>195</v>
      </c>
      <c r="D298" s="97">
        <v>30</v>
      </c>
      <c r="E298" s="98" t="s">
        <v>189</v>
      </c>
      <c r="F298" s="99">
        <v>1.79</v>
      </c>
      <c r="G298" s="286">
        <f t="shared" ca="1" si="15"/>
        <v>170</v>
      </c>
      <c r="H298" s="100">
        <f t="shared" ca="1" si="14"/>
        <v>304.3</v>
      </c>
      <c r="I298" s="101"/>
      <c r="J298" s="101"/>
      <c r="L298" s="285">
        <f t="shared" ca="1" si="13"/>
        <v>100</v>
      </c>
      <c r="M298" s="285">
        <f t="shared" ca="1" si="13"/>
        <v>70</v>
      </c>
      <c r="N298" s="285">
        <f t="shared" ca="1" si="13"/>
        <v>0</v>
      </c>
      <c r="O298" s="285">
        <f t="shared" ca="1" si="13"/>
        <v>0</v>
      </c>
      <c r="P298" s="285">
        <f t="shared" ca="1" si="13"/>
        <v>0</v>
      </c>
    </row>
    <row r="299" spans="2:16" ht="20.100000000000001" customHeight="1">
      <c r="B299" s="94" t="s">
        <v>333</v>
      </c>
      <c r="C299" s="96" t="s">
        <v>334</v>
      </c>
      <c r="D299" s="97">
        <v>30</v>
      </c>
      <c r="E299" s="98" t="s">
        <v>11</v>
      </c>
      <c r="F299" s="99">
        <v>0.99</v>
      </c>
      <c r="G299" s="286">
        <f t="shared" ca="1" si="15"/>
        <v>250</v>
      </c>
      <c r="H299" s="100">
        <f t="shared" ca="1" si="14"/>
        <v>247.5</v>
      </c>
      <c r="I299" s="101">
        <v>3240</v>
      </c>
      <c r="J299" s="101">
        <v>180</v>
      </c>
      <c r="L299" s="285">
        <f t="shared" ca="1" si="13"/>
        <v>0</v>
      </c>
      <c r="M299" s="285">
        <f t="shared" ca="1" si="13"/>
        <v>100</v>
      </c>
      <c r="N299" s="285">
        <f t="shared" ca="1" si="13"/>
        <v>30</v>
      </c>
      <c r="O299" s="285">
        <f t="shared" ca="1" si="13"/>
        <v>50</v>
      </c>
      <c r="P299" s="285">
        <f t="shared" ca="1" si="13"/>
        <v>70</v>
      </c>
    </row>
    <row r="300" spans="2:16" ht="20.100000000000001" customHeight="1">
      <c r="B300" s="94" t="s">
        <v>779</v>
      </c>
      <c r="C300" s="96" t="s">
        <v>334</v>
      </c>
      <c r="D300" s="97">
        <v>90</v>
      </c>
      <c r="E300" s="98" t="s">
        <v>11</v>
      </c>
      <c r="F300" s="99">
        <v>3</v>
      </c>
      <c r="G300" s="286">
        <f t="shared" ca="1" si="15"/>
        <v>0</v>
      </c>
      <c r="H300" s="100">
        <f t="shared" ca="1" si="14"/>
        <v>0</v>
      </c>
      <c r="I300" s="101">
        <v>1728</v>
      </c>
      <c r="J300" s="101">
        <v>72</v>
      </c>
      <c r="L300" s="285">
        <f t="shared" ca="1" si="13"/>
        <v>0</v>
      </c>
      <c r="M300" s="285">
        <f t="shared" ca="1" si="13"/>
        <v>0</v>
      </c>
      <c r="N300" s="285">
        <f t="shared" ca="1" si="13"/>
        <v>0</v>
      </c>
      <c r="O300" s="285">
        <f t="shared" ca="1" si="13"/>
        <v>0</v>
      </c>
      <c r="P300" s="285">
        <f t="shared" ca="1" si="13"/>
        <v>0</v>
      </c>
    </row>
    <row r="301" spans="2:16" ht="20.100000000000001" customHeight="1">
      <c r="B301" s="94" t="s">
        <v>335</v>
      </c>
      <c r="C301" s="96" t="s">
        <v>336</v>
      </c>
      <c r="D301" s="97">
        <v>30</v>
      </c>
      <c r="E301" s="98" t="s">
        <v>11</v>
      </c>
      <c r="F301" s="99">
        <v>1.52</v>
      </c>
      <c r="G301" s="286">
        <f t="shared" ca="1" si="15"/>
        <v>70</v>
      </c>
      <c r="H301" s="100">
        <f t="shared" ca="1" si="14"/>
        <v>106.4</v>
      </c>
      <c r="I301" s="101">
        <v>3240</v>
      </c>
      <c r="J301" s="101">
        <v>180</v>
      </c>
      <c r="L301" s="285">
        <f t="shared" ca="1" si="13"/>
        <v>0</v>
      </c>
      <c r="M301" s="285">
        <f t="shared" ca="1" si="13"/>
        <v>30</v>
      </c>
      <c r="N301" s="285">
        <f t="shared" ca="1" si="13"/>
        <v>0</v>
      </c>
      <c r="O301" s="285">
        <f t="shared" ca="1" si="13"/>
        <v>0</v>
      </c>
      <c r="P301" s="285">
        <f t="shared" ca="1" si="13"/>
        <v>40</v>
      </c>
    </row>
    <row r="302" spans="2:16" ht="20.100000000000001" customHeight="1">
      <c r="B302" s="94" t="s">
        <v>780</v>
      </c>
      <c r="C302" s="96" t="s">
        <v>336</v>
      </c>
      <c r="D302" s="97">
        <v>90</v>
      </c>
      <c r="E302" s="98" t="s">
        <v>11</v>
      </c>
      <c r="F302" s="99">
        <v>4.5</v>
      </c>
      <c r="G302" s="286">
        <f t="shared" ca="1" si="15"/>
        <v>0</v>
      </c>
      <c r="H302" s="100">
        <f t="shared" ca="1" si="14"/>
        <v>0</v>
      </c>
      <c r="I302" s="101">
        <v>1728</v>
      </c>
      <c r="J302" s="101">
        <v>72</v>
      </c>
      <c r="L302" s="285">
        <f t="shared" ca="1" si="13"/>
        <v>0</v>
      </c>
      <c r="M302" s="285">
        <f t="shared" ca="1" si="13"/>
        <v>0</v>
      </c>
      <c r="N302" s="285">
        <f t="shared" ca="1" si="13"/>
        <v>0</v>
      </c>
      <c r="O302" s="285">
        <f t="shared" ca="1" si="13"/>
        <v>0</v>
      </c>
      <c r="P302" s="285">
        <f t="shared" ca="1" si="13"/>
        <v>0</v>
      </c>
    </row>
    <row r="303" spans="2:16" ht="20.100000000000001" customHeight="1">
      <c r="B303" s="94" t="s">
        <v>330</v>
      </c>
      <c r="C303" s="96" t="s">
        <v>331</v>
      </c>
      <c r="D303" s="97">
        <v>30</v>
      </c>
      <c r="E303" s="98" t="s">
        <v>332</v>
      </c>
      <c r="F303" s="99">
        <v>1.79</v>
      </c>
      <c r="G303" s="286">
        <f t="shared" ca="1" si="15"/>
        <v>800</v>
      </c>
      <c r="H303" s="100">
        <f t="shared" ca="1" si="14"/>
        <v>1432</v>
      </c>
      <c r="I303" s="101">
        <v>3840</v>
      </c>
      <c r="J303" s="101">
        <v>120</v>
      </c>
      <c r="L303" s="285">
        <f t="shared" ca="1" si="13"/>
        <v>0</v>
      </c>
      <c r="M303" s="285">
        <f t="shared" ca="1" si="13"/>
        <v>150</v>
      </c>
      <c r="N303" s="285">
        <f t="shared" ca="1" si="13"/>
        <v>150</v>
      </c>
      <c r="O303" s="285">
        <f t="shared" ca="1" si="13"/>
        <v>200</v>
      </c>
      <c r="P303" s="285">
        <f t="shared" ca="1" si="13"/>
        <v>300</v>
      </c>
    </row>
    <row r="304" spans="2:16" ht="20.100000000000001" customHeight="1">
      <c r="B304" s="94" t="s">
        <v>781</v>
      </c>
      <c r="C304" s="96" t="s">
        <v>331</v>
      </c>
      <c r="D304" s="97">
        <v>90</v>
      </c>
      <c r="E304" s="98" t="s">
        <v>332</v>
      </c>
      <c r="F304" s="99">
        <v>5.4</v>
      </c>
      <c r="G304" s="286">
        <f t="shared" ca="1" si="15"/>
        <v>0</v>
      </c>
      <c r="H304" s="100">
        <f t="shared" ca="1" si="14"/>
        <v>0</v>
      </c>
      <c r="I304" s="101">
        <v>1296</v>
      </c>
      <c r="J304" s="101">
        <v>72</v>
      </c>
      <c r="L304" s="285">
        <f t="shared" ca="1" si="13"/>
        <v>0</v>
      </c>
      <c r="M304" s="285">
        <f t="shared" ca="1" si="13"/>
        <v>0</v>
      </c>
      <c r="N304" s="285">
        <f t="shared" ca="1" si="13"/>
        <v>0</v>
      </c>
      <c r="O304" s="285">
        <f t="shared" ca="1" si="13"/>
        <v>0</v>
      </c>
      <c r="P304" s="285">
        <f t="shared" ca="1" si="13"/>
        <v>0</v>
      </c>
    </row>
    <row r="305" spans="2:16" ht="20.100000000000001" customHeight="1">
      <c r="B305" s="94" t="s">
        <v>202</v>
      </c>
      <c r="C305" s="96" t="s">
        <v>203</v>
      </c>
      <c r="D305" s="97">
        <v>40</v>
      </c>
      <c r="E305" s="98" t="s">
        <v>22</v>
      </c>
      <c r="F305" s="99">
        <v>1.61</v>
      </c>
      <c r="G305" s="286">
        <f t="shared" ca="1" si="15"/>
        <v>10</v>
      </c>
      <c r="H305" s="100">
        <f t="shared" ca="1" si="14"/>
        <v>16.100000000000001</v>
      </c>
      <c r="I305" s="101">
        <v>4800</v>
      </c>
      <c r="J305" s="101">
        <v>200</v>
      </c>
      <c r="L305" s="285">
        <f t="shared" ca="1" si="13"/>
        <v>0</v>
      </c>
      <c r="M305" s="285">
        <f t="shared" ca="1" si="13"/>
        <v>0</v>
      </c>
      <c r="N305" s="285">
        <f t="shared" ca="1" si="13"/>
        <v>10</v>
      </c>
      <c r="O305" s="285">
        <f t="shared" ca="1" si="13"/>
        <v>0</v>
      </c>
      <c r="P305" s="285">
        <f t="shared" ca="1" si="13"/>
        <v>0</v>
      </c>
    </row>
    <row r="306" spans="2:16" ht="20.100000000000001" customHeight="1">
      <c r="B306" s="94" t="s">
        <v>782</v>
      </c>
      <c r="C306" s="96" t="s">
        <v>783</v>
      </c>
      <c r="D306" s="97">
        <v>30</v>
      </c>
      <c r="E306" s="98" t="s">
        <v>22</v>
      </c>
      <c r="F306" s="99">
        <v>1.82</v>
      </c>
      <c r="G306" s="286">
        <f t="shared" ca="1" si="15"/>
        <v>0</v>
      </c>
      <c r="H306" s="100">
        <f t="shared" ca="1" si="14"/>
        <v>0</v>
      </c>
      <c r="I306" s="101">
        <v>4320</v>
      </c>
      <c r="J306" s="101">
        <v>90</v>
      </c>
      <c r="L306" s="285">
        <f t="shared" ca="1" si="13"/>
        <v>0</v>
      </c>
      <c r="M306" s="285">
        <f t="shared" ca="1" si="13"/>
        <v>0</v>
      </c>
      <c r="N306" s="285">
        <f t="shared" ca="1" si="13"/>
        <v>0</v>
      </c>
      <c r="O306" s="285">
        <f t="shared" ca="1" si="13"/>
        <v>0</v>
      </c>
      <c r="P306" s="285">
        <f t="shared" ca="1" si="13"/>
        <v>0</v>
      </c>
    </row>
    <row r="307" spans="2:16" ht="20.100000000000001" customHeight="1">
      <c r="B307" s="94" t="s">
        <v>784</v>
      </c>
      <c r="C307" s="96" t="s">
        <v>785</v>
      </c>
      <c r="D307" s="97">
        <v>30</v>
      </c>
      <c r="E307" s="98" t="s">
        <v>22</v>
      </c>
      <c r="F307" s="99">
        <v>3</v>
      </c>
      <c r="G307" s="286">
        <f t="shared" ca="1" si="15"/>
        <v>0</v>
      </c>
      <c r="H307" s="100">
        <f t="shared" ca="1" si="14"/>
        <v>0</v>
      </c>
      <c r="I307" s="101">
        <v>4800</v>
      </c>
      <c r="J307" s="101">
        <v>200</v>
      </c>
      <c r="L307" s="285">
        <f t="shared" ca="1" si="13"/>
        <v>0</v>
      </c>
      <c r="M307" s="285">
        <f t="shared" ca="1" si="13"/>
        <v>0</v>
      </c>
      <c r="N307" s="285">
        <f t="shared" ca="1" si="13"/>
        <v>0</v>
      </c>
      <c r="O307" s="285">
        <f t="shared" ca="1" si="13"/>
        <v>0</v>
      </c>
      <c r="P307" s="285">
        <f t="shared" ca="1" si="13"/>
        <v>0</v>
      </c>
    </row>
    <row r="308" spans="2:16" ht="20.100000000000001" customHeight="1">
      <c r="B308" s="94" t="s">
        <v>786</v>
      </c>
      <c r="C308" s="96" t="s">
        <v>787</v>
      </c>
      <c r="D308" s="97">
        <v>14</v>
      </c>
      <c r="E308" s="98" t="s">
        <v>788</v>
      </c>
      <c r="F308" s="99">
        <v>2.6</v>
      </c>
      <c r="G308" s="286">
        <f t="shared" ca="1" si="15"/>
        <v>0</v>
      </c>
      <c r="H308" s="100">
        <f t="shared" ca="1" si="14"/>
        <v>0</v>
      </c>
      <c r="I308" s="101">
        <v>3840</v>
      </c>
      <c r="J308" s="101">
        <v>240</v>
      </c>
      <c r="L308" s="285">
        <f t="shared" ref="L308:P371" ca="1" si="16">IFERROR(SUMPRODUCT(--(INDIRECT("'"&amp;L$1&amp;"'!$B$2:$B$10000")=$B308)*(INDIRECT("'"&amp;L$1&amp;"'!$B$2:$B$10000")&lt;&gt;"")*(INDIRECT("'"&amp;L$1&amp;"'!$G$2:$G$10000"))),"")</f>
        <v>0</v>
      </c>
      <c r="M308" s="285">
        <f t="shared" ca="1" si="16"/>
        <v>0</v>
      </c>
      <c r="N308" s="285">
        <f t="shared" ca="1" si="16"/>
        <v>0</v>
      </c>
      <c r="O308" s="285">
        <f t="shared" ca="1" si="16"/>
        <v>0</v>
      </c>
      <c r="P308" s="285">
        <f t="shared" ca="1" si="16"/>
        <v>0</v>
      </c>
    </row>
    <row r="309" spans="2:16" ht="20.100000000000001" customHeight="1">
      <c r="B309" s="94" t="s">
        <v>789</v>
      </c>
      <c r="C309" s="94" t="s">
        <v>790</v>
      </c>
      <c r="D309" s="97">
        <v>14</v>
      </c>
      <c r="E309" s="98" t="s">
        <v>791</v>
      </c>
      <c r="F309" s="99">
        <v>9.4600000000000009</v>
      </c>
      <c r="G309" s="286">
        <f t="shared" ca="1" si="15"/>
        <v>0</v>
      </c>
      <c r="H309" s="100">
        <f t="shared" ca="1" si="14"/>
        <v>0</v>
      </c>
      <c r="I309" s="101">
        <v>3360</v>
      </c>
      <c r="J309" s="101">
        <v>112</v>
      </c>
      <c r="L309" s="285">
        <f t="shared" ca="1" si="16"/>
        <v>0</v>
      </c>
      <c r="M309" s="285">
        <f t="shared" ca="1" si="16"/>
        <v>0</v>
      </c>
      <c r="N309" s="285">
        <f t="shared" ca="1" si="16"/>
        <v>0</v>
      </c>
      <c r="O309" s="285">
        <f t="shared" ca="1" si="16"/>
        <v>0</v>
      </c>
      <c r="P309" s="285">
        <f t="shared" ca="1" si="16"/>
        <v>0</v>
      </c>
    </row>
    <row r="310" spans="2:16" ht="20.100000000000001" customHeight="1">
      <c r="B310" s="94" t="s">
        <v>792</v>
      </c>
      <c r="C310" s="94" t="s">
        <v>793</v>
      </c>
      <c r="D310" s="97">
        <v>30</v>
      </c>
      <c r="E310" s="98" t="s">
        <v>11</v>
      </c>
      <c r="F310" s="99">
        <v>3.8</v>
      </c>
      <c r="G310" s="286">
        <f t="shared" ca="1" si="15"/>
        <v>0</v>
      </c>
      <c r="H310" s="100">
        <f t="shared" ca="1" si="14"/>
        <v>0</v>
      </c>
      <c r="I310" s="101">
        <v>5760</v>
      </c>
      <c r="J310" s="101">
        <v>180</v>
      </c>
      <c r="L310" s="285">
        <f t="shared" ca="1" si="16"/>
        <v>0</v>
      </c>
      <c r="M310" s="285">
        <f t="shared" ca="1" si="16"/>
        <v>0</v>
      </c>
      <c r="N310" s="285">
        <f t="shared" ca="1" si="16"/>
        <v>0</v>
      </c>
      <c r="O310" s="285">
        <f t="shared" ca="1" si="16"/>
        <v>0</v>
      </c>
      <c r="P310" s="285">
        <f t="shared" ca="1" si="16"/>
        <v>0</v>
      </c>
    </row>
    <row r="311" spans="2:16" ht="20.100000000000001" customHeight="1">
      <c r="B311" s="94" t="s">
        <v>176</v>
      </c>
      <c r="C311" s="94" t="s">
        <v>177</v>
      </c>
      <c r="D311" s="97">
        <v>30</v>
      </c>
      <c r="E311" s="98" t="s">
        <v>22</v>
      </c>
      <c r="F311" s="99">
        <v>0.9</v>
      </c>
      <c r="G311" s="286">
        <f t="shared" ca="1" si="15"/>
        <v>250</v>
      </c>
      <c r="H311" s="100">
        <f t="shared" ca="1" si="14"/>
        <v>225</v>
      </c>
      <c r="I311" s="101">
        <v>8550</v>
      </c>
      <c r="J311" s="101">
        <v>50</v>
      </c>
      <c r="L311" s="285">
        <f t="shared" ca="1" si="16"/>
        <v>40</v>
      </c>
      <c r="M311" s="285">
        <f t="shared" ca="1" si="16"/>
        <v>30</v>
      </c>
      <c r="N311" s="285">
        <f t="shared" ca="1" si="16"/>
        <v>100</v>
      </c>
      <c r="O311" s="285">
        <f t="shared" ca="1" si="16"/>
        <v>0</v>
      </c>
      <c r="P311" s="285">
        <f t="shared" ca="1" si="16"/>
        <v>80</v>
      </c>
    </row>
    <row r="312" spans="2:16" ht="20.100000000000001" customHeight="1">
      <c r="B312" s="94" t="s">
        <v>794</v>
      </c>
      <c r="C312" s="94" t="s">
        <v>795</v>
      </c>
      <c r="D312" s="97">
        <v>90</v>
      </c>
      <c r="E312" s="98" t="s">
        <v>22</v>
      </c>
      <c r="F312" s="99">
        <v>2.5499999999999998</v>
      </c>
      <c r="G312" s="286">
        <f t="shared" ca="1" si="15"/>
        <v>0</v>
      </c>
      <c r="H312" s="100">
        <f t="shared" ca="1" si="14"/>
        <v>0</v>
      </c>
      <c r="I312" s="101">
        <v>4500</v>
      </c>
      <c r="J312" s="101">
        <v>50</v>
      </c>
      <c r="L312" s="285">
        <f t="shared" ca="1" si="16"/>
        <v>0</v>
      </c>
      <c r="M312" s="285">
        <f t="shared" ca="1" si="16"/>
        <v>0</v>
      </c>
      <c r="N312" s="285">
        <f t="shared" ca="1" si="16"/>
        <v>0</v>
      </c>
      <c r="O312" s="285">
        <f t="shared" ca="1" si="16"/>
        <v>0</v>
      </c>
      <c r="P312" s="285">
        <f t="shared" ca="1" si="16"/>
        <v>0</v>
      </c>
    </row>
    <row r="313" spans="2:16" ht="20.100000000000001" customHeight="1">
      <c r="B313" s="94" t="s">
        <v>178</v>
      </c>
      <c r="C313" s="94" t="s">
        <v>179</v>
      </c>
      <c r="D313" s="97">
        <v>30</v>
      </c>
      <c r="E313" s="98" t="s">
        <v>22</v>
      </c>
      <c r="F313" s="99">
        <v>1.44</v>
      </c>
      <c r="G313" s="286">
        <f t="shared" ca="1" si="15"/>
        <v>70</v>
      </c>
      <c r="H313" s="100">
        <f t="shared" ca="1" si="14"/>
        <v>100.8</v>
      </c>
      <c r="I313" s="101">
        <v>8550</v>
      </c>
      <c r="J313" s="101">
        <v>50</v>
      </c>
      <c r="L313" s="285">
        <f t="shared" ca="1" si="16"/>
        <v>10</v>
      </c>
      <c r="M313" s="285">
        <f t="shared" ca="1" si="16"/>
        <v>0</v>
      </c>
      <c r="N313" s="285">
        <f t="shared" ca="1" si="16"/>
        <v>30</v>
      </c>
      <c r="O313" s="285">
        <f t="shared" ca="1" si="16"/>
        <v>0</v>
      </c>
      <c r="P313" s="285">
        <f t="shared" ca="1" si="16"/>
        <v>30</v>
      </c>
    </row>
    <row r="314" spans="2:16" ht="20.100000000000001" customHeight="1">
      <c r="B314" s="94" t="s">
        <v>796</v>
      </c>
      <c r="C314" s="94" t="s">
        <v>797</v>
      </c>
      <c r="D314" s="97">
        <v>28</v>
      </c>
      <c r="E314" s="98" t="s">
        <v>798</v>
      </c>
      <c r="F314" s="99">
        <v>4.8899999999999997</v>
      </c>
      <c r="G314" s="286">
        <f t="shared" ca="1" si="15"/>
        <v>0</v>
      </c>
      <c r="H314" s="100">
        <f t="shared" ca="1" si="14"/>
        <v>0</v>
      </c>
      <c r="I314" s="101">
        <v>5184</v>
      </c>
      <c r="J314" s="101">
        <v>288</v>
      </c>
      <c r="L314" s="285">
        <f t="shared" ca="1" si="16"/>
        <v>0</v>
      </c>
      <c r="M314" s="285">
        <f t="shared" ca="1" si="16"/>
        <v>0</v>
      </c>
      <c r="N314" s="285">
        <f t="shared" ca="1" si="16"/>
        <v>0</v>
      </c>
      <c r="O314" s="285">
        <f t="shared" ca="1" si="16"/>
        <v>0</v>
      </c>
      <c r="P314" s="285">
        <f t="shared" ca="1" si="16"/>
        <v>0</v>
      </c>
    </row>
    <row r="315" spans="2:16" ht="20.100000000000001" customHeight="1">
      <c r="B315" s="94" t="s">
        <v>424</v>
      </c>
      <c r="C315" s="94" t="s">
        <v>425</v>
      </c>
      <c r="D315" s="97">
        <v>28</v>
      </c>
      <c r="E315" s="98" t="s">
        <v>11</v>
      </c>
      <c r="F315" s="99">
        <v>5.39</v>
      </c>
      <c r="G315" s="286">
        <f t="shared" ca="1" si="15"/>
        <v>180</v>
      </c>
      <c r="H315" s="100">
        <f t="shared" ca="1" si="14"/>
        <v>970.19999999999993</v>
      </c>
      <c r="I315" s="101">
        <v>3840</v>
      </c>
      <c r="J315" s="101">
        <v>120</v>
      </c>
      <c r="L315" s="285">
        <f t="shared" ca="1" si="16"/>
        <v>0</v>
      </c>
      <c r="M315" s="285">
        <f t="shared" ca="1" si="16"/>
        <v>0</v>
      </c>
      <c r="N315" s="285">
        <f t="shared" ca="1" si="16"/>
        <v>0</v>
      </c>
      <c r="O315" s="285">
        <f t="shared" ca="1" si="16"/>
        <v>0</v>
      </c>
      <c r="P315" s="285">
        <f t="shared" ca="1" si="16"/>
        <v>180</v>
      </c>
    </row>
    <row r="316" spans="2:16" ht="20.100000000000001" customHeight="1">
      <c r="B316" s="94" t="s">
        <v>799</v>
      </c>
      <c r="C316" s="94" t="s">
        <v>800</v>
      </c>
      <c r="D316" s="97">
        <v>30</v>
      </c>
      <c r="E316" s="98" t="s">
        <v>22</v>
      </c>
      <c r="F316" s="99">
        <v>3.69</v>
      </c>
      <c r="G316" s="286">
        <f t="shared" ca="1" si="15"/>
        <v>0</v>
      </c>
      <c r="H316" s="100">
        <f t="shared" ca="1" si="14"/>
        <v>0</v>
      </c>
      <c r="I316" s="101">
        <v>5760</v>
      </c>
      <c r="J316" s="101">
        <v>180</v>
      </c>
      <c r="L316" s="285">
        <f t="shared" ca="1" si="16"/>
        <v>0</v>
      </c>
      <c r="M316" s="285">
        <f t="shared" ca="1" si="16"/>
        <v>0</v>
      </c>
      <c r="N316" s="285">
        <f t="shared" ca="1" si="16"/>
        <v>0</v>
      </c>
      <c r="O316" s="285">
        <f t="shared" ca="1" si="16"/>
        <v>0</v>
      </c>
      <c r="P316" s="285">
        <f t="shared" ca="1" si="16"/>
        <v>0</v>
      </c>
    </row>
    <row r="317" spans="2:16" ht="20.100000000000001" customHeight="1">
      <c r="B317" s="94" t="s">
        <v>801</v>
      </c>
      <c r="C317" s="94" t="s">
        <v>800</v>
      </c>
      <c r="D317" s="97">
        <v>90</v>
      </c>
      <c r="E317" s="98" t="s">
        <v>11</v>
      </c>
      <c r="F317" s="99">
        <v>10</v>
      </c>
      <c r="G317" s="286">
        <f t="shared" ca="1" si="15"/>
        <v>0</v>
      </c>
      <c r="H317" s="100">
        <f t="shared" ca="1" si="14"/>
        <v>0</v>
      </c>
      <c r="I317" s="101">
        <v>2880</v>
      </c>
      <c r="J317" s="101">
        <v>90</v>
      </c>
      <c r="L317" s="285">
        <f t="shared" ca="1" si="16"/>
        <v>0</v>
      </c>
      <c r="M317" s="285">
        <f t="shared" ca="1" si="16"/>
        <v>0</v>
      </c>
      <c r="N317" s="285">
        <f t="shared" ca="1" si="16"/>
        <v>0</v>
      </c>
      <c r="O317" s="285">
        <f t="shared" ca="1" si="16"/>
        <v>0</v>
      </c>
      <c r="P317" s="285">
        <f t="shared" ca="1" si="16"/>
        <v>0</v>
      </c>
    </row>
    <row r="318" spans="2:16" ht="20.100000000000001" customHeight="1">
      <c r="B318" s="94" t="s">
        <v>802</v>
      </c>
      <c r="C318" s="94" t="s">
        <v>803</v>
      </c>
      <c r="D318" s="97">
        <v>30</v>
      </c>
      <c r="E318" s="98" t="s">
        <v>22</v>
      </c>
      <c r="F318" s="99">
        <v>6.2</v>
      </c>
      <c r="G318" s="286">
        <f t="shared" ca="1" si="15"/>
        <v>0</v>
      </c>
      <c r="H318" s="100">
        <f t="shared" ca="1" si="14"/>
        <v>0</v>
      </c>
      <c r="I318" s="101">
        <v>5760</v>
      </c>
      <c r="J318" s="101">
        <v>180</v>
      </c>
      <c r="L318" s="285">
        <f t="shared" ca="1" si="16"/>
        <v>0</v>
      </c>
      <c r="M318" s="285">
        <f t="shared" ca="1" si="16"/>
        <v>0</v>
      </c>
      <c r="N318" s="285">
        <f t="shared" ca="1" si="16"/>
        <v>0</v>
      </c>
      <c r="O318" s="285">
        <f t="shared" ca="1" si="16"/>
        <v>0</v>
      </c>
      <c r="P318" s="285">
        <f t="shared" ca="1" si="16"/>
        <v>0</v>
      </c>
    </row>
    <row r="319" spans="2:16" ht="20.100000000000001" customHeight="1">
      <c r="B319" s="94" t="s">
        <v>804</v>
      </c>
      <c r="C319" s="94" t="s">
        <v>803</v>
      </c>
      <c r="D319" s="97">
        <v>90</v>
      </c>
      <c r="E319" s="98" t="s">
        <v>11</v>
      </c>
      <c r="F319" s="99">
        <v>19</v>
      </c>
      <c r="G319" s="286">
        <f t="shared" ca="1" si="15"/>
        <v>0</v>
      </c>
      <c r="H319" s="100">
        <f t="shared" ca="1" si="14"/>
        <v>0</v>
      </c>
      <c r="I319" s="101">
        <v>2880</v>
      </c>
      <c r="J319" s="101">
        <v>90</v>
      </c>
      <c r="L319" s="285">
        <f t="shared" ca="1" si="16"/>
        <v>0</v>
      </c>
      <c r="M319" s="285">
        <f t="shared" ca="1" si="16"/>
        <v>0</v>
      </c>
      <c r="N319" s="285">
        <f t="shared" ca="1" si="16"/>
        <v>0</v>
      </c>
      <c r="O319" s="285">
        <f t="shared" ca="1" si="16"/>
        <v>0</v>
      </c>
      <c r="P319" s="285">
        <f t="shared" ca="1" si="16"/>
        <v>0</v>
      </c>
    </row>
    <row r="320" spans="2:16" ht="20.100000000000001" customHeight="1">
      <c r="B320" s="115">
        <v>400538303</v>
      </c>
      <c r="C320" s="125" t="s">
        <v>805</v>
      </c>
      <c r="D320" s="124">
        <v>1</v>
      </c>
      <c r="E320" s="115" t="s">
        <v>1</v>
      </c>
      <c r="F320" s="99">
        <v>3.42</v>
      </c>
      <c r="G320" s="286">
        <f t="shared" ca="1" si="15"/>
        <v>0</v>
      </c>
      <c r="H320" s="100">
        <f t="shared" ca="1" si="14"/>
        <v>0</v>
      </c>
      <c r="I320" s="101"/>
      <c r="J320" s="101"/>
      <c r="L320" s="285">
        <f t="shared" ca="1" si="16"/>
        <v>0</v>
      </c>
      <c r="M320" s="285">
        <f t="shared" ca="1" si="16"/>
        <v>0</v>
      </c>
      <c r="N320" s="285">
        <f t="shared" ca="1" si="16"/>
        <v>0</v>
      </c>
      <c r="O320" s="285">
        <f t="shared" ca="1" si="16"/>
        <v>0</v>
      </c>
      <c r="P320" s="285">
        <f t="shared" ca="1" si="16"/>
        <v>0</v>
      </c>
    </row>
    <row r="321" spans="2:16" ht="20.100000000000001" customHeight="1">
      <c r="B321" s="94" t="s">
        <v>806</v>
      </c>
      <c r="C321" s="96" t="s">
        <v>807</v>
      </c>
      <c r="D321" s="108" t="s">
        <v>808</v>
      </c>
      <c r="E321" s="98" t="s">
        <v>11</v>
      </c>
      <c r="F321" s="99">
        <v>18.68</v>
      </c>
      <c r="G321" s="286">
        <f t="shared" ca="1" si="15"/>
        <v>0</v>
      </c>
      <c r="H321" s="100">
        <f t="shared" ca="1" si="14"/>
        <v>0</v>
      </c>
      <c r="I321" s="101">
        <v>960</v>
      </c>
      <c r="J321" s="101">
        <v>80</v>
      </c>
      <c r="L321" s="285">
        <f t="shared" ca="1" si="16"/>
        <v>0</v>
      </c>
      <c r="M321" s="285">
        <f t="shared" ca="1" si="16"/>
        <v>0</v>
      </c>
      <c r="N321" s="285">
        <f t="shared" ca="1" si="16"/>
        <v>0</v>
      </c>
      <c r="O321" s="285">
        <f t="shared" ca="1" si="16"/>
        <v>0</v>
      </c>
      <c r="P321" s="285">
        <f t="shared" ca="1" si="16"/>
        <v>0</v>
      </c>
    </row>
    <row r="322" spans="2:16" ht="20.100000000000001" customHeight="1">
      <c r="B322" s="94" t="s">
        <v>809</v>
      </c>
      <c r="C322" s="94" t="s">
        <v>810</v>
      </c>
      <c r="D322" s="97">
        <v>20</v>
      </c>
      <c r="E322" s="98" t="s">
        <v>264</v>
      </c>
      <c r="F322" s="99">
        <v>1.21</v>
      </c>
      <c r="G322" s="286">
        <f t="shared" ca="1" si="15"/>
        <v>0</v>
      </c>
      <c r="H322" s="100">
        <f t="shared" ref="H322:H386" ca="1" si="17">G322*F322</f>
        <v>0</v>
      </c>
      <c r="I322" s="101">
        <v>5600</v>
      </c>
      <c r="J322" s="101">
        <v>160</v>
      </c>
      <c r="L322" s="285">
        <f t="shared" ca="1" si="16"/>
        <v>0</v>
      </c>
      <c r="M322" s="285">
        <f t="shared" ca="1" si="16"/>
        <v>0</v>
      </c>
      <c r="N322" s="285">
        <f t="shared" ca="1" si="16"/>
        <v>0</v>
      </c>
      <c r="O322" s="285">
        <f t="shared" ca="1" si="16"/>
        <v>0</v>
      </c>
      <c r="P322" s="285">
        <f t="shared" ca="1" si="16"/>
        <v>0</v>
      </c>
    </row>
    <row r="323" spans="2:16" ht="20.100000000000001" customHeight="1">
      <c r="B323" s="94" t="s">
        <v>811</v>
      </c>
      <c r="C323" s="94" t="s">
        <v>812</v>
      </c>
      <c r="D323" s="97">
        <v>20</v>
      </c>
      <c r="E323" s="98" t="s">
        <v>22</v>
      </c>
      <c r="F323" s="99">
        <v>1.53</v>
      </c>
      <c r="G323" s="286">
        <f t="shared" ref="G323:G386" ca="1" si="18">SUM(L323:P323)</f>
        <v>0</v>
      </c>
      <c r="H323" s="100">
        <f t="shared" ca="1" si="17"/>
        <v>0</v>
      </c>
      <c r="I323" s="101">
        <v>6400</v>
      </c>
      <c r="J323" s="101">
        <v>200</v>
      </c>
      <c r="L323" s="285">
        <f t="shared" ca="1" si="16"/>
        <v>0</v>
      </c>
      <c r="M323" s="285">
        <f t="shared" ca="1" si="16"/>
        <v>0</v>
      </c>
      <c r="N323" s="285">
        <f t="shared" ca="1" si="16"/>
        <v>0</v>
      </c>
      <c r="O323" s="285">
        <f t="shared" ca="1" si="16"/>
        <v>0</v>
      </c>
      <c r="P323" s="285">
        <f t="shared" ca="1" si="16"/>
        <v>0</v>
      </c>
    </row>
    <row r="324" spans="2:16" ht="20.100000000000001" customHeight="1">
      <c r="B324" s="94" t="s">
        <v>813</v>
      </c>
      <c r="C324" s="94" t="s">
        <v>812</v>
      </c>
      <c r="D324" s="97">
        <v>90</v>
      </c>
      <c r="E324" s="98" t="s">
        <v>22</v>
      </c>
      <c r="F324" s="99">
        <v>5.6999999999999993</v>
      </c>
      <c r="G324" s="286">
        <f t="shared" ca="1" si="18"/>
        <v>0</v>
      </c>
      <c r="H324" s="100">
        <f t="shared" ca="1" si="17"/>
        <v>0</v>
      </c>
      <c r="I324" s="101">
        <v>2200</v>
      </c>
      <c r="J324" s="101">
        <v>50</v>
      </c>
      <c r="L324" s="285">
        <f t="shared" ca="1" si="16"/>
        <v>0</v>
      </c>
      <c r="M324" s="285">
        <f t="shared" ca="1" si="16"/>
        <v>0</v>
      </c>
      <c r="N324" s="285">
        <f t="shared" ca="1" si="16"/>
        <v>0</v>
      </c>
      <c r="O324" s="285">
        <f t="shared" ca="1" si="16"/>
        <v>0</v>
      </c>
      <c r="P324" s="285">
        <f t="shared" ca="1" si="16"/>
        <v>0</v>
      </c>
    </row>
    <row r="325" spans="2:16" ht="20.100000000000001" customHeight="1">
      <c r="B325" s="94" t="s">
        <v>814</v>
      </c>
      <c r="C325" s="94" t="s">
        <v>815</v>
      </c>
      <c r="D325" s="97">
        <v>6</v>
      </c>
      <c r="E325" s="98" t="s">
        <v>11</v>
      </c>
      <c r="F325" s="99">
        <v>4.8600000000000003</v>
      </c>
      <c r="G325" s="286">
        <f t="shared" ca="1" si="18"/>
        <v>0</v>
      </c>
      <c r="H325" s="100">
        <f t="shared" ca="1" si="17"/>
        <v>0</v>
      </c>
      <c r="I325" s="101"/>
      <c r="J325" s="101">
        <v>600</v>
      </c>
      <c r="L325" s="285">
        <f t="shared" ca="1" si="16"/>
        <v>0</v>
      </c>
      <c r="M325" s="285">
        <f t="shared" ca="1" si="16"/>
        <v>0</v>
      </c>
      <c r="N325" s="285">
        <f t="shared" ca="1" si="16"/>
        <v>0</v>
      </c>
      <c r="O325" s="285">
        <f t="shared" ca="1" si="16"/>
        <v>0</v>
      </c>
      <c r="P325" s="285">
        <f t="shared" ca="1" si="16"/>
        <v>0</v>
      </c>
    </row>
    <row r="326" spans="2:16" ht="20.100000000000001" customHeight="1">
      <c r="B326" s="94" t="s">
        <v>816</v>
      </c>
      <c r="C326" s="94" t="s">
        <v>815</v>
      </c>
      <c r="D326" s="97">
        <v>12</v>
      </c>
      <c r="E326" s="98" t="s">
        <v>11</v>
      </c>
      <c r="F326" s="99">
        <v>9.7200000000000006</v>
      </c>
      <c r="G326" s="286">
        <f t="shared" ca="1" si="18"/>
        <v>0</v>
      </c>
      <c r="H326" s="100">
        <f t="shared" ca="1" si="17"/>
        <v>0</v>
      </c>
      <c r="I326" s="101">
        <v>7200</v>
      </c>
      <c r="J326" s="101">
        <v>600</v>
      </c>
      <c r="L326" s="285">
        <f t="shared" ca="1" si="16"/>
        <v>0</v>
      </c>
      <c r="M326" s="285">
        <f t="shared" ca="1" si="16"/>
        <v>0</v>
      </c>
      <c r="N326" s="285">
        <f t="shared" ca="1" si="16"/>
        <v>0</v>
      </c>
      <c r="O326" s="285">
        <f t="shared" ca="1" si="16"/>
        <v>0</v>
      </c>
      <c r="P326" s="285">
        <f t="shared" ca="1" si="16"/>
        <v>0</v>
      </c>
    </row>
    <row r="327" spans="2:16" ht="20.100000000000001" customHeight="1">
      <c r="B327" s="94" t="s">
        <v>817</v>
      </c>
      <c r="C327" s="94" t="s">
        <v>818</v>
      </c>
      <c r="D327" s="97">
        <v>30</v>
      </c>
      <c r="E327" s="98" t="s">
        <v>265</v>
      </c>
      <c r="F327" s="99">
        <v>2.25</v>
      </c>
      <c r="G327" s="286">
        <f t="shared" ca="1" si="18"/>
        <v>0</v>
      </c>
      <c r="H327" s="100">
        <f t="shared" ca="1" si="17"/>
        <v>0</v>
      </c>
      <c r="I327" s="101">
        <v>3840</v>
      </c>
      <c r="J327" s="101">
        <v>120</v>
      </c>
      <c r="L327" s="285">
        <f t="shared" ca="1" si="16"/>
        <v>0</v>
      </c>
      <c r="M327" s="285">
        <f t="shared" ca="1" si="16"/>
        <v>0</v>
      </c>
      <c r="N327" s="285">
        <f t="shared" ca="1" si="16"/>
        <v>0</v>
      </c>
      <c r="O327" s="285">
        <f t="shared" ca="1" si="16"/>
        <v>0</v>
      </c>
      <c r="P327" s="285">
        <f t="shared" ca="1" si="16"/>
        <v>0</v>
      </c>
    </row>
    <row r="328" spans="2:16" ht="20.100000000000001" customHeight="1">
      <c r="B328" s="94" t="s">
        <v>819</v>
      </c>
      <c r="C328" s="94" t="s">
        <v>818</v>
      </c>
      <c r="D328" s="97">
        <v>90</v>
      </c>
      <c r="E328" s="98" t="s">
        <v>265</v>
      </c>
      <c r="F328" s="99">
        <v>6.65</v>
      </c>
      <c r="G328" s="286">
        <f t="shared" ca="1" si="18"/>
        <v>0</v>
      </c>
      <c r="H328" s="100">
        <f t="shared" ca="1" si="17"/>
        <v>0</v>
      </c>
      <c r="I328" s="101">
        <v>2304</v>
      </c>
      <c r="J328" s="101">
        <v>72</v>
      </c>
      <c r="L328" s="285">
        <f t="shared" ca="1" si="16"/>
        <v>0</v>
      </c>
      <c r="M328" s="285">
        <f t="shared" ca="1" si="16"/>
        <v>0</v>
      </c>
      <c r="N328" s="285">
        <f t="shared" ca="1" si="16"/>
        <v>0</v>
      </c>
      <c r="O328" s="285">
        <f t="shared" ca="1" si="16"/>
        <v>0</v>
      </c>
      <c r="P328" s="285">
        <f t="shared" ca="1" si="16"/>
        <v>0</v>
      </c>
    </row>
    <row r="329" spans="2:16" ht="20.100000000000001" customHeight="1">
      <c r="B329" s="94" t="s">
        <v>204</v>
      </c>
      <c r="C329" s="94" t="s">
        <v>205</v>
      </c>
      <c r="D329" s="97">
        <v>30</v>
      </c>
      <c r="E329" s="98" t="s">
        <v>22</v>
      </c>
      <c r="F329" s="99">
        <v>2.62</v>
      </c>
      <c r="G329" s="286">
        <f t="shared" ca="1" si="18"/>
        <v>20</v>
      </c>
      <c r="H329" s="100">
        <f t="shared" ca="1" si="17"/>
        <v>52.400000000000006</v>
      </c>
      <c r="I329" s="101">
        <v>6048</v>
      </c>
      <c r="J329" s="101">
        <v>252</v>
      </c>
      <c r="L329" s="285">
        <f t="shared" ca="1" si="16"/>
        <v>0</v>
      </c>
      <c r="M329" s="285">
        <f t="shared" ca="1" si="16"/>
        <v>0</v>
      </c>
      <c r="N329" s="285">
        <f t="shared" ca="1" si="16"/>
        <v>0</v>
      </c>
      <c r="O329" s="285">
        <f t="shared" ca="1" si="16"/>
        <v>0</v>
      </c>
      <c r="P329" s="285">
        <f t="shared" ca="1" si="16"/>
        <v>20</v>
      </c>
    </row>
    <row r="330" spans="2:16" ht="20.100000000000001" customHeight="1">
      <c r="B330" s="94" t="s">
        <v>820</v>
      </c>
      <c r="C330" s="94" t="s">
        <v>821</v>
      </c>
      <c r="D330" s="97">
        <v>30</v>
      </c>
      <c r="E330" s="98" t="s">
        <v>22</v>
      </c>
      <c r="F330" s="99">
        <v>6.1</v>
      </c>
      <c r="G330" s="286">
        <f t="shared" ca="1" si="18"/>
        <v>0</v>
      </c>
      <c r="H330" s="100">
        <f t="shared" ca="1" si="17"/>
        <v>0</v>
      </c>
      <c r="I330" s="101">
        <v>7500</v>
      </c>
      <c r="J330" s="101">
        <v>100</v>
      </c>
      <c r="L330" s="285">
        <f t="shared" ca="1" si="16"/>
        <v>0</v>
      </c>
      <c r="M330" s="285">
        <f t="shared" ca="1" si="16"/>
        <v>0</v>
      </c>
      <c r="N330" s="285">
        <f t="shared" ca="1" si="16"/>
        <v>0</v>
      </c>
      <c r="O330" s="285">
        <f t="shared" ca="1" si="16"/>
        <v>0</v>
      </c>
      <c r="P330" s="285">
        <f t="shared" ca="1" si="16"/>
        <v>0</v>
      </c>
    </row>
    <row r="331" spans="2:16" ht="20.100000000000001" customHeight="1">
      <c r="B331" s="94" t="s">
        <v>822</v>
      </c>
      <c r="C331" s="94" t="s">
        <v>823</v>
      </c>
      <c r="D331" s="97">
        <v>90</v>
      </c>
      <c r="E331" s="98" t="s">
        <v>11</v>
      </c>
      <c r="F331" s="99">
        <v>18.2</v>
      </c>
      <c r="G331" s="286">
        <f t="shared" ca="1" si="18"/>
        <v>0</v>
      </c>
      <c r="H331" s="100">
        <f t="shared" ca="1" si="17"/>
        <v>0</v>
      </c>
      <c r="I331" s="101">
        <v>3402</v>
      </c>
      <c r="J331" s="101">
        <v>189</v>
      </c>
      <c r="L331" s="285">
        <f t="shared" ca="1" si="16"/>
        <v>0</v>
      </c>
      <c r="M331" s="285">
        <f t="shared" ca="1" si="16"/>
        <v>0</v>
      </c>
      <c r="N331" s="285">
        <f t="shared" ca="1" si="16"/>
        <v>0</v>
      </c>
      <c r="O331" s="285">
        <f t="shared" ca="1" si="16"/>
        <v>0</v>
      </c>
      <c r="P331" s="285">
        <f t="shared" ca="1" si="16"/>
        <v>0</v>
      </c>
    </row>
    <row r="332" spans="2:16" ht="20.100000000000001" customHeight="1">
      <c r="B332" s="94" t="s">
        <v>824</v>
      </c>
      <c r="C332" s="94" t="s">
        <v>825</v>
      </c>
      <c r="D332" s="97">
        <v>30</v>
      </c>
      <c r="E332" s="98" t="s">
        <v>22</v>
      </c>
      <c r="F332" s="99">
        <v>5</v>
      </c>
      <c r="G332" s="286">
        <f t="shared" ca="1" si="18"/>
        <v>0</v>
      </c>
      <c r="H332" s="100">
        <f t="shared" ca="1" si="17"/>
        <v>0</v>
      </c>
      <c r="I332" s="101">
        <v>7056</v>
      </c>
      <c r="J332" s="101">
        <v>126</v>
      </c>
      <c r="L332" s="285">
        <f t="shared" ca="1" si="16"/>
        <v>0</v>
      </c>
      <c r="M332" s="285">
        <f t="shared" ca="1" si="16"/>
        <v>0</v>
      </c>
      <c r="N332" s="285">
        <f t="shared" ca="1" si="16"/>
        <v>0</v>
      </c>
      <c r="O332" s="285">
        <f t="shared" ca="1" si="16"/>
        <v>0</v>
      </c>
      <c r="P332" s="285">
        <f t="shared" ca="1" si="16"/>
        <v>0</v>
      </c>
    </row>
    <row r="333" spans="2:16" ht="20.100000000000001" customHeight="1">
      <c r="B333" s="94" t="s">
        <v>826</v>
      </c>
      <c r="C333" s="94" t="s">
        <v>827</v>
      </c>
      <c r="D333" s="97">
        <v>30</v>
      </c>
      <c r="E333" s="98" t="s">
        <v>22</v>
      </c>
      <c r="F333" s="99">
        <v>7.5</v>
      </c>
      <c r="G333" s="286">
        <f t="shared" ca="1" si="18"/>
        <v>0</v>
      </c>
      <c r="H333" s="100">
        <f t="shared" ca="1" si="17"/>
        <v>0</v>
      </c>
      <c r="I333" s="101">
        <v>7056</v>
      </c>
      <c r="J333" s="101">
        <v>126</v>
      </c>
      <c r="L333" s="285">
        <f t="shared" ca="1" si="16"/>
        <v>0</v>
      </c>
      <c r="M333" s="285">
        <f t="shared" ca="1" si="16"/>
        <v>0</v>
      </c>
      <c r="N333" s="285">
        <f t="shared" ca="1" si="16"/>
        <v>0</v>
      </c>
      <c r="O333" s="285">
        <f t="shared" ca="1" si="16"/>
        <v>0</v>
      </c>
      <c r="P333" s="285">
        <f t="shared" ca="1" si="16"/>
        <v>0</v>
      </c>
    </row>
    <row r="334" spans="2:16" ht="20.100000000000001" customHeight="1">
      <c r="B334" s="94" t="s">
        <v>828</v>
      </c>
      <c r="C334" s="94" t="s">
        <v>827</v>
      </c>
      <c r="D334" s="97">
        <v>90</v>
      </c>
      <c r="E334" s="98" t="s">
        <v>159</v>
      </c>
      <c r="F334" s="99">
        <v>21</v>
      </c>
      <c r="G334" s="286">
        <f t="shared" ca="1" si="18"/>
        <v>0</v>
      </c>
      <c r="H334" s="100">
        <f t="shared" ca="1" si="17"/>
        <v>0</v>
      </c>
      <c r="I334" s="101"/>
      <c r="J334" s="101">
        <v>54</v>
      </c>
      <c r="L334" s="285">
        <f t="shared" ca="1" si="16"/>
        <v>0</v>
      </c>
      <c r="M334" s="285">
        <f t="shared" ca="1" si="16"/>
        <v>0</v>
      </c>
      <c r="N334" s="285">
        <f t="shared" ca="1" si="16"/>
        <v>0</v>
      </c>
      <c r="O334" s="285">
        <f t="shared" ca="1" si="16"/>
        <v>0</v>
      </c>
      <c r="P334" s="285">
        <f t="shared" ca="1" si="16"/>
        <v>0</v>
      </c>
    </row>
    <row r="335" spans="2:16" ht="20.100000000000001" customHeight="1">
      <c r="B335" s="94" t="s">
        <v>206</v>
      </c>
      <c r="C335" s="94" t="s">
        <v>207</v>
      </c>
      <c r="D335" s="97">
        <v>10</v>
      </c>
      <c r="E335" s="98" t="s">
        <v>22</v>
      </c>
      <c r="F335" s="99">
        <v>2.1</v>
      </c>
      <c r="G335" s="286">
        <f t="shared" ca="1" si="18"/>
        <v>110</v>
      </c>
      <c r="H335" s="100">
        <f t="shared" ca="1" si="17"/>
        <v>231</v>
      </c>
      <c r="I335" s="101">
        <v>9900</v>
      </c>
      <c r="J335" s="101">
        <v>150</v>
      </c>
      <c r="L335" s="285">
        <f t="shared" ca="1" si="16"/>
        <v>0</v>
      </c>
      <c r="M335" s="285">
        <f t="shared" ca="1" si="16"/>
        <v>50</v>
      </c>
      <c r="N335" s="285">
        <f t="shared" ca="1" si="16"/>
        <v>30</v>
      </c>
      <c r="O335" s="285">
        <f t="shared" ca="1" si="16"/>
        <v>0</v>
      </c>
      <c r="P335" s="285">
        <f t="shared" ca="1" si="16"/>
        <v>30</v>
      </c>
    </row>
    <row r="336" spans="2:16" ht="20.100000000000001" customHeight="1">
      <c r="B336" s="94" t="s">
        <v>87</v>
      </c>
      <c r="C336" s="94" t="s">
        <v>88</v>
      </c>
      <c r="D336" s="97">
        <v>10</v>
      </c>
      <c r="E336" s="98" t="s">
        <v>22</v>
      </c>
      <c r="F336" s="99">
        <v>3.3</v>
      </c>
      <c r="G336" s="286">
        <f t="shared" ca="1" si="18"/>
        <v>90</v>
      </c>
      <c r="H336" s="100">
        <f t="shared" ca="1" si="17"/>
        <v>297</v>
      </c>
      <c r="I336" s="101">
        <v>6000</v>
      </c>
      <c r="J336" s="101">
        <v>300</v>
      </c>
      <c r="L336" s="285">
        <f t="shared" ca="1" si="16"/>
        <v>30</v>
      </c>
      <c r="M336" s="285">
        <f t="shared" ca="1" si="16"/>
        <v>10</v>
      </c>
      <c r="N336" s="285">
        <f t="shared" ca="1" si="16"/>
        <v>30</v>
      </c>
      <c r="O336" s="285">
        <f t="shared" ca="1" si="16"/>
        <v>0</v>
      </c>
      <c r="P336" s="285">
        <f t="shared" ca="1" si="16"/>
        <v>20</v>
      </c>
    </row>
    <row r="337" spans="2:16" ht="20.100000000000001" customHeight="1">
      <c r="B337" s="94" t="s">
        <v>829</v>
      </c>
      <c r="C337" s="96" t="s">
        <v>830</v>
      </c>
      <c r="D337" s="108" t="s">
        <v>381</v>
      </c>
      <c r="E337" s="98" t="s">
        <v>602</v>
      </c>
      <c r="F337" s="99">
        <v>1.32</v>
      </c>
      <c r="G337" s="286">
        <f t="shared" ca="1" si="18"/>
        <v>0</v>
      </c>
      <c r="H337" s="100">
        <f t="shared" ca="1" si="17"/>
        <v>0</v>
      </c>
      <c r="I337" s="101">
        <v>4032</v>
      </c>
      <c r="J337" s="101">
        <v>112</v>
      </c>
      <c r="L337" s="285">
        <f t="shared" ca="1" si="16"/>
        <v>0</v>
      </c>
      <c r="M337" s="285">
        <f t="shared" ca="1" si="16"/>
        <v>0</v>
      </c>
      <c r="N337" s="285">
        <f t="shared" ca="1" si="16"/>
        <v>0</v>
      </c>
      <c r="O337" s="285">
        <f t="shared" ca="1" si="16"/>
        <v>0</v>
      </c>
      <c r="P337" s="285">
        <f t="shared" ca="1" si="16"/>
        <v>0</v>
      </c>
    </row>
    <row r="338" spans="2:16" ht="20.100000000000001" customHeight="1">
      <c r="B338" s="94" t="s">
        <v>831</v>
      </c>
      <c r="C338" s="96" t="s">
        <v>832</v>
      </c>
      <c r="D338" s="108" t="s">
        <v>381</v>
      </c>
      <c r="E338" s="98" t="s">
        <v>11</v>
      </c>
      <c r="F338" s="99">
        <v>1.5149999999999999</v>
      </c>
      <c r="G338" s="286">
        <f t="shared" ca="1" si="18"/>
        <v>0</v>
      </c>
      <c r="H338" s="100">
        <f t="shared" ca="1" si="17"/>
        <v>0</v>
      </c>
      <c r="I338" s="101">
        <v>2304</v>
      </c>
      <c r="J338" s="101">
        <v>96</v>
      </c>
      <c r="L338" s="285">
        <f t="shared" ca="1" si="16"/>
        <v>0</v>
      </c>
      <c r="M338" s="285">
        <f t="shared" ca="1" si="16"/>
        <v>0</v>
      </c>
      <c r="N338" s="285">
        <f t="shared" ca="1" si="16"/>
        <v>0</v>
      </c>
      <c r="O338" s="285">
        <f t="shared" ca="1" si="16"/>
        <v>0</v>
      </c>
      <c r="P338" s="285">
        <f t="shared" ca="1" si="16"/>
        <v>0</v>
      </c>
    </row>
    <row r="339" spans="2:16" ht="20.100000000000001" customHeight="1">
      <c r="B339" s="94" t="s">
        <v>833</v>
      </c>
      <c r="C339" s="96" t="s">
        <v>834</v>
      </c>
      <c r="D339" s="108" t="s">
        <v>381</v>
      </c>
      <c r="E339" s="98" t="s">
        <v>11</v>
      </c>
      <c r="F339" s="99">
        <v>1.71</v>
      </c>
      <c r="G339" s="286">
        <f t="shared" ca="1" si="18"/>
        <v>0</v>
      </c>
      <c r="H339" s="100">
        <f t="shared" ca="1" si="17"/>
        <v>0</v>
      </c>
      <c r="I339" s="101">
        <v>3072</v>
      </c>
      <c r="J339" s="101">
        <v>96</v>
      </c>
      <c r="L339" s="285">
        <f t="shared" ca="1" si="16"/>
        <v>0</v>
      </c>
      <c r="M339" s="285">
        <f t="shared" ca="1" si="16"/>
        <v>0</v>
      </c>
      <c r="N339" s="285">
        <f t="shared" ca="1" si="16"/>
        <v>0</v>
      </c>
      <c r="O339" s="285">
        <f t="shared" ca="1" si="16"/>
        <v>0</v>
      </c>
      <c r="P339" s="285">
        <f t="shared" ca="1" si="16"/>
        <v>0</v>
      </c>
    </row>
    <row r="340" spans="2:16" ht="20.100000000000001" customHeight="1">
      <c r="B340" s="94" t="s">
        <v>835</v>
      </c>
      <c r="C340" s="96" t="s">
        <v>836</v>
      </c>
      <c r="D340" s="108" t="s">
        <v>381</v>
      </c>
      <c r="E340" s="98" t="s">
        <v>602</v>
      </c>
      <c r="F340" s="99">
        <v>1.8</v>
      </c>
      <c r="G340" s="286">
        <f t="shared" ca="1" si="18"/>
        <v>0</v>
      </c>
      <c r="H340" s="100">
        <f t="shared" ca="1" si="17"/>
        <v>0</v>
      </c>
      <c r="I340" s="101">
        <v>4032</v>
      </c>
      <c r="J340" s="101">
        <v>112</v>
      </c>
      <c r="L340" s="285">
        <f t="shared" ca="1" si="16"/>
        <v>0</v>
      </c>
      <c r="M340" s="285">
        <f t="shared" ca="1" si="16"/>
        <v>0</v>
      </c>
      <c r="N340" s="285">
        <f t="shared" ca="1" si="16"/>
        <v>0</v>
      </c>
      <c r="O340" s="285">
        <f t="shared" ca="1" si="16"/>
        <v>0</v>
      </c>
      <c r="P340" s="285">
        <f t="shared" ca="1" si="16"/>
        <v>0</v>
      </c>
    </row>
    <row r="341" spans="2:16" ht="20.100000000000001" customHeight="1">
      <c r="B341" s="94" t="s">
        <v>379</v>
      </c>
      <c r="C341" s="96" t="s">
        <v>380</v>
      </c>
      <c r="D341" s="108" t="s">
        <v>381</v>
      </c>
      <c r="E341" s="98" t="s">
        <v>11</v>
      </c>
      <c r="F341" s="99">
        <v>1.89</v>
      </c>
      <c r="G341" s="286">
        <f t="shared" ca="1" si="18"/>
        <v>30</v>
      </c>
      <c r="H341" s="100">
        <f t="shared" ca="1" si="17"/>
        <v>56.699999999999996</v>
      </c>
      <c r="I341" s="101">
        <v>2304</v>
      </c>
      <c r="J341" s="101">
        <v>96</v>
      </c>
      <c r="L341" s="285">
        <f t="shared" ca="1" si="16"/>
        <v>0</v>
      </c>
      <c r="M341" s="285">
        <f t="shared" ca="1" si="16"/>
        <v>0</v>
      </c>
      <c r="N341" s="285">
        <f t="shared" ca="1" si="16"/>
        <v>30</v>
      </c>
      <c r="O341" s="285">
        <f t="shared" ca="1" si="16"/>
        <v>0</v>
      </c>
      <c r="P341" s="285">
        <f t="shared" ca="1" si="16"/>
        <v>0</v>
      </c>
    </row>
    <row r="342" spans="2:16" ht="20.100000000000001" customHeight="1">
      <c r="B342" s="94" t="s">
        <v>837</v>
      </c>
      <c r="C342" s="94" t="s">
        <v>838</v>
      </c>
      <c r="D342" s="97">
        <v>14</v>
      </c>
      <c r="E342" s="98" t="s">
        <v>339</v>
      </c>
      <c r="F342" s="107">
        <v>1.65</v>
      </c>
      <c r="G342" s="286">
        <f t="shared" ca="1" si="18"/>
        <v>0</v>
      </c>
      <c r="H342" s="100">
        <f t="shared" ca="1" si="17"/>
        <v>0</v>
      </c>
      <c r="I342" s="101">
        <v>4500</v>
      </c>
      <c r="J342" s="101">
        <v>150</v>
      </c>
      <c r="L342" s="285">
        <f t="shared" ca="1" si="16"/>
        <v>0</v>
      </c>
      <c r="M342" s="285">
        <f t="shared" ca="1" si="16"/>
        <v>0</v>
      </c>
      <c r="N342" s="285">
        <f t="shared" ca="1" si="16"/>
        <v>0</v>
      </c>
      <c r="O342" s="285">
        <f t="shared" ca="1" si="16"/>
        <v>0</v>
      </c>
      <c r="P342" s="285">
        <f t="shared" ca="1" si="16"/>
        <v>0</v>
      </c>
    </row>
    <row r="343" spans="2:16" ht="20.100000000000001" customHeight="1">
      <c r="B343" s="94"/>
      <c r="C343" s="115" t="s">
        <v>839</v>
      </c>
      <c r="D343" s="124">
        <v>28</v>
      </c>
      <c r="E343" s="115" t="s">
        <v>323</v>
      </c>
      <c r="F343" s="107">
        <v>2.09</v>
      </c>
      <c r="G343" s="286">
        <f t="shared" ca="1" si="18"/>
        <v>0</v>
      </c>
      <c r="H343" s="100">
        <f t="shared" ca="1" si="17"/>
        <v>0</v>
      </c>
      <c r="I343" s="101">
        <v>4500</v>
      </c>
      <c r="J343" s="101">
        <v>150</v>
      </c>
      <c r="L343" s="285">
        <f t="shared" ca="1" si="16"/>
        <v>0</v>
      </c>
      <c r="M343" s="285">
        <f t="shared" ca="1" si="16"/>
        <v>0</v>
      </c>
      <c r="N343" s="285">
        <f t="shared" ca="1" si="16"/>
        <v>0</v>
      </c>
      <c r="O343" s="285">
        <f t="shared" ca="1" si="16"/>
        <v>0</v>
      </c>
      <c r="P343" s="285">
        <f t="shared" ca="1" si="16"/>
        <v>0</v>
      </c>
    </row>
    <row r="344" spans="2:16" ht="20.100000000000001" customHeight="1">
      <c r="B344" s="94"/>
      <c r="C344" s="125" t="s">
        <v>840</v>
      </c>
      <c r="D344" s="124">
        <v>28</v>
      </c>
      <c r="E344" s="115" t="s">
        <v>323</v>
      </c>
      <c r="F344" s="107">
        <v>2.87</v>
      </c>
      <c r="G344" s="286">
        <f t="shared" ca="1" si="18"/>
        <v>0</v>
      </c>
      <c r="H344" s="100">
        <f t="shared" ca="1" si="17"/>
        <v>0</v>
      </c>
      <c r="I344" s="101">
        <v>4500</v>
      </c>
      <c r="J344" s="101">
        <v>150</v>
      </c>
      <c r="L344" s="285">
        <f t="shared" ca="1" si="16"/>
        <v>0</v>
      </c>
      <c r="M344" s="285">
        <f t="shared" ca="1" si="16"/>
        <v>0</v>
      </c>
      <c r="N344" s="285">
        <f t="shared" ca="1" si="16"/>
        <v>0</v>
      </c>
      <c r="O344" s="285">
        <f t="shared" ca="1" si="16"/>
        <v>0</v>
      </c>
      <c r="P344" s="285">
        <f t="shared" ca="1" si="16"/>
        <v>0</v>
      </c>
    </row>
    <row r="345" spans="2:16" ht="20.100000000000001" customHeight="1">
      <c r="B345" s="94" t="s">
        <v>841</v>
      </c>
      <c r="C345" s="94" t="s">
        <v>382</v>
      </c>
      <c r="D345" s="97">
        <v>7</v>
      </c>
      <c r="E345" s="98" t="s">
        <v>339</v>
      </c>
      <c r="F345" s="107">
        <v>1.26</v>
      </c>
      <c r="G345" s="286">
        <f t="shared" ca="1" si="18"/>
        <v>0</v>
      </c>
      <c r="H345" s="100">
        <f t="shared" ca="1" si="17"/>
        <v>0</v>
      </c>
      <c r="I345" s="101">
        <v>4500</v>
      </c>
      <c r="J345" s="101">
        <v>150</v>
      </c>
      <c r="L345" s="285">
        <f t="shared" ca="1" si="16"/>
        <v>0</v>
      </c>
      <c r="M345" s="285">
        <f t="shared" ca="1" si="16"/>
        <v>0</v>
      </c>
      <c r="N345" s="285">
        <f t="shared" ca="1" si="16"/>
        <v>0</v>
      </c>
      <c r="O345" s="285">
        <f t="shared" ca="1" si="16"/>
        <v>0</v>
      </c>
      <c r="P345" s="285">
        <f t="shared" ca="1" si="16"/>
        <v>0</v>
      </c>
    </row>
    <row r="346" spans="2:16" ht="20.100000000000001" customHeight="1">
      <c r="B346" s="94" t="s">
        <v>173</v>
      </c>
      <c r="C346" s="94" t="s">
        <v>382</v>
      </c>
      <c r="D346" s="97">
        <v>14</v>
      </c>
      <c r="E346" s="98" t="s">
        <v>339</v>
      </c>
      <c r="F346" s="102">
        <v>1.95</v>
      </c>
      <c r="G346" s="286">
        <f t="shared" ca="1" si="18"/>
        <v>140</v>
      </c>
      <c r="H346" s="100">
        <f t="shared" ca="1" si="17"/>
        <v>273</v>
      </c>
      <c r="I346" s="101">
        <v>4500</v>
      </c>
      <c r="J346" s="101">
        <v>150</v>
      </c>
      <c r="L346" s="285">
        <f t="shared" ca="1" si="16"/>
        <v>30</v>
      </c>
      <c r="M346" s="285">
        <f t="shared" ca="1" si="16"/>
        <v>20</v>
      </c>
      <c r="N346" s="285">
        <f t="shared" ca="1" si="16"/>
        <v>50</v>
      </c>
      <c r="O346" s="285">
        <f t="shared" ca="1" si="16"/>
        <v>0</v>
      </c>
      <c r="P346" s="285">
        <f t="shared" ca="1" si="16"/>
        <v>40</v>
      </c>
    </row>
    <row r="347" spans="2:16" ht="20.100000000000001" customHeight="1">
      <c r="B347" s="94"/>
      <c r="C347" s="115" t="s">
        <v>842</v>
      </c>
      <c r="D347" s="124">
        <v>28</v>
      </c>
      <c r="E347" s="115" t="s">
        <v>323</v>
      </c>
      <c r="F347" s="107">
        <v>2.57</v>
      </c>
      <c r="G347" s="286">
        <f t="shared" ca="1" si="18"/>
        <v>0</v>
      </c>
      <c r="H347" s="100">
        <f t="shared" ca="1" si="17"/>
        <v>0</v>
      </c>
      <c r="I347" s="101">
        <v>4500</v>
      </c>
      <c r="J347" s="101">
        <v>150</v>
      </c>
      <c r="L347" s="285">
        <f t="shared" ca="1" si="16"/>
        <v>0</v>
      </c>
      <c r="M347" s="285">
        <f t="shared" ca="1" si="16"/>
        <v>0</v>
      </c>
      <c r="N347" s="285">
        <f t="shared" ca="1" si="16"/>
        <v>0</v>
      </c>
      <c r="O347" s="285">
        <f t="shared" ca="1" si="16"/>
        <v>0</v>
      </c>
      <c r="P347" s="285">
        <f t="shared" ca="1" si="16"/>
        <v>0</v>
      </c>
    </row>
    <row r="348" spans="2:16" ht="20.100000000000001" customHeight="1">
      <c r="B348" s="94" t="s">
        <v>196</v>
      </c>
      <c r="C348" s="125" t="s">
        <v>843</v>
      </c>
      <c r="D348" s="124">
        <v>28</v>
      </c>
      <c r="E348" s="115" t="s">
        <v>323</v>
      </c>
      <c r="F348" s="102">
        <v>3.3</v>
      </c>
      <c r="G348" s="286">
        <f t="shared" ca="1" si="18"/>
        <v>240</v>
      </c>
      <c r="H348" s="100">
        <f t="shared" ca="1" si="17"/>
        <v>792</v>
      </c>
      <c r="I348" s="101">
        <v>4500</v>
      </c>
      <c r="J348" s="101">
        <v>150</v>
      </c>
      <c r="L348" s="285">
        <f t="shared" ca="1" si="16"/>
        <v>60</v>
      </c>
      <c r="M348" s="285">
        <f t="shared" ca="1" si="16"/>
        <v>30</v>
      </c>
      <c r="N348" s="285">
        <f t="shared" ca="1" si="16"/>
        <v>70</v>
      </c>
      <c r="O348" s="285">
        <f t="shared" ca="1" si="16"/>
        <v>0</v>
      </c>
      <c r="P348" s="285">
        <f t="shared" ca="1" si="16"/>
        <v>80</v>
      </c>
    </row>
    <row r="349" spans="2:16" ht="20.100000000000001" customHeight="1">
      <c r="B349" s="94" t="s">
        <v>844</v>
      </c>
      <c r="C349" s="94" t="s">
        <v>845</v>
      </c>
      <c r="D349" s="97">
        <v>2</v>
      </c>
      <c r="E349" s="98" t="s">
        <v>602</v>
      </c>
      <c r="F349" s="102">
        <v>2.58</v>
      </c>
      <c r="G349" s="286">
        <f t="shared" ca="1" si="18"/>
        <v>0</v>
      </c>
      <c r="H349" s="100">
        <f t="shared" ca="1" si="17"/>
        <v>0</v>
      </c>
      <c r="I349" s="101"/>
      <c r="J349" s="101">
        <v>216</v>
      </c>
      <c r="L349" s="285">
        <f t="shared" ca="1" si="16"/>
        <v>0</v>
      </c>
      <c r="M349" s="285">
        <f t="shared" ca="1" si="16"/>
        <v>0</v>
      </c>
      <c r="N349" s="285">
        <f t="shared" ca="1" si="16"/>
        <v>0</v>
      </c>
      <c r="O349" s="285">
        <f t="shared" ca="1" si="16"/>
        <v>0</v>
      </c>
      <c r="P349" s="285">
        <f t="shared" ca="1" si="16"/>
        <v>0</v>
      </c>
    </row>
    <row r="350" spans="2:16" ht="20.100000000000001" customHeight="1">
      <c r="B350" s="94" t="s">
        <v>846</v>
      </c>
      <c r="C350" s="94" t="s">
        <v>845</v>
      </c>
      <c r="D350" s="97">
        <v>4</v>
      </c>
      <c r="E350" s="98" t="s">
        <v>602</v>
      </c>
      <c r="F350" s="102">
        <v>5.16</v>
      </c>
      <c r="G350" s="286">
        <f t="shared" ca="1" si="18"/>
        <v>0</v>
      </c>
      <c r="H350" s="100">
        <f t="shared" ca="1" si="17"/>
        <v>0</v>
      </c>
      <c r="I350" s="101">
        <v>7776</v>
      </c>
      <c r="J350" s="101">
        <v>216</v>
      </c>
      <c r="L350" s="285">
        <f t="shared" ca="1" si="16"/>
        <v>0</v>
      </c>
      <c r="M350" s="285">
        <f t="shared" ca="1" si="16"/>
        <v>0</v>
      </c>
      <c r="N350" s="285">
        <f t="shared" ca="1" si="16"/>
        <v>0</v>
      </c>
      <c r="O350" s="285">
        <f t="shared" ca="1" si="16"/>
        <v>0</v>
      </c>
      <c r="P350" s="285">
        <f t="shared" ca="1" si="16"/>
        <v>0</v>
      </c>
    </row>
    <row r="351" spans="2:16" ht="20.100000000000001" customHeight="1">
      <c r="B351" s="94" t="s">
        <v>847</v>
      </c>
      <c r="C351" s="94" t="s">
        <v>848</v>
      </c>
      <c r="D351" s="97">
        <v>2</v>
      </c>
      <c r="E351" s="98" t="s">
        <v>11</v>
      </c>
      <c r="F351" s="99">
        <v>2.43525693038832</v>
      </c>
      <c r="G351" s="286">
        <f t="shared" ca="1" si="18"/>
        <v>0</v>
      </c>
      <c r="H351" s="100">
        <f t="shared" ca="1" si="17"/>
        <v>0</v>
      </c>
      <c r="I351" s="101"/>
      <c r="J351" s="101"/>
      <c r="L351" s="285">
        <f t="shared" ca="1" si="16"/>
        <v>0</v>
      </c>
      <c r="M351" s="285">
        <f t="shared" ca="1" si="16"/>
        <v>0</v>
      </c>
      <c r="N351" s="285">
        <f t="shared" ca="1" si="16"/>
        <v>0</v>
      </c>
      <c r="O351" s="285">
        <f t="shared" ca="1" si="16"/>
        <v>0</v>
      </c>
      <c r="P351" s="285">
        <f t="shared" ca="1" si="16"/>
        <v>0</v>
      </c>
    </row>
    <row r="352" spans="2:16" ht="20.100000000000001" customHeight="1">
      <c r="B352" s="94" t="s">
        <v>849</v>
      </c>
      <c r="C352" s="94" t="s">
        <v>848</v>
      </c>
      <c r="D352" s="97">
        <v>4</v>
      </c>
      <c r="E352" s="98" t="s">
        <v>11</v>
      </c>
      <c r="F352" s="99">
        <v>5.0423173127980787</v>
      </c>
      <c r="G352" s="286">
        <f t="shared" ca="1" si="18"/>
        <v>0</v>
      </c>
      <c r="H352" s="100">
        <f t="shared" ca="1" si="17"/>
        <v>0</v>
      </c>
      <c r="I352" s="101">
        <v>5400</v>
      </c>
      <c r="J352" s="101">
        <v>300</v>
      </c>
      <c r="L352" s="285">
        <f t="shared" ca="1" si="16"/>
        <v>0</v>
      </c>
      <c r="M352" s="285">
        <f t="shared" ca="1" si="16"/>
        <v>0</v>
      </c>
      <c r="N352" s="285">
        <f t="shared" ca="1" si="16"/>
        <v>0</v>
      </c>
      <c r="O352" s="285">
        <f t="shared" ca="1" si="16"/>
        <v>0</v>
      </c>
      <c r="P352" s="285">
        <f t="shared" ca="1" si="16"/>
        <v>0</v>
      </c>
    </row>
    <row r="353" spans="2:16" ht="20.100000000000001" customHeight="1">
      <c r="B353" s="94" t="s">
        <v>850</v>
      </c>
      <c r="C353" s="94" t="s">
        <v>851</v>
      </c>
      <c r="D353" s="97">
        <v>50</v>
      </c>
      <c r="E353" s="98" t="s">
        <v>11</v>
      </c>
      <c r="F353" s="99">
        <v>5.61</v>
      </c>
      <c r="G353" s="286">
        <f t="shared" ca="1" si="18"/>
        <v>0</v>
      </c>
      <c r="H353" s="100">
        <f t="shared" ca="1" si="17"/>
        <v>0</v>
      </c>
      <c r="I353" s="101"/>
      <c r="J353" s="101"/>
      <c r="L353" s="285">
        <f t="shared" ca="1" si="16"/>
        <v>0</v>
      </c>
      <c r="M353" s="285">
        <f t="shared" ca="1" si="16"/>
        <v>0</v>
      </c>
      <c r="N353" s="285">
        <f t="shared" ca="1" si="16"/>
        <v>0</v>
      </c>
      <c r="O353" s="285">
        <f t="shared" ca="1" si="16"/>
        <v>0</v>
      </c>
      <c r="P353" s="285">
        <f t="shared" ca="1" si="16"/>
        <v>0</v>
      </c>
    </row>
    <row r="354" spans="2:16" ht="20.100000000000001" customHeight="1">
      <c r="B354" s="94" t="s">
        <v>852</v>
      </c>
      <c r="C354" s="94" t="s">
        <v>853</v>
      </c>
      <c r="D354" s="97">
        <v>50</v>
      </c>
      <c r="E354" s="98" t="s">
        <v>11</v>
      </c>
      <c r="F354" s="99">
        <v>10.119999999999999</v>
      </c>
      <c r="G354" s="286">
        <f t="shared" ca="1" si="18"/>
        <v>0</v>
      </c>
      <c r="H354" s="100">
        <f t="shared" ca="1" si="17"/>
        <v>0</v>
      </c>
      <c r="I354" s="101"/>
      <c r="J354" s="101"/>
      <c r="L354" s="285">
        <f t="shared" ca="1" si="16"/>
        <v>0</v>
      </c>
      <c r="M354" s="285">
        <f t="shared" ca="1" si="16"/>
        <v>0</v>
      </c>
      <c r="N354" s="285">
        <f t="shared" ca="1" si="16"/>
        <v>0</v>
      </c>
      <c r="O354" s="285">
        <f t="shared" ca="1" si="16"/>
        <v>0</v>
      </c>
      <c r="P354" s="285">
        <f t="shared" ca="1" si="16"/>
        <v>0</v>
      </c>
    </row>
    <row r="355" spans="2:16" ht="20.100000000000001" customHeight="1">
      <c r="B355" s="94" t="s">
        <v>854</v>
      </c>
      <c r="C355" s="94" t="s">
        <v>855</v>
      </c>
      <c r="D355" s="97">
        <v>50</v>
      </c>
      <c r="E355" s="98" t="s">
        <v>11</v>
      </c>
      <c r="F355" s="99">
        <v>15</v>
      </c>
      <c r="G355" s="286">
        <f t="shared" ca="1" si="18"/>
        <v>0</v>
      </c>
      <c r="H355" s="100">
        <f t="shared" ca="1" si="17"/>
        <v>0</v>
      </c>
      <c r="I355" s="101">
        <v>2520</v>
      </c>
      <c r="J355" s="101">
        <v>84</v>
      </c>
      <c r="L355" s="285">
        <f t="shared" ca="1" si="16"/>
        <v>0</v>
      </c>
      <c r="M355" s="285">
        <f t="shared" ca="1" si="16"/>
        <v>0</v>
      </c>
      <c r="N355" s="285">
        <f t="shared" ca="1" si="16"/>
        <v>0</v>
      </c>
      <c r="O355" s="285">
        <f t="shared" ca="1" si="16"/>
        <v>0</v>
      </c>
      <c r="P355" s="285">
        <f t="shared" ca="1" si="16"/>
        <v>0</v>
      </c>
    </row>
    <row r="356" spans="2:16" ht="20.100000000000001" customHeight="1">
      <c r="B356" s="94" t="s">
        <v>856</v>
      </c>
      <c r="C356" s="94" t="s">
        <v>857</v>
      </c>
      <c r="D356" s="97">
        <v>10</v>
      </c>
      <c r="E356" s="98" t="s">
        <v>858</v>
      </c>
      <c r="F356" s="99">
        <v>9</v>
      </c>
      <c r="G356" s="286">
        <f t="shared" ca="1" si="18"/>
        <v>0</v>
      </c>
      <c r="H356" s="100">
        <f t="shared" ca="1" si="17"/>
        <v>0</v>
      </c>
      <c r="I356" s="101">
        <v>1440</v>
      </c>
      <c r="J356" s="101">
        <v>60</v>
      </c>
      <c r="L356" s="285">
        <f t="shared" ca="1" si="16"/>
        <v>0</v>
      </c>
      <c r="M356" s="285">
        <f t="shared" ca="1" si="16"/>
        <v>0</v>
      </c>
      <c r="N356" s="285">
        <f t="shared" ca="1" si="16"/>
        <v>0</v>
      </c>
      <c r="O356" s="285">
        <f t="shared" ca="1" si="16"/>
        <v>0</v>
      </c>
      <c r="P356" s="285">
        <f t="shared" ca="1" si="16"/>
        <v>0</v>
      </c>
    </row>
    <row r="357" spans="2:16" ht="20.100000000000001" customHeight="1">
      <c r="B357" s="94" t="s">
        <v>859</v>
      </c>
      <c r="C357" s="94" t="s">
        <v>860</v>
      </c>
      <c r="D357" s="97">
        <v>60</v>
      </c>
      <c r="E357" s="98" t="s">
        <v>22</v>
      </c>
      <c r="F357" s="99">
        <v>3.2</v>
      </c>
      <c r="G357" s="286">
        <f t="shared" ca="1" si="18"/>
        <v>0</v>
      </c>
      <c r="H357" s="100">
        <f t="shared" ca="1" si="17"/>
        <v>0</v>
      </c>
      <c r="I357" s="101">
        <v>3840</v>
      </c>
      <c r="J357" s="101">
        <v>120</v>
      </c>
      <c r="L357" s="285">
        <f t="shared" ca="1" si="16"/>
        <v>0</v>
      </c>
      <c r="M357" s="285">
        <f t="shared" ca="1" si="16"/>
        <v>0</v>
      </c>
      <c r="N357" s="285">
        <f t="shared" ca="1" si="16"/>
        <v>0</v>
      </c>
      <c r="O357" s="285">
        <f t="shared" ca="1" si="16"/>
        <v>0</v>
      </c>
      <c r="P357" s="285">
        <f t="shared" ca="1" si="16"/>
        <v>0</v>
      </c>
    </row>
    <row r="358" spans="2:16" ht="20.100000000000001" customHeight="1">
      <c r="B358" s="94" t="s">
        <v>118</v>
      </c>
      <c r="C358" s="94" t="s">
        <v>119</v>
      </c>
      <c r="D358" s="97">
        <v>14</v>
      </c>
      <c r="E358" s="98" t="s">
        <v>89</v>
      </c>
      <c r="F358" s="102">
        <v>1.74</v>
      </c>
      <c r="G358" s="286">
        <f t="shared" ca="1" si="18"/>
        <v>130</v>
      </c>
      <c r="H358" s="100">
        <f t="shared" ca="1" si="17"/>
        <v>226.2</v>
      </c>
      <c r="I358" s="101">
        <v>6240</v>
      </c>
      <c r="J358" s="101">
        <v>130</v>
      </c>
      <c r="L358" s="285">
        <f t="shared" ca="1" si="16"/>
        <v>80</v>
      </c>
      <c r="M358" s="285">
        <f t="shared" ca="1" si="16"/>
        <v>20</v>
      </c>
      <c r="N358" s="285">
        <f t="shared" ca="1" si="16"/>
        <v>0</v>
      </c>
      <c r="O358" s="285">
        <f t="shared" ca="1" si="16"/>
        <v>0</v>
      </c>
      <c r="P358" s="285">
        <f t="shared" ca="1" si="16"/>
        <v>30</v>
      </c>
    </row>
    <row r="359" spans="2:16" ht="20.100000000000001" customHeight="1">
      <c r="B359" s="94" t="s">
        <v>209</v>
      </c>
      <c r="C359" s="94" t="s">
        <v>119</v>
      </c>
      <c r="D359" s="97">
        <v>28</v>
      </c>
      <c r="E359" s="98" t="s">
        <v>89</v>
      </c>
      <c r="F359" s="102">
        <v>2.99</v>
      </c>
      <c r="G359" s="286">
        <f t="shared" ca="1" si="18"/>
        <v>110</v>
      </c>
      <c r="H359" s="100">
        <f t="shared" ca="1" si="17"/>
        <v>328.90000000000003</v>
      </c>
      <c r="I359" s="101">
        <v>6240</v>
      </c>
      <c r="J359" s="101">
        <v>130</v>
      </c>
      <c r="L359" s="285">
        <f t="shared" ref="L359:P422" ca="1" si="19">IFERROR(SUMPRODUCT(--(INDIRECT("'"&amp;L$1&amp;"'!$B$2:$B$10000")=$B359)*(INDIRECT("'"&amp;L$1&amp;"'!$B$2:$B$10000")&lt;&gt;"")*(INDIRECT("'"&amp;L$1&amp;"'!$G$2:$G$10000"))),"")</f>
        <v>20</v>
      </c>
      <c r="M359" s="285">
        <f t="shared" ca="1" si="19"/>
        <v>20</v>
      </c>
      <c r="N359" s="285">
        <f t="shared" ca="1" si="19"/>
        <v>0</v>
      </c>
      <c r="O359" s="285">
        <f t="shared" ca="1" si="19"/>
        <v>0</v>
      </c>
      <c r="P359" s="285">
        <f t="shared" ca="1" si="19"/>
        <v>70</v>
      </c>
    </row>
    <row r="360" spans="2:16" ht="20.100000000000001" customHeight="1">
      <c r="B360" s="94" t="s">
        <v>142</v>
      </c>
      <c r="C360" s="94" t="s">
        <v>143</v>
      </c>
      <c r="D360" s="97">
        <v>7</v>
      </c>
      <c r="E360" s="98" t="s">
        <v>89</v>
      </c>
      <c r="F360" s="102">
        <v>1.38</v>
      </c>
      <c r="G360" s="286">
        <f t="shared" ca="1" si="18"/>
        <v>130</v>
      </c>
      <c r="H360" s="100">
        <f t="shared" ca="1" si="17"/>
        <v>179.39999999999998</v>
      </c>
      <c r="I360" s="101">
        <v>6240</v>
      </c>
      <c r="J360" s="101">
        <v>130</v>
      </c>
      <c r="L360" s="285">
        <f t="shared" ca="1" si="19"/>
        <v>50</v>
      </c>
      <c r="M360" s="285">
        <f t="shared" ca="1" si="19"/>
        <v>30</v>
      </c>
      <c r="N360" s="285">
        <f t="shared" ca="1" si="19"/>
        <v>0</v>
      </c>
      <c r="O360" s="285">
        <f t="shared" ca="1" si="19"/>
        <v>0</v>
      </c>
      <c r="P360" s="285">
        <f t="shared" ca="1" si="19"/>
        <v>50</v>
      </c>
    </row>
    <row r="361" spans="2:16" ht="20.100000000000001" customHeight="1">
      <c r="B361" s="94" t="s">
        <v>210</v>
      </c>
      <c r="C361" s="94" t="s">
        <v>143</v>
      </c>
      <c r="D361" s="97">
        <v>14</v>
      </c>
      <c r="E361" s="98" t="s">
        <v>89</v>
      </c>
      <c r="F361" s="102">
        <v>2.06</v>
      </c>
      <c r="G361" s="286">
        <f t="shared" ca="1" si="18"/>
        <v>170</v>
      </c>
      <c r="H361" s="100">
        <f t="shared" ca="1" si="17"/>
        <v>350.2</v>
      </c>
      <c r="I361" s="101">
        <v>6240</v>
      </c>
      <c r="J361" s="101">
        <v>130</v>
      </c>
      <c r="L361" s="285">
        <f t="shared" ca="1" si="19"/>
        <v>20</v>
      </c>
      <c r="M361" s="285">
        <f t="shared" ca="1" si="19"/>
        <v>30</v>
      </c>
      <c r="N361" s="285">
        <f t="shared" ca="1" si="19"/>
        <v>40</v>
      </c>
      <c r="O361" s="285">
        <f t="shared" ca="1" si="19"/>
        <v>0</v>
      </c>
      <c r="P361" s="285">
        <f t="shared" ca="1" si="19"/>
        <v>80</v>
      </c>
    </row>
    <row r="362" spans="2:16" ht="20.100000000000001" customHeight="1">
      <c r="B362" s="94" t="s">
        <v>861</v>
      </c>
      <c r="C362" s="94" t="s">
        <v>143</v>
      </c>
      <c r="D362" s="97">
        <v>28</v>
      </c>
      <c r="E362" s="98" t="s">
        <v>89</v>
      </c>
      <c r="F362" s="102">
        <v>5.2</v>
      </c>
      <c r="G362" s="286">
        <f t="shared" ca="1" si="18"/>
        <v>0</v>
      </c>
      <c r="H362" s="100">
        <f t="shared" ca="1" si="17"/>
        <v>0</v>
      </c>
      <c r="I362" s="101">
        <v>6240</v>
      </c>
      <c r="J362" s="101">
        <v>130</v>
      </c>
      <c r="L362" s="285">
        <f t="shared" ca="1" si="19"/>
        <v>0</v>
      </c>
      <c r="M362" s="285">
        <f t="shared" ca="1" si="19"/>
        <v>0</v>
      </c>
      <c r="N362" s="285">
        <f t="shared" ca="1" si="19"/>
        <v>0</v>
      </c>
      <c r="O362" s="285">
        <f t="shared" ca="1" si="19"/>
        <v>0</v>
      </c>
      <c r="P362" s="285">
        <f t="shared" ca="1" si="19"/>
        <v>0</v>
      </c>
    </row>
    <row r="363" spans="2:16" ht="20.100000000000001" customHeight="1">
      <c r="B363" s="94" t="s">
        <v>180</v>
      </c>
      <c r="C363" s="94" t="s">
        <v>181</v>
      </c>
      <c r="D363" s="97">
        <v>16</v>
      </c>
      <c r="E363" s="98" t="s">
        <v>22</v>
      </c>
      <c r="F363" s="99">
        <v>0.51</v>
      </c>
      <c r="G363" s="286">
        <f t="shared" ca="1" si="18"/>
        <v>550</v>
      </c>
      <c r="H363" s="100">
        <f t="shared" ca="1" si="17"/>
        <v>280.5</v>
      </c>
      <c r="I363" s="101">
        <v>9600</v>
      </c>
      <c r="J363" s="101">
        <v>240</v>
      </c>
      <c r="L363" s="285">
        <f t="shared" ca="1" si="19"/>
        <v>300</v>
      </c>
      <c r="M363" s="285">
        <f t="shared" ca="1" si="19"/>
        <v>100</v>
      </c>
      <c r="N363" s="285">
        <f t="shared" ca="1" si="19"/>
        <v>50</v>
      </c>
      <c r="O363" s="285">
        <f t="shared" ca="1" si="19"/>
        <v>50</v>
      </c>
      <c r="P363" s="285">
        <f t="shared" ca="1" si="19"/>
        <v>50</v>
      </c>
    </row>
    <row r="364" spans="2:16" ht="20.100000000000001" customHeight="1">
      <c r="B364" s="94" t="s">
        <v>66</v>
      </c>
      <c r="C364" s="94" t="s">
        <v>67</v>
      </c>
      <c r="D364" s="97">
        <v>16</v>
      </c>
      <c r="E364" s="98" t="s">
        <v>264</v>
      </c>
      <c r="F364" s="99">
        <v>0.47</v>
      </c>
      <c r="G364" s="286">
        <f t="shared" ca="1" si="18"/>
        <v>650</v>
      </c>
      <c r="H364" s="100">
        <f t="shared" ca="1" si="17"/>
        <v>305.5</v>
      </c>
      <c r="I364" s="101">
        <v>7200</v>
      </c>
      <c r="J364" s="101">
        <v>180</v>
      </c>
      <c r="L364" s="285">
        <f t="shared" ca="1" si="19"/>
        <v>300</v>
      </c>
      <c r="M364" s="285">
        <f t="shared" ca="1" si="19"/>
        <v>150</v>
      </c>
      <c r="N364" s="285">
        <f t="shared" ca="1" si="19"/>
        <v>150</v>
      </c>
      <c r="O364" s="285">
        <f t="shared" ca="1" si="19"/>
        <v>0</v>
      </c>
      <c r="P364" s="285">
        <f t="shared" ca="1" si="19"/>
        <v>50</v>
      </c>
    </row>
    <row r="365" spans="2:16" ht="20.100000000000001" customHeight="1">
      <c r="B365" s="94" t="s">
        <v>862</v>
      </c>
      <c r="C365" s="94" t="s">
        <v>863</v>
      </c>
      <c r="D365" s="97">
        <v>100</v>
      </c>
      <c r="E365" s="98" t="s">
        <v>36</v>
      </c>
      <c r="F365" s="99">
        <v>2.78</v>
      </c>
      <c r="G365" s="286">
        <f t="shared" ca="1" si="18"/>
        <v>0</v>
      </c>
      <c r="H365" s="100">
        <f t="shared" ca="1" si="17"/>
        <v>0</v>
      </c>
      <c r="I365" s="101">
        <v>3360</v>
      </c>
      <c r="J365" s="101">
        <v>112</v>
      </c>
      <c r="L365" s="285">
        <f t="shared" ca="1" si="19"/>
        <v>0</v>
      </c>
      <c r="M365" s="285">
        <f t="shared" ca="1" si="19"/>
        <v>0</v>
      </c>
      <c r="N365" s="285">
        <f t="shared" ca="1" si="19"/>
        <v>0</v>
      </c>
      <c r="O365" s="285">
        <f t="shared" ca="1" si="19"/>
        <v>0</v>
      </c>
      <c r="P365" s="285">
        <f t="shared" ca="1" si="19"/>
        <v>0</v>
      </c>
    </row>
    <row r="366" spans="2:16" ht="20.100000000000001" customHeight="1">
      <c r="B366" s="94" t="s">
        <v>68</v>
      </c>
      <c r="C366" s="94" t="s">
        <v>341</v>
      </c>
      <c r="D366" s="97">
        <v>8</v>
      </c>
      <c r="E366" s="98" t="s">
        <v>22</v>
      </c>
      <c r="F366" s="99">
        <v>0.89</v>
      </c>
      <c r="G366" s="286">
        <f t="shared" ca="1" si="18"/>
        <v>210</v>
      </c>
      <c r="H366" s="100">
        <f t="shared" ca="1" si="17"/>
        <v>186.9</v>
      </c>
      <c r="I366" s="101">
        <v>6000</v>
      </c>
      <c r="J366" s="101">
        <v>50</v>
      </c>
      <c r="L366" s="285">
        <f t="shared" ca="1" si="19"/>
        <v>10</v>
      </c>
      <c r="M366" s="285">
        <f t="shared" ca="1" si="19"/>
        <v>100</v>
      </c>
      <c r="N366" s="285">
        <f t="shared" ca="1" si="19"/>
        <v>0</v>
      </c>
      <c r="O366" s="285">
        <f t="shared" ca="1" si="19"/>
        <v>0</v>
      </c>
      <c r="P366" s="285">
        <f t="shared" ca="1" si="19"/>
        <v>100</v>
      </c>
    </row>
    <row r="367" spans="2:16" ht="20.100000000000001" customHeight="1">
      <c r="B367" s="94" t="s">
        <v>70</v>
      </c>
      <c r="C367" s="94" t="s">
        <v>92</v>
      </c>
      <c r="D367" s="97">
        <v>8</v>
      </c>
      <c r="E367" s="98" t="s">
        <v>159</v>
      </c>
      <c r="F367" s="99">
        <v>0.3</v>
      </c>
      <c r="G367" s="286">
        <f t="shared" ca="1" si="18"/>
        <v>950</v>
      </c>
      <c r="H367" s="100">
        <f t="shared" ca="1" si="17"/>
        <v>285</v>
      </c>
      <c r="I367" s="101">
        <v>9600</v>
      </c>
      <c r="J367" s="101">
        <v>480</v>
      </c>
      <c r="L367" s="285">
        <f t="shared" ca="1" si="19"/>
        <v>300</v>
      </c>
      <c r="M367" s="285">
        <f t="shared" ca="1" si="19"/>
        <v>150</v>
      </c>
      <c r="N367" s="285">
        <f t="shared" ca="1" si="19"/>
        <v>150</v>
      </c>
      <c r="O367" s="285">
        <f t="shared" ca="1" si="19"/>
        <v>200</v>
      </c>
      <c r="P367" s="285">
        <f t="shared" ca="1" si="19"/>
        <v>150</v>
      </c>
    </row>
    <row r="368" spans="2:16" ht="20.100000000000001" customHeight="1">
      <c r="B368" s="94" t="s">
        <v>864</v>
      </c>
      <c r="C368" s="94" t="s">
        <v>865</v>
      </c>
      <c r="D368" s="97">
        <v>16</v>
      </c>
      <c r="E368" s="98" t="s">
        <v>22</v>
      </c>
      <c r="F368" s="99">
        <v>1.46</v>
      </c>
      <c r="G368" s="286">
        <f t="shared" ca="1" si="18"/>
        <v>0</v>
      </c>
      <c r="H368" s="100">
        <f t="shared" ca="1" si="17"/>
        <v>0</v>
      </c>
      <c r="I368" s="101">
        <v>4200</v>
      </c>
      <c r="J368" s="101">
        <v>50</v>
      </c>
      <c r="L368" s="285">
        <f t="shared" ca="1" si="19"/>
        <v>0</v>
      </c>
      <c r="M368" s="285">
        <f t="shared" ca="1" si="19"/>
        <v>0</v>
      </c>
      <c r="N368" s="285">
        <f t="shared" ca="1" si="19"/>
        <v>0</v>
      </c>
      <c r="O368" s="285">
        <f t="shared" ca="1" si="19"/>
        <v>0</v>
      </c>
      <c r="P368" s="285">
        <f t="shared" ca="1" si="19"/>
        <v>0</v>
      </c>
    </row>
    <row r="369" spans="2:16" ht="20.100000000000001" customHeight="1">
      <c r="B369" s="94" t="s">
        <v>93</v>
      </c>
      <c r="C369" s="94" t="s">
        <v>94</v>
      </c>
      <c r="D369" s="97">
        <v>14</v>
      </c>
      <c r="E369" s="98" t="s">
        <v>332</v>
      </c>
      <c r="F369" s="99">
        <v>1.73</v>
      </c>
      <c r="G369" s="286">
        <f t="shared" ca="1" si="18"/>
        <v>290</v>
      </c>
      <c r="H369" s="100">
        <f t="shared" ca="1" si="17"/>
        <v>501.7</v>
      </c>
      <c r="I369" s="101">
        <v>5760</v>
      </c>
      <c r="J369" s="101">
        <v>180</v>
      </c>
      <c r="L369" s="285">
        <f t="shared" ca="1" si="19"/>
        <v>80</v>
      </c>
      <c r="M369" s="285">
        <f t="shared" ca="1" si="19"/>
        <v>30</v>
      </c>
      <c r="N369" s="285">
        <f t="shared" ca="1" si="19"/>
        <v>80</v>
      </c>
      <c r="O369" s="285">
        <f t="shared" ca="1" si="19"/>
        <v>0</v>
      </c>
      <c r="P369" s="285">
        <f t="shared" ca="1" si="19"/>
        <v>100</v>
      </c>
    </row>
    <row r="370" spans="2:16" ht="20.100000000000001" customHeight="1">
      <c r="B370" s="94" t="s">
        <v>866</v>
      </c>
      <c r="C370" s="105" t="s">
        <v>867</v>
      </c>
      <c r="D370" s="97">
        <v>14</v>
      </c>
      <c r="E370" s="98" t="s">
        <v>6</v>
      </c>
      <c r="F370" s="99">
        <v>1.7228743906463131</v>
      </c>
      <c r="G370" s="286">
        <f t="shared" ca="1" si="18"/>
        <v>0</v>
      </c>
      <c r="H370" s="100">
        <f t="shared" ca="1" si="17"/>
        <v>0</v>
      </c>
      <c r="I370" s="101">
        <v>3600</v>
      </c>
      <c r="J370" s="101">
        <v>180</v>
      </c>
      <c r="L370" s="285">
        <f t="shared" ca="1" si="19"/>
        <v>0</v>
      </c>
      <c r="M370" s="285">
        <f t="shared" ca="1" si="19"/>
        <v>0</v>
      </c>
      <c r="N370" s="285">
        <f t="shared" ca="1" si="19"/>
        <v>0</v>
      </c>
      <c r="O370" s="285">
        <f t="shared" ca="1" si="19"/>
        <v>0</v>
      </c>
      <c r="P370" s="285">
        <f t="shared" ca="1" si="19"/>
        <v>0</v>
      </c>
    </row>
    <row r="371" spans="2:16" ht="20.100000000000001" customHeight="1">
      <c r="B371" s="94" t="s">
        <v>868</v>
      </c>
      <c r="C371" s="94" t="s">
        <v>869</v>
      </c>
      <c r="D371" s="97">
        <v>30</v>
      </c>
      <c r="E371" s="98" t="s">
        <v>22</v>
      </c>
      <c r="F371" s="99">
        <v>2.9</v>
      </c>
      <c r="G371" s="286">
        <f t="shared" ca="1" si="18"/>
        <v>0</v>
      </c>
      <c r="H371" s="100">
        <f t="shared" ca="1" si="17"/>
        <v>0</v>
      </c>
      <c r="I371" s="101">
        <v>8640</v>
      </c>
      <c r="J371" s="101">
        <v>120</v>
      </c>
      <c r="L371" s="285">
        <f t="shared" ca="1" si="19"/>
        <v>0</v>
      </c>
      <c r="M371" s="285">
        <f t="shared" ca="1" si="19"/>
        <v>0</v>
      </c>
      <c r="N371" s="285">
        <f t="shared" ca="1" si="19"/>
        <v>0</v>
      </c>
      <c r="O371" s="285">
        <f t="shared" ca="1" si="19"/>
        <v>0</v>
      </c>
      <c r="P371" s="285">
        <f t="shared" ca="1" si="19"/>
        <v>0</v>
      </c>
    </row>
    <row r="372" spans="2:16" ht="20.100000000000001" customHeight="1">
      <c r="B372" s="94" t="s">
        <v>219</v>
      </c>
      <c r="C372" s="94" t="s">
        <v>220</v>
      </c>
      <c r="D372" s="97">
        <v>10</v>
      </c>
      <c r="E372" s="98" t="s">
        <v>22</v>
      </c>
      <c r="F372" s="102">
        <v>0.67</v>
      </c>
      <c r="G372" s="286">
        <f t="shared" ca="1" si="18"/>
        <v>40</v>
      </c>
      <c r="H372" s="100">
        <f t="shared" ca="1" si="17"/>
        <v>26.8</v>
      </c>
      <c r="I372" s="101">
        <v>9600</v>
      </c>
      <c r="J372" s="101">
        <v>240</v>
      </c>
      <c r="L372" s="285">
        <f t="shared" ca="1" si="19"/>
        <v>20</v>
      </c>
      <c r="M372" s="285">
        <f t="shared" ca="1" si="19"/>
        <v>0</v>
      </c>
      <c r="N372" s="285">
        <f t="shared" ca="1" si="19"/>
        <v>20</v>
      </c>
      <c r="O372" s="285">
        <f t="shared" ca="1" si="19"/>
        <v>0</v>
      </c>
      <c r="P372" s="285">
        <f t="shared" ca="1" si="19"/>
        <v>0</v>
      </c>
    </row>
    <row r="373" spans="2:16" ht="20.100000000000001" customHeight="1">
      <c r="B373" s="94" t="s">
        <v>870</v>
      </c>
      <c r="C373" s="94" t="s">
        <v>871</v>
      </c>
      <c r="D373" s="97">
        <v>30</v>
      </c>
      <c r="E373" s="98" t="s">
        <v>11</v>
      </c>
      <c r="F373" s="99">
        <v>3</v>
      </c>
      <c r="G373" s="286">
        <f t="shared" ca="1" si="18"/>
        <v>0</v>
      </c>
      <c r="H373" s="100">
        <f t="shared" ca="1" si="17"/>
        <v>0</v>
      </c>
      <c r="I373" s="101">
        <v>5500</v>
      </c>
      <c r="J373" s="101">
        <v>50</v>
      </c>
      <c r="L373" s="285">
        <f t="shared" ca="1" si="19"/>
        <v>0</v>
      </c>
      <c r="M373" s="285">
        <f t="shared" ca="1" si="19"/>
        <v>0</v>
      </c>
      <c r="N373" s="285">
        <f t="shared" ca="1" si="19"/>
        <v>0</v>
      </c>
      <c r="O373" s="285">
        <f t="shared" ca="1" si="19"/>
        <v>0</v>
      </c>
      <c r="P373" s="285">
        <f t="shared" ca="1" si="19"/>
        <v>0</v>
      </c>
    </row>
    <row r="374" spans="2:16" ht="20.100000000000001" customHeight="1">
      <c r="B374" s="94" t="s">
        <v>95</v>
      </c>
      <c r="C374" s="94" t="s">
        <v>77</v>
      </c>
      <c r="D374" s="97">
        <v>45</v>
      </c>
      <c r="E374" s="98" t="s">
        <v>22</v>
      </c>
      <c r="F374" s="99">
        <v>3.4</v>
      </c>
      <c r="G374" s="286">
        <f t="shared" ca="1" si="18"/>
        <v>60</v>
      </c>
      <c r="H374" s="100">
        <f t="shared" ca="1" si="17"/>
        <v>204</v>
      </c>
      <c r="I374" s="101">
        <v>2800</v>
      </c>
      <c r="J374" s="101">
        <v>50</v>
      </c>
      <c r="L374" s="285">
        <f t="shared" ca="1" si="19"/>
        <v>15</v>
      </c>
      <c r="M374" s="285">
        <f t="shared" ca="1" si="19"/>
        <v>5</v>
      </c>
      <c r="N374" s="285">
        <f t="shared" ca="1" si="19"/>
        <v>20</v>
      </c>
      <c r="O374" s="285">
        <f t="shared" ca="1" si="19"/>
        <v>20</v>
      </c>
      <c r="P374" s="285">
        <f t="shared" ca="1" si="19"/>
        <v>0</v>
      </c>
    </row>
    <row r="375" spans="2:16" ht="20.100000000000001" customHeight="1">
      <c r="B375" s="94" t="s">
        <v>96</v>
      </c>
      <c r="C375" s="94" t="s">
        <v>97</v>
      </c>
      <c r="D375" s="97">
        <v>15</v>
      </c>
      <c r="E375" s="98" t="s">
        <v>264</v>
      </c>
      <c r="F375" s="99">
        <v>2</v>
      </c>
      <c r="G375" s="286">
        <f t="shared" ca="1" si="18"/>
        <v>60</v>
      </c>
      <c r="H375" s="100">
        <f t="shared" ca="1" si="17"/>
        <v>120</v>
      </c>
      <c r="I375" s="101">
        <v>5760</v>
      </c>
      <c r="J375" s="101">
        <v>180</v>
      </c>
      <c r="L375" s="285">
        <f t="shared" ca="1" si="19"/>
        <v>20</v>
      </c>
      <c r="M375" s="285">
        <f t="shared" ca="1" si="19"/>
        <v>0</v>
      </c>
      <c r="N375" s="285">
        <f t="shared" ca="1" si="19"/>
        <v>10</v>
      </c>
      <c r="O375" s="285">
        <f t="shared" ca="1" si="19"/>
        <v>0</v>
      </c>
      <c r="P375" s="285">
        <f t="shared" ca="1" si="19"/>
        <v>30</v>
      </c>
    </row>
    <row r="376" spans="2:16" ht="20.100000000000001" customHeight="1">
      <c r="B376" s="94" t="s">
        <v>872</v>
      </c>
      <c r="C376" s="94" t="s">
        <v>873</v>
      </c>
      <c r="D376" s="97">
        <v>15</v>
      </c>
      <c r="E376" s="98" t="s">
        <v>727</v>
      </c>
      <c r="F376" s="99">
        <v>2</v>
      </c>
      <c r="G376" s="286">
        <f t="shared" ca="1" si="18"/>
        <v>0</v>
      </c>
      <c r="H376" s="100">
        <f t="shared" ca="1" si="17"/>
        <v>0</v>
      </c>
      <c r="I376" s="101">
        <v>4320</v>
      </c>
      <c r="J376" s="101">
        <v>135</v>
      </c>
      <c r="L376" s="285">
        <f t="shared" ca="1" si="19"/>
        <v>0</v>
      </c>
      <c r="M376" s="285">
        <f t="shared" ca="1" si="19"/>
        <v>0</v>
      </c>
      <c r="N376" s="285">
        <f t="shared" ca="1" si="19"/>
        <v>0</v>
      </c>
      <c r="O376" s="285">
        <f t="shared" ca="1" si="19"/>
        <v>0</v>
      </c>
      <c r="P376" s="285">
        <f t="shared" ca="1" si="19"/>
        <v>0</v>
      </c>
    </row>
    <row r="377" spans="2:16" ht="20.100000000000001" customHeight="1">
      <c r="B377" s="94" t="s">
        <v>98</v>
      </c>
      <c r="C377" s="94" t="s">
        <v>79</v>
      </c>
      <c r="D377" s="97">
        <v>1</v>
      </c>
      <c r="E377" s="98" t="s">
        <v>31</v>
      </c>
      <c r="F377" s="99">
        <v>1.186618589996052</v>
      </c>
      <c r="G377" s="286">
        <f t="shared" ca="1" si="18"/>
        <v>50</v>
      </c>
      <c r="H377" s="100">
        <f t="shared" ca="1" si="17"/>
        <v>59.3309294998026</v>
      </c>
      <c r="I377" s="101">
        <v>2916</v>
      </c>
      <c r="J377" s="101">
        <v>54</v>
      </c>
      <c r="L377" s="285">
        <f t="shared" ca="1" si="19"/>
        <v>0</v>
      </c>
      <c r="M377" s="285">
        <f t="shared" ca="1" si="19"/>
        <v>0</v>
      </c>
      <c r="N377" s="285">
        <f t="shared" ca="1" si="19"/>
        <v>0</v>
      </c>
      <c r="O377" s="285">
        <f t="shared" ca="1" si="19"/>
        <v>50</v>
      </c>
      <c r="P377" s="285">
        <f t="shared" ca="1" si="19"/>
        <v>0</v>
      </c>
    </row>
    <row r="378" spans="2:16" ht="20.100000000000001" customHeight="1">
      <c r="B378" s="94" t="s">
        <v>874</v>
      </c>
      <c r="C378" s="96" t="s">
        <v>875</v>
      </c>
      <c r="D378" s="97">
        <v>30</v>
      </c>
      <c r="E378" s="98" t="s">
        <v>22</v>
      </c>
      <c r="F378" s="99">
        <v>2.3211500339214162</v>
      </c>
      <c r="G378" s="286">
        <f t="shared" ca="1" si="18"/>
        <v>0</v>
      </c>
      <c r="H378" s="100">
        <f t="shared" ca="1" si="17"/>
        <v>0</v>
      </c>
      <c r="I378" s="101">
        <v>4608</v>
      </c>
      <c r="J378" s="101">
        <v>144</v>
      </c>
      <c r="L378" s="285">
        <f t="shared" ca="1" si="19"/>
        <v>0</v>
      </c>
      <c r="M378" s="285">
        <f t="shared" ca="1" si="19"/>
        <v>0</v>
      </c>
      <c r="N378" s="285">
        <f t="shared" ca="1" si="19"/>
        <v>0</v>
      </c>
      <c r="O378" s="285">
        <f t="shared" ca="1" si="19"/>
        <v>0</v>
      </c>
      <c r="P378" s="285">
        <f t="shared" ca="1" si="19"/>
        <v>0</v>
      </c>
    </row>
    <row r="379" spans="2:16" ht="20.100000000000001" customHeight="1">
      <c r="B379" s="94" t="s">
        <v>876</v>
      </c>
      <c r="C379" s="96" t="s">
        <v>875</v>
      </c>
      <c r="D379" s="97">
        <v>100</v>
      </c>
      <c r="E379" s="98" t="s">
        <v>22</v>
      </c>
      <c r="F379" s="99">
        <v>6.6013076539962086</v>
      </c>
      <c r="G379" s="286">
        <f t="shared" ca="1" si="18"/>
        <v>0</v>
      </c>
      <c r="H379" s="100">
        <f t="shared" ca="1" si="17"/>
        <v>0</v>
      </c>
      <c r="I379" s="101">
        <v>1296</v>
      </c>
      <c r="J379" s="101">
        <v>24</v>
      </c>
      <c r="L379" s="285">
        <f t="shared" ca="1" si="19"/>
        <v>0</v>
      </c>
      <c r="M379" s="285">
        <f t="shared" ca="1" si="19"/>
        <v>0</v>
      </c>
      <c r="N379" s="285">
        <f t="shared" ca="1" si="19"/>
        <v>0</v>
      </c>
      <c r="O379" s="285">
        <f t="shared" ca="1" si="19"/>
        <v>0</v>
      </c>
      <c r="P379" s="285">
        <f t="shared" ca="1" si="19"/>
        <v>0</v>
      </c>
    </row>
    <row r="380" spans="2:16" ht="20.100000000000001" customHeight="1">
      <c r="B380" s="94" t="s">
        <v>877</v>
      </c>
      <c r="C380" s="96" t="s">
        <v>878</v>
      </c>
      <c r="D380" s="97">
        <v>30</v>
      </c>
      <c r="E380" s="98" t="s">
        <v>22</v>
      </c>
      <c r="F380" s="99">
        <v>3.14</v>
      </c>
      <c r="G380" s="286">
        <f t="shared" ca="1" si="18"/>
        <v>0</v>
      </c>
      <c r="H380" s="100">
        <f t="shared" ca="1" si="17"/>
        <v>0</v>
      </c>
      <c r="I380" s="101">
        <v>4608</v>
      </c>
      <c r="J380" s="101">
        <v>144</v>
      </c>
      <c r="L380" s="285">
        <f t="shared" ca="1" si="19"/>
        <v>0</v>
      </c>
      <c r="M380" s="285">
        <f t="shared" ca="1" si="19"/>
        <v>0</v>
      </c>
      <c r="N380" s="285">
        <f t="shared" ca="1" si="19"/>
        <v>0</v>
      </c>
      <c r="O380" s="285">
        <f t="shared" ca="1" si="19"/>
        <v>0</v>
      </c>
      <c r="P380" s="285">
        <f t="shared" ca="1" si="19"/>
        <v>0</v>
      </c>
    </row>
    <row r="381" spans="2:16" ht="20.100000000000001" customHeight="1">
      <c r="B381" s="94" t="s">
        <v>879</v>
      </c>
      <c r="C381" s="96" t="s">
        <v>878</v>
      </c>
      <c r="D381" s="97">
        <v>100</v>
      </c>
      <c r="E381" s="98" t="s">
        <v>22</v>
      </c>
      <c r="F381" s="102">
        <v>9.67</v>
      </c>
      <c r="G381" s="286">
        <f t="shared" ca="1" si="18"/>
        <v>0</v>
      </c>
      <c r="H381" s="100">
        <f t="shared" ca="1" si="17"/>
        <v>0</v>
      </c>
      <c r="I381" s="101">
        <v>1296</v>
      </c>
      <c r="J381" s="101">
        <v>24</v>
      </c>
      <c r="L381" s="285">
        <f t="shared" ca="1" si="19"/>
        <v>0</v>
      </c>
      <c r="M381" s="285">
        <f t="shared" ca="1" si="19"/>
        <v>0</v>
      </c>
      <c r="N381" s="285">
        <f t="shared" ca="1" si="19"/>
        <v>0</v>
      </c>
      <c r="O381" s="285">
        <f t="shared" ca="1" si="19"/>
        <v>0</v>
      </c>
      <c r="P381" s="285">
        <f t="shared" ca="1" si="19"/>
        <v>0</v>
      </c>
    </row>
    <row r="382" spans="2:16" ht="20.100000000000001" customHeight="1">
      <c r="B382" s="94" t="s">
        <v>880</v>
      </c>
      <c r="C382" s="96" t="s">
        <v>881</v>
      </c>
      <c r="D382" s="97">
        <v>28</v>
      </c>
      <c r="E382" s="98" t="s">
        <v>6</v>
      </c>
      <c r="F382" s="99">
        <v>2.4500000000000002</v>
      </c>
      <c r="G382" s="286">
        <f t="shared" ca="1" si="18"/>
        <v>0</v>
      </c>
      <c r="H382" s="100">
        <f t="shared" ca="1" si="17"/>
        <v>0</v>
      </c>
      <c r="I382" s="101">
        <v>6480</v>
      </c>
      <c r="J382" s="101">
        <v>60</v>
      </c>
      <c r="L382" s="285">
        <f t="shared" ca="1" si="19"/>
        <v>0</v>
      </c>
      <c r="M382" s="285">
        <f t="shared" ca="1" si="19"/>
        <v>0</v>
      </c>
      <c r="N382" s="285">
        <f t="shared" ca="1" si="19"/>
        <v>0</v>
      </c>
      <c r="O382" s="285">
        <f t="shared" ca="1" si="19"/>
        <v>0</v>
      </c>
      <c r="P382" s="285">
        <f t="shared" ca="1" si="19"/>
        <v>0</v>
      </c>
    </row>
    <row r="383" spans="2:16" ht="20.100000000000001" customHeight="1">
      <c r="B383" s="94" t="s">
        <v>882</v>
      </c>
      <c r="C383" s="96" t="s">
        <v>883</v>
      </c>
      <c r="D383" s="97">
        <v>28</v>
      </c>
      <c r="E383" s="98" t="s">
        <v>6</v>
      </c>
      <c r="F383" s="102">
        <v>3.37</v>
      </c>
      <c r="G383" s="286">
        <f t="shared" ca="1" si="18"/>
        <v>0</v>
      </c>
      <c r="H383" s="100">
        <f t="shared" ca="1" si="17"/>
        <v>0</v>
      </c>
      <c r="I383" s="101">
        <v>6480</v>
      </c>
      <c r="J383" s="101">
        <v>60</v>
      </c>
      <c r="L383" s="285">
        <f t="shared" ca="1" si="19"/>
        <v>0</v>
      </c>
      <c r="M383" s="285">
        <f t="shared" ca="1" si="19"/>
        <v>0</v>
      </c>
      <c r="N383" s="285">
        <f t="shared" ca="1" si="19"/>
        <v>0</v>
      </c>
      <c r="O383" s="285">
        <f t="shared" ca="1" si="19"/>
        <v>0</v>
      </c>
      <c r="P383" s="285">
        <f t="shared" ca="1" si="19"/>
        <v>0</v>
      </c>
    </row>
    <row r="384" spans="2:16" ht="20.100000000000001" customHeight="1">
      <c r="B384" s="94" t="s">
        <v>884</v>
      </c>
      <c r="C384" s="96" t="s">
        <v>883</v>
      </c>
      <c r="D384" s="97">
        <v>84</v>
      </c>
      <c r="E384" s="98" t="s">
        <v>6</v>
      </c>
      <c r="F384" s="102">
        <v>10</v>
      </c>
      <c r="G384" s="286">
        <f t="shared" ca="1" si="18"/>
        <v>0</v>
      </c>
      <c r="H384" s="100">
        <f t="shared" ca="1" si="17"/>
        <v>0</v>
      </c>
      <c r="I384" s="101">
        <v>4752</v>
      </c>
      <c r="J384" s="101">
        <v>36</v>
      </c>
      <c r="L384" s="285">
        <f t="shared" ca="1" si="19"/>
        <v>0</v>
      </c>
      <c r="M384" s="285">
        <f t="shared" ca="1" si="19"/>
        <v>0</v>
      </c>
      <c r="N384" s="285">
        <f t="shared" ca="1" si="19"/>
        <v>0</v>
      </c>
      <c r="O384" s="285">
        <f t="shared" ca="1" si="19"/>
        <v>0</v>
      </c>
      <c r="P384" s="285">
        <f t="shared" ca="1" si="19"/>
        <v>0</v>
      </c>
    </row>
    <row r="385" spans="2:16" ht="20.100000000000001" customHeight="1">
      <c r="B385" s="94" t="s">
        <v>885</v>
      </c>
      <c r="C385" s="96" t="s">
        <v>886</v>
      </c>
      <c r="D385" s="97">
        <v>28</v>
      </c>
      <c r="E385" s="98" t="s">
        <v>22</v>
      </c>
      <c r="F385" s="102">
        <v>5.21</v>
      </c>
      <c r="G385" s="286">
        <f t="shared" ca="1" si="18"/>
        <v>0</v>
      </c>
      <c r="H385" s="100">
        <f t="shared" ca="1" si="17"/>
        <v>0</v>
      </c>
      <c r="I385" s="101">
        <v>6480</v>
      </c>
      <c r="J385" s="101">
        <v>60</v>
      </c>
      <c r="L385" s="285">
        <f t="shared" ca="1" si="19"/>
        <v>0</v>
      </c>
      <c r="M385" s="285">
        <f t="shared" ca="1" si="19"/>
        <v>0</v>
      </c>
      <c r="N385" s="285">
        <f t="shared" ca="1" si="19"/>
        <v>0</v>
      </c>
      <c r="O385" s="285">
        <f t="shared" ca="1" si="19"/>
        <v>0</v>
      </c>
      <c r="P385" s="285">
        <f t="shared" ca="1" si="19"/>
        <v>0</v>
      </c>
    </row>
    <row r="386" spans="2:16" ht="20.100000000000001" customHeight="1">
      <c r="B386" s="94" t="s">
        <v>887</v>
      </c>
      <c r="C386" s="96" t="s">
        <v>886</v>
      </c>
      <c r="D386" s="97">
        <v>84</v>
      </c>
      <c r="E386" s="98" t="s">
        <v>22</v>
      </c>
      <c r="F386" s="102">
        <v>15</v>
      </c>
      <c r="G386" s="286">
        <f t="shared" ca="1" si="18"/>
        <v>0</v>
      </c>
      <c r="H386" s="100">
        <f t="shared" ca="1" si="17"/>
        <v>0</v>
      </c>
      <c r="I386" s="101">
        <v>4752</v>
      </c>
      <c r="J386" s="101">
        <v>36</v>
      </c>
      <c r="L386" s="285">
        <f t="shared" ca="1" si="19"/>
        <v>0</v>
      </c>
      <c r="M386" s="285">
        <f t="shared" ca="1" si="19"/>
        <v>0</v>
      </c>
      <c r="N386" s="285">
        <f t="shared" ca="1" si="19"/>
        <v>0</v>
      </c>
      <c r="O386" s="285">
        <f t="shared" ca="1" si="19"/>
        <v>0</v>
      </c>
      <c r="P386" s="285">
        <f t="shared" ca="1" si="19"/>
        <v>0</v>
      </c>
    </row>
    <row r="387" spans="2:16" ht="20.100000000000001" customHeight="1">
      <c r="B387" s="94" t="s">
        <v>99</v>
      </c>
      <c r="C387" s="96" t="s">
        <v>100</v>
      </c>
      <c r="D387" s="97">
        <v>20</v>
      </c>
      <c r="E387" s="98" t="s">
        <v>22</v>
      </c>
      <c r="F387" s="102">
        <v>2.11</v>
      </c>
      <c r="G387" s="286">
        <f t="shared" ref="G387:G450" ca="1" si="20">SUM(L387:P387)</f>
        <v>430</v>
      </c>
      <c r="H387" s="100">
        <f t="shared" ref="H387:H450" ca="1" si="21">G387*F387</f>
        <v>907.3</v>
      </c>
      <c r="I387" s="101">
        <v>9600</v>
      </c>
      <c r="J387" s="101">
        <v>50</v>
      </c>
      <c r="L387" s="285">
        <f t="shared" ca="1" si="19"/>
        <v>80</v>
      </c>
      <c r="M387" s="285">
        <f t="shared" ca="1" si="19"/>
        <v>70</v>
      </c>
      <c r="N387" s="285">
        <f t="shared" ca="1" si="19"/>
        <v>80</v>
      </c>
      <c r="O387" s="285">
        <f t="shared" ca="1" si="19"/>
        <v>0</v>
      </c>
      <c r="P387" s="285">
        <f t="shared" ca="1" si="19"/>
        <v>200</v>
      </c>
    </row>
    <row r="388" spans="2:16" ht="20.100000000000001" customHeight="1">
      <c r="B388" s="94" t="s">
        <v>888</v>
      </c>
      <c r="C388" s="96" t="s">
        <v>889</v>
      </c>
      <c r="D388" s="97">
        <v>20</v>
      </c>
      <c r="E388" s="98" t="s">
        <v>890</v>
      </c>
      <c r="F388" s="102">
        <v>2.11</v>
      </c>
      <c r="G388" s="286">
        <f t="shared" ca="1" si="20"/>
        <v>0</v>
      </c>
      <c r="H388" s="100">
        <f t="shared" ca="1" si="21"/>
        <v>0</v>
      </c>
      <c r="I388" s="101">
        <v>12960</v>
      </c>
      <c r="J388" s="101">
        <v>240</v>
      </c>
      <c r="L388" s="285">
        <f t="shared" ca="1" si="19"/>
        <v>0</v>
      </c>
      <c r="M388" s="285">
        <f t="shared" ca="1" si="19"/>
        <v>0</v>
      </c>
      <c r="N388" s="285">
        <f t="shared" ca="1" si="19"/>
        <v>0</v>
      </c>
      <c r="O388" s="285">
        <f t="shared" ca="1" si="19"/>
        <v>0</v>
      </c>
      <c r="P388" s="285">
        <f t="shared" ca="1" si="19"/>
        <v>0</v>
      </c>
    </row>
    <row r="389" spans="2:16" ht="20.100000000000001" customHeight="1">
      <c r="B389" s="94" t="s">
        <v>891</v>
      </c>
      <c r="C389" s="96" t="s">
        <v>892</v>
      </c>
      <c r="D389" s="97">
        <v>30</v>
      </c>
      <c r="E389" s="98" t="s">
        <v>788</v>
      </c>
      <c r="F389" s="99">
        <v>0.7</v>
      </c>
      <c r="G389" s="286">
        <f t="shared" ca="1" si="20"/>
        <v>0</v>
      </c>
      <c r="H389" s="100">
        <f t="shared" ca="1" si="21"/>
        <v>0</v>
      </c>
      <c r="I389" s="101"/>
      <c r="J389" s="101"/>
      <c r="L389" s="285">
        <f t="shared" ca="1" si="19"/>
        <v>0</v>
      </c>
      <c r="M389" s="285">
        <f t="shared" ca="1" si="19"/>
        <v>0</v>
      </c>
      <c r="N389" s="285">
        <f t="shared" ca="1" si="19"/>
        <v>0</v>
      </c>
      <c r="O389" s="285">
        <f t="shared" ca="1" si="19"/>
        <v>0</v>
      </c>
      <c r="P389" s="285">
        <f t="shared" ca="1" si="19"/>
        <v>0</v>
      </c>
    </row>
    <row r="390" spans="2:16" ht="20.100000000000001" customHeight="1">
      <c r="B390" s="94" t="s">
        <v>891</v>
      </c>
      <c r="C390" s="96" t="s">
        <v>892</v>
      </c>
      <c r="D390" s="97">
        <v>30</v>
      </c>
      <c r="E390" s="98" t="s">
        <v>788</v>
      </c>
      <c r="F390" s="99">
        <v>0.7</v>
      </c>
      <c r="G390" s="286">
        <f t="shared" ca="1" si="20"/>
        <v>0</v>
      </c>
      <c r="H390" s="100">
        <f t="shared" ca="1" si="21"/>
        <v>0</v>
      </c>
      <c r="I390" s="101"/>
      <c r="J390" s="101"/>
      <c r="L390" s="285">
        <f t="shared" ca="1" si="19"/>
        <v>0</v>
      </c>
      <c r="M390" s="285">
        <f t="shared" ca="1" si="19"/>
        <v>0</v>
      </c>
      <c r="N390" s="285">
        <f t="shared" ca="1" si="19"/>
        <v>0</v>
      </c>
      <c r="O390" s="285">
        <f t="shared" ca="1" si="19"/>
        <v>0</v>
      </c>
      <c r="P390" s="285">
        <f t="shared" ca="1" si="19"/>
        <v>0</v>
      </c>
    </row>
    <row r="391" spans="2:16" ht="20.100000000000001" customHeight="1">
      <c r="B391" s="94" t="s">
        <v>893</v>
      </c>
      <c r="C391" s="96" t="s">
        <v>894</v>
      </c>
      <c r="D391" s="97">
        <v>30</v>
      </c>
      <c r="E391" s="98" t="s">
        <v>22</v>
      </c>
      <c r="F391" s="102">
        <v>1.05</v>
      </c>
      <c r="G391" s="286">
        <f t="shared" ca="1" si="20"/>
        <v>0</v>
      </c>
      <c r="H391" s="100">
        <f t="shared" ca="1" si="21"/>
        <v>0</v>
      </c>
      <c r="I391" s="101">
        <v>4800</v>
      </c>
      <c r="J391" s="101">
        <v>192</v>
      </c>
      <c r="L391" s="285">
        <f t="shared" ca="1" si="19"/>
        <v>0</v>
      </c>
      <c r="M391" s="285">
        <f t="shared" ca="1" si="19"/>
        <v>0</v>
      </c>
      <c r="N391" s="285">
        <f t="shared" ca="1" si="19"/>
        <v>0</v>
      </c>
      <c r="O391" s="285">
        <f t="shared" ca="1" si="19"/>
        <v>0</v>
      </c>
      <c r="P391" s="285">
        <f t="shared" ca="1" si="19"/>
        <v>0</v>
      </c>
    </row>
    <row r="392" spans="2:16" ht="20.100000000000001" customHeight="1">
      <c r="B392" s="94" t="s">
        <v>132</v>
      </c>
      <c r="C392" s="96" t="s">
        <v>104</v>
      </c>
      <c r="D392" s="97">
        <v>20</v>
      </c>
      <c r="E392" s="98" t="s">
        <v>22</v>
      </c>
      <c r="F392" s="99">
        <v>1.8</v>
      </c>
      <c r="G392" s="286">
        <f t="shared" ca="1" si="20"/>
        <v>20</v>
      </c>
      <c r="H392" s="100">
        <f t="shared" ca="1" si="21"/>
        <v>36</v>
      </c>
      <c r="I392" s="101">
        <v>4800</v>
      </c>
      <c r="J392" s="101">
        <v>192</v>
      </c>
      <c r="L392" s="285">
        <f t="shared" ca="1" si="19"/>
        <v>0</v>
      </c>
      <c r="M392" s="285">
        <f t="shared" ca="1" si="19"/>
        <v>20</v>
      </c>
      <c r="N392" s="285">
        <f t="shared" ca="1" si="19"/>
        <v>0</v>
      </c>
      <c r="O392" s="285">
        <f t="shared" ca="1" si="19"/>
        <v>0</v>
      </c>
      <c r="P392" s="285">
        <f t="shared" ca="1" si="19"/>
        <v>0</v>
      </c>
    </row>
    <row r="393" spans="2:16" ht="20.100000000000001" customHeight="1">
      <c r="B393" s="95"/>
      <c r="C393" s="96" t="s">
        <v>383</v>
      </c>
      <c r="D393" s="126" t="s">
        <v>384</v>
      </c>
      <c r="E393" s="98" t="s">
        <v>36</v>
      </c>
      <c r="F393" s="99">
        <v>5.0250000000000004</v>
      </c>
      <c r="G393" s="286">
        <f t="shared" ca="1" si="20"/>
        <v>0</v>
      </c>
      <c r="H393" s="100">
        <f t="shared" ca="1" si="21"/>
        <v>0</v>
      </c>
      <c r="I393" s="101">
        <v>1920</v>
      </c>
      <c r="J393" s="101">
        <v>60</v>
      </c>
      <c r="L393" s="285">
        <f t="shared" ca="1" si="19"/>
        <v>0</v>
      </c>
      <c r="M393" s="285">
        <f t="shared" ca="1" si="19"/>
        <v>0</v>
      </c>
      <c r="N393" s="285">
        <f t="shared" ca="1" si="19"/>
        <v>0</v>
      </c>
      <c r="O393" s="285">
        <f t="shared" ca="1" si="19"/>
        <v>0</v>
      </c>
      <c r="P393" s="285">
        <f t="shared" ca="1" si="19"/>
        <v>0</v>
      </c>
    </row>
    <row r="394" spans="2:16" ht="20.100000000000001" customHeight="1">
      <c r="B394" s="95"/>
      <c r="C394" s="96" t="s">
        <v>895</v>
      </c>
      <c r="D394" s="126" t="s">
        <v>896</v>
      </c>
      <c r="E394" s="98" t="s">
        <v>36</v>
      </c>
      <c r="F394" s="99">
        <v>5.98</v>
      </c>
      <c r="G394" s="286">
        <f t="shared" ca="1" si="20"/>
        <v>0</v>
      </c>
      <c r="H394" s="100">
        <f t="shared" ca="1" si="21"/>
        <v>0</v>
      </c>
      <c r="I394" s="101">
        <v>1440</v>
      </c>
      <c r="J394" s="101">
        <v>60</v>
      </c>
      <c r="L394" s="285">
        <f t="shared" ca="1" si="19"/>
        <v>0</v>
      </c>
      <c r="M394" s="285">
        <f t="shared" ca="1" si="19"/>
        <v>0</v>
      </c>
      <c r="N394" s="285">
        <f t="shared" ca="1" si="19"/>
        <v>0</v>
      </c>
      <c r="O394" s="285">
        <f t="shared" ca="1" si="19"/>
        <v>0</v>
      </c>
      <c r="P394" s="285">
        <f t="shared" ca="1" si="19"/>
        <v>0</v>
      </c>
    </row>
    <row r="395" spans="2:16" ht="20.100000000000001" customHeight="1">
      <c r="B395" s="94" t="s">
        <v>105</v>
      </c>
      <c r="C395" s="96" t="s">
        <v>106</v>
      </c>
      <c r="D395" s="97">
        <v>30</v>
      </c>
      <c r="E395" s="98" t="s">
        <v>81</v>
      </c>
      <c r="F395" s="99">
        <v>3.32</v>
      </c>
      <c r="G395" s="286">
        <f t="shared" ca="1" si="20"/>
        <v>210</v>
      </c>
      <c r="H395" s="100">
        <f t="shared" ca="1" si="21"/>
        <v>697.19999999999993</v>
      </c>
      <c r="I395" s="101">
        <v>4000</v>
      </c>
      <c r="J395" s="101">
        <v>100</v>
      </c>
      <c r="L395" s="285">
        <f t="shared" ca="1" si="19"/>
        <v>80</v>
      </c>
      <c r="M395" s="285">
        <f t="shared" ca="1" si="19"/>
        <v>0</v>
      </c>
      <c r="N395" s="285">
        <f t="shared" ca="1" si="19"/>
        <v>50</v>
      </c>
      <c r="O395" s="285">
        <f t="shared" ca="1" si="19"/>
        <v>0</v>
      </c>
      <c r="P395" s="285">
        <f t="shared" ca="1" si="19"/>
        <v>80</v>
      </c>
    </row>
    <row r="396" spans="2:16" ht="20.100000000000001" customHeight="1">
      <c r="B396" s="94" t="s">
        <v>897</v>
      </c>
      <c r="C396" s="96" t="s">
        <v>898</v>
      </c>
      <c r="D396" s="97">
        <v>28</v>
      </c>
      <c r="E396" s="98" t="s">
        <v>22</v>
      </c>
      <c r="F396" s="99">
        <v>4.3600000000000003</v>
      </c>
      <c r="G396" s="286">
        <f t="shared" ca="1" si="20"/>
        <v>0</v>
      </c>
      <c r="H396" s="100">
        <f t="shared" ca="1" si="21"/>
        <v>0</v>
      </c>
      <c r="I396" s="101">
        <v>4320</v>
      </c>
      <c r="J396" s="101">
        <v>135</v>
      </c>
      <c r="L396" s="285">
        <f t="shared" ca="1" si="19"/>
        <v>0</v>
      </c>
      <c r="M396" s="285">
        <f t="shared" ca="1" si="19"/>
        <v>0</v>
      </c>
      <c r="N396" s="285">
        <f t="shared" ca="1" si="19"/>
        <v>0</v>
      </c>
      <c r="O396" s="285">
        <f t="shared" ca="1" si="19"/>
        <v>0</v>
      </c>
      <c r="P396" s="285">
        <f t="shared" ca="1" si="19"/>
        <v>0</v>
      </c>
    </row>
    <row r="397" spans="2:16" ht="20.100000000000001" customHeight="1">
      <c r="B397" s="94" t="s">
        <v>899</v>
      </c>
      <c r="C397" s="96" t="s">
        <v>900</v>
      </c>
      <c r="D397" s="97">
        <v>28</v>
      </c>
      <c r="E397" s="98" t="s">
        <v>6</v>
      </c>
      <c r="F397" s="99">
        <v>6</v>
      </c>
      <c r="G397" s="286">
        <f t="shared" ca="1" si="20"/>
        <v>0</v>
      </c>
      <c r="H397" s="100">
        <f t="shared" ca="1" si="21"/>
        <v>0</v>
      </c>
      <c r="I397" s="101">
        <v>3000</v>
      </c>
      <c r="J397" s="101">
        <v>150</v>
      </c>
      <c r="L397" s="285">
        <f t="shared" ca="1" si="19"/>
        <v>0</v>
      </c>
      <c r="M397" s="285">
        <f t="shared" ca="1" si="19"/>
        <v>0</v>
      </c>
      <c r="N397" s="285">
        <f t="shared" ca="1" si="19"/>
        <v>0</v>
      </c>
      <c r="O397" s="285">
        <f t="shared" ca="1" si="19"/>
        <v>0</v>
      </c>
      <c r="P397" s="285">
        <f t="shared" ca="1" si="19"/>
        <v>0</v>
      </c>
    </row>
    <row r="398" spans="2:16" ht="20.100000000000001" customHeight="1">
      <c r="B398" s="94" t="s">
        <v>901</v>
      </c>
      <c r="C398" s="96" t="s">
        <v>900</v>
      </c>
      <c r="D398" s="97">
        <v>90</v>
      </c>
      <c r="E398" s="98" t="s">
        <v>6</v>
      </c>
      <c r="F398" s="99">
        <v>18</v>
      </c>
      <c r="G398" s="286">
        <f t="shared" ca="1" si="20"/>
        <v>0</v>
      </c>
      <c r="H398" s="100">
        <f t="shared" ca="1" si="21"/>
        <v>0</v>
      </c>
      <c r="I398" s="101">
        <v>1440</v>
      </c>
      <c r="J398" s="101">
        <v>120</v>
      </c>
      <c r="L398" s="285">
        <f t="shared" ca="1" si="19"/>
        <v>0</v>
      </c>
      <c r="M398" s="285">
        <f t="shared" ca="1" si="19"/>
        <v>0</v>
      </c>
      <c r="N398" s="285">
        <f t="shared" ca="1" si="19"/>
        <v>0</v>
      </c>
      <c r="O398" s="285">
        <f t="shared" ca="1" si="19"/>
        <v>0</v>
      </c>
      <c r="P398" s="285">
        <f t="shared" ca="1" si="19"/>
        <v>0</v>
      </c>
    </row>
    <row r="399" spans="2:16" ht="20.100000000000001" customHeight="1">
      <c r="B399" s="94" t="s">
        <v>211</v>
      </c>
      <c r="C399" s="96" t="s">
        <v>212</v>
      </c>
      <c r="D399" s="97">
        <v>30</v>
      </c>
      <c r="E399" s="98" t="s">
        <v>22</v>
      </c>
      <c r="F399" s="99">
        <v>1.87</v>
      </c>
      <c r="G399" s="286">
        <f t="shared" ca="1" si="20"/>
        <v>100</v>
      </c>
      <c r="H399" s="100">
        <f t="shared" ca="1" si="21"/>
        <v>187</v>
      </c>
      <c r="I399" s="101">
        <v>3840</v>
      </c>
      <c r="J399" s="101">
        <v>120</v>
      </c>
      <c r="L399" s="285">
        <f t="shared" ca="1" si="19"/>
        <v>20</v>
      </c>
      <c r="M399" s="285">
        <f t="shared" ca="1" si="19"/>
        <v>15</v>
      </c>
      <c r="N399" s="285">
        <f t="shared" ca="1" si="19"/>
        <v>35</v>
      </c>
      <c r="O399" s="285">
        <f t="shared" ca="1" si="19"/>
        <v>0</v>
      </c>
      <c r="P399" s="285">
        <f t="shared" ca="1" si="19"/>
        <v>30</v>
      </c>
    </row>
    <row r="400" spans="2:16" ht="20.100000000000001" customHeight="1">
      <c r="B400" s="94" t="s">
        <v>902</v>
      </c>
      <c r="C400" s="96" t="s">
        <v>212</v>
      </c>
      <c r="D400" s="97">
        <v>90</v>
      </c>
      <c r="E400" s="98" t="s">
        <v>22</v>
      </c>
      <c r="F400" s="99">
        <v>5.47</v>
      </c>
      <c r="G400" s="286">
        <f t="shared" ca="1" si="20"/>
        <v>0</v>
      </c>
      <c r="H400" s="100">
        <f t="shared" ca="1" si="21"/>
        <v>0</v>
      </c>
      <c r="I400" s="101">
        <v>2400</v>
      </c>
      <c r="J400" s="101">
        <v>75</v>
      </c>
      <c r="L400" s="285">
        <f t="shared" ca="1" si="19"/>
        <v>0</v>
      </c>
      <c r="M400" s="285">
        <f t="shared" ca="1" si="19"/>
        <v>0</v>
      </c>
      <c r="N400" s="285">
        <f t="shared" ca="1" si="19"/>
        <v>0</v>
      </c>
      <c r="O400" s="285">
        <f t="shared" ca="1" si="19"/>
        <v>0</v>
      </c>
      <c r="P400" s="285">
        <f t="shared" ca="1" si="19"/>
        <v>0</v>
      </c>
    </row>
    <row r="401" spans="2:16" ht="20.100000000000001" customHeight="1">
      <c r="B401" s="94" t="s">
        <v>197</v>
      </c>
      <c r="C401" s="96" t="s">
        <v>198</v>
      </c>
      <c r="D401" s="97">
        <v>30</v>
      </c>
      <c r="E401" s="98" t="s">
        <v>22</v>
      </c>
      <c r="F401" s="99">
        <v>2.44</v>
      </c>
      <c r="G401" s="286">
        <f t="shared" ca="1" si="20"/>
        <v>130</v>
      </c>
      <c r="H401" s="100">
        <f t="shared" ca="1" si="21"/>
        <v>317.2</v>
      </c>
      <c r="I401" s="101">
        <v>3840</v>
      </c>
      <c r="J401" s="101">
        <v>120</v>
      </c>
      <c r="L401" s="285">
        <f t="shared" ca="1" si="19"/>
        <v>30</v>
      </c>
      <c r="M401" s="285">
        <f t="shared" ca="1" si="19"/>
        <v>15</v>
      </c>
      <c r="N401" s="285">
        <f t="shared" ca="1" si="19"/>
        <v>35</v>
      </c>
      <c r="O401" s="285">
        <f t="shared" ca="1" si="19"/>
        <v>0</v>
      </c>
      <c r="P401" s="285">
        <f t="shared" ca="1" si="19"/>
        <v>50</v>
      </c>
    </row>
    <row r="402" spans="2:16" ht="20.100000000000001" customHeight="1">
      <c r="B402" s="94" t="s">
        <v>903</v>
      </c>
      <c r="C402" s="96" t="s">
        <v>198</v>
      </c>
      <c r="D402" s="97">
        <v>90</v>
      </c>
      <c r="E402" s="98" t="s">
        <v>22</v>
      </c>
      <c r="F402" s="99">
        <v>7.25</v>
      </c>
      <c r="G402" s="286">
        <f t="shared" ca="1" si="20"/>
        <v>0</v>
      </c>
      <c r="H402" s="100">
        <f t="shared" ca="1" si="21"/>
        <v>0</v>
      </c>
      <c r="I402" s="101">
        <v>2400</v>
      </c>
      <c r="J402" s="101">
        <v>75</v>
      </c>
      <c r="L402" s="285">
        <f t="shared" ca="1" si="19"/>
        <v>0</v>
      </c>
      <c r="M402" s="285">
        <f t="shared" ca="1" si="19"/>
        <v>0</v>
      </c>
      <c r="N402" s="285">
        <f t="shared" ca="1" si="19"/>
        <v>0</v>
      </c>
      <c r="O402" s="285">
        <f t="shared" ca="1" si="19"/>
        <v>0</v>
      </c>
      <c r="P402" s="285">
        <f t="shared" ca="1" si="19"/>
        <v>0</v>
      </c>
    </row>
    <row r="403" spans="2:16" ht="20.100000000000001" customHeight="1">
      <c r="B403" s="94" t="s">
        <v>127</v>
      </c>
      <c r="C403" s="96" t="s">
        <v>128</v>
      </c>
      <c r="D403" s="97">
        <v>30</v>
      </c>
      <c r="E403" s="98" t="s">
        <v>22</v>
      </c>
      <c r="F403" s="99">
        <v>3.12</v>
      </c>
      <c r="G403" s="286">
        <f t="shared" ca="1" si="20"/>
        <v>330</v>
      </c>
      <c r="H403" s="100">
        <f t="shared" ca="1" si="21"/>
        <v>1029.6000000000001</v>
      </c>
      <c r="I403" s="101">
        <v>3840</v>
      </c>
      <c r="J403" s="101">
        <v>120</v>
      </c>
      <c r="L403" s="285">
        <f t="shared" ca="1" si="19"/>
        <v>70</v>
      </c>
      <c r="M403" s="285">
        <f t="shared" ca="1" si="19"/>
        <v>50</v>
      </c>
      <c r="N403" s="285">
        <f t="shared" ca="1" si="19"/>
        <v>90</v>
      </c>
      <c r="O403" s="285">
        <f t="shared" ca="1" si="19"/>
        <v>0</v>
      </c>
      <c r="P403" s="285">
        <f t="shared" ca="1" si="19"/>
        <v>120</v>
      </c>
    </row>
    <row r="404" spans="2:16" ht="20.100000000000001" customHeight="1">
      <c r="B404" s="94" t="s">
        <v>904</v>
      </c>
      <c r="C404" s="96" t="s">
        <v>128</v>
      </c>
      <c r="D404" s="97">
        <v>90</v>
      </c>
      <c r="E404" s="98" t="s">
        <v>22</v>
      </c>
      <c r="F404" s="99">
        <v>8.75</v>
      </c>
      <c r="G404" s="286">
        <f t="shared" ca="1" si="20"/>
        <v>0</v>
      </c>
      <c r="H404" s="100">
        <f t="shared" ca="1" si="21"/>
        <v>0</v>
      </c>
      <c r="I404" s="101">
        <v>2400</v>
      </c>
      <c r="J404" s="101">
        <v>75</v>
      </c>
      <c r="L404" s="285">
        <f t="shared" ca="1" si="19"/>
        <v>0</v>
      </c>
      <c r="M404" s="285">
        <f t="shared" ca="1" si="19"/>
        <v>0</v>
      </c>
      <c r="N404" s="285">
        <f t="shared" ca="1" si="19"/>
        <v>0</v>
      </c>
      <c r="O404" s="285">
        <f t="shared" ca="1" si="19"/>
        <v>0</v>
      </c>
      <c r="P404" s="285">
        <f t="shared" ca="1" si="19"/>
        <v>0</v>
      </c>
    </row>
    <row r="405" spans="2:16" ht="20.100000000000001" customHeight="1">
      <c r="B405" s="94" t="s">
        <v>213</v>
      </c>
      <c r="C405" s="96" t="s">
        <v>214</v>
      </c>
      <c r="D405" s="97">
        <v>30</v>
      </c>
      <c r="E405" s="98" t="s">
        <v>22</v>
      </c>
      <c r="F405" s="99">
        <v>4.6500000000000004</v>
      </c>
      <c r="G405" s="286">
        <f t="shared" ca="1" si="20"/>
        <v>75</v>
      </c>
      <c r="H405" s="100">
        <f t="shared" ca="1" si="21"/>
        <v>348.75</v>
      </c>
      <c r="I405" s="101">
        <v>2880</v>
      </c>
      <c r="J405" s="101">
        <v>90</v>
      </c>
      <c r="L405" s="285">
        <f t="shared" ca="1" si="19"/>
        <v>30</v>
      </c>
      <c r="M405" s="285">
        <f t="shared" ca="1" si="19"/>
        <v>15</v>
      </c>
      <c r="N405" s="285">
        <f t="shared" ca="1" si="19"/>
        <v>0</v>
      </c>
      <c r="O405" s="285">
        <f t="shared" ca="1" si="19"/>
        <v>0</v>
      </c>
      <c r="P405" s="285">
        <f t="shared" ca="1" si="19"/>
        <v>30</v>
      </c>
    </row>
    <row r="406" spans="2:16" ht="20.100000000000001" customHeight="1">
      <c r="B406" s="94" t="s">
        <v>905</v>
      </c>
      <c r="C406" s="96" t="s">
        <v>214</v>
      </c>
      <c r="D406" s="97">
        <v>90</v>
      </c>
      <c r="E406" s="98" t="s">
        <v>22</v>
      </c>
      <c r="F406" s="99">
        <v>13.23</v>
      </c>
      <c r="G406" s="286">
        <f t="shared" ca="1" si="20"/>
        <v>0</v>
      </c>
      <c r="H406" s="100">
        <f t="shared" ca="1" si="21"/>
        <v>0</v>
      </c>
      <c r="I406" s="101">
        <v>1440</v>
      </c>
      <c r="J406" s="101">
        <v>45</v>
      </c>
      <c r="L406" s="285">
        <f t="shared" ca="1" si="19"/>
        <v>0</v>
      </c>
      <c r="M406" s="285">
        <f t="shared" ca="1" si="19"/>
        <v>0</v>
      </c>
      <c r="N406" s="285">
        <f t="shared" ca="1" si="19"/>
        <v>0</v>
      </c>
      <c r="O406" s="285">
        <f t="shared" ca="1" si="19"/>
        <v>0</v>
      </c>
      <c r="P406" s="285">
        <f t="shared" ca="1" si="19"/>
        <v>0</v>
      </c>
    </row>
    <row r="407" spans="2:16" ht="20.100000000000001" customHeight="1">
      <c r="B407" s="94" t="s">
        <v>221</v>
      </c>
      <c r="C407" s="96" t="s">
        <v>144</v>
      </c>
      <c r="D407" s="97">
        <v>28</v>
      </c>
      <c r="E407" s="98" t="s">
        <v>22</v>
      </c>
      <c r="F407" s="99">
        <v>4.55</v>
      </c>
      <c r="G407" s="286">
        <f t="shared" ca="1" si="20"/>
        <v>5</v>
      </c>
      <c r="H407" s="100">
        <f t="shared" ca="1" si="21"/>
        <v>22.75</v>
      </c>
      <c r="I407" s="101">
        <v>4000</v>
      </c>
      <c r="J407" s="101">
        <v>100</v>
      </c>
      <c r="L407" s="285">
        <f t="shared" ca="1" si="19"/>
        <v>5</v>
      </c>
      <c r="M407" s="285">
        <f t="shared" ca="1" si="19"/>
        <v>0</v>
      </c>
      <c r="N407" s="285">
        <f t="shared" ca="1" si="19"/>
        <v>0</v>
      </c>
      <c r="O407" s="285">
        <f t="shared" ca="1" si="19"/>
        <v>0</v>
      </c>
      <c r="P407" s="285">
        <f t="shared" ca="1" si="19"/>
        <v>0</v>
      </c>
    </row>
    <row r="408" spans="2:16" ht="20.100000000000001" customHeight="1">
      <c r="B408" s="94" t="s">
        <v>906</v>
      </c>
      <c r="C408" s="96" t="s">
        <v>907</v>
      </c>
      <c r="D408" s="97">
        <v>30</v>
      </c>
      <c r="E408" s="98" t="s">
        <v>22</v>
      </c>
      <c r="F408" s="99">
        <v>6.8</v>
      </c>
      <c r="G408" s="286">
        <f t="shared" ca="1" si="20"/>
        <v>0</v>
      </c>
      <c r="H408" s="100">
        <f t="shared" ca="1" si="21"/>
        <v>0</v>
      </c>
      <c r="I408" s="101">
        <v>3200</v>
      </c>
      <c r="J408" s="101">
        <v>100</v>
      </c>
      <c r="L408" s="285">
        <f t="shared" ca="1" si="19"/>
        <v>0</v>
      </c>
      <c r="M408" s="285">
        <f t="shared" ca="1" si="19"/>
        <v>0</v>
      </c>
      <c r="N408" s="285">
        <f t="shared" ca="1" si="19"/>
        <v>0</v>
      </c>
      <c r="O408" s="285">
        <f t="shared" ca="1" si="19"/>
        <v>0</v>
      </c>
      <c r="P408" s="285">
        <f t="shared" ca="1" si="19"/>
        <v>0</v>
      </c>
    </row>
    <row r="409" spans="2:16" ht="20.100000000000001" customHeight="1">
      <c r="B409" s="94" t="s">
        <v>908</v>
      </c>
      <c r="C409" s="96" t="s">
        <v>909</v>
      </c>
      <c r="D409" s="97">
        <v>30</v>
      </c>
      <c r="E409" s="98" t="s">
        <v>11</v>
      </c>
      <c r="F409" s="99">
        <v>5.2</v>
      </c>
      <c r="G409" s="286">
        <f t="shared" ca="1" si="20"/>
        <v>0</v>
      </c>
      <c r="H409" s="100">
        <f t="shared" ca="1" si="21"/>
        <v>0</v>
      </c>
      <c r="I409" s="101">
        <v>3600</v>
      </c>
      <c r="J409" s="101">
        <v>150</v>
      </c>
      <c r="L409" s="285">
        <f t="shared" ca="1" si="19"/>
        <v>0</v>
      </c>
      <c r="M409" s="285">
        <f t="shared" ca="1" si="19"/>
        <v>0</v>
      </c>
      <c r="N409" s="285">
        <f t="shared" ca="1" si="19"/>
        <v>0</v>
      </c>
      <c r="O409" s="285">
        <f t="shared" ca="1" si="19"/>
        <v>0</v>
      </c>
      <c r="P409" s="285">
        <f t="shared" ca="1" si="19"/>
        <v>0</v>
      </c>
    </row>
    <row r="410" spans="2:16" ht="20.100000000000001" customHeight="1">
      <c r="B410" s="94" t="s">
        <v>910</v>
      </c>
      <c r="C410" s="96" t="s">
        <v>911</v>
      </c>
      <c r="D410" s="97">
        <v>14</v>
      </c>
      <c r="E410" s="98" t="s">
        <v>22</v>
      </c>
      <c r="F410" s="99">
        <v>6.2</v>
      </c>
      <c r="G410" s="286">
        <f t="shared" ca="1" si="20"/>
        <v>0</v>
      </c>
      <c r="H410" s="100">
        <f t="shared" ca="1" si="21"/>
        <v>0</v>
      </c>
      <c r="I410" s="101">
        <v>4600</v>
      </c>
      <c r="J410" s="101">
        <v>115</v>
      </c>
      <c r="L410" s="285">
        <f t="shared" ref="L410:P473" ca="1" si="22">IFERROR(SUMPRODUCT(--(INDIRECT("'"&amp;L$1&amp;"'!$B$2:$B$10000")=$B410)*(INDIRECT("'"&amp;L$1&amp;"'!$B$2:$B$10000")&lt;&gt;"")*(INDIRECT("'"&amp;L$1&amp;"'!$G$2:$G$10000"))),"")</f>
        <v>0</v>
      </c>
      <c r="M410" s="285">
        <f t="shared" ca="1" si="22"/>
        <v>0</v>
      </c>
      <c r="N410" s="285">
        <f t="shared" ca="1" si="22"/>
        <v>0</v>
      </c>
      <c r="O410" s="285">
        <f t="shared" ca="1" si="22"/>
        <v>0</v>
      </c>
      <c r="P410" s="285">
        <f t="shared" ca="1" si="22"/>
        <v>0</v>
      </c>
    </row>
    <row r="411" spans="2:16" ht="20.100000000000001" customHeight="1">
      <c r="B411" s="94" t="s">
        <v>912</v>
      </c>
      <c r="C411" s="96" t="s">
        <v>913</v>
      </c>
      <c r="D411" s="97">
        <v>14</v>
      </c>
      <c r="E411" s="98" t="s">
        <v>11</v>
      </c>
      <c r="F411" s="99">
        <v>5.8</v>
      </c>
      <c r="G411" s="286">
        <f t="shared" ca="1" si="20"/>
        <v>0</v>
      </c>
      <c r="H411" s="100">
        <f t="shared" ca="1" si="21"/>
        <v>0</v>
      </c>
      <c r="I411" s="101">
        <v>2880</v>
      </c>
      <c r="J411" s="101">
        <v>120</v>
      </c>
      <c r="L411" s="285">
        <f t="shared" ca="1" si="22"/>
        <v>0</v>
      </c>
      <c r="M411" s="285">
        <f t="shared" ca="1" si="22"/>
        <v>0</v>
      </c>
      <c r="N411" s="285">
        <f t="shared" ca="1" si="22"/>
        <v>0</v>
      </c>
      <c r="O411" s="285">
        <f t="shared" ca="1" si="22"/>
        <v>0</v>
      </c>
      <c r="P411" s="285">
        <f t="shared" ca="1" si="22"/>
        <v>0</v>
      </c>
    </row>
    <row r="412" spans="2:16" ht="20.100000000000001" customHeight="1">
      <c r="B412" s="94" t="s">
        <v>914</v>
      </c>
      <c r="C412" s="96" t="s">
        <v>915</v>
      </c>
      <c r="D412" s="97">
        <v>30</v>
      </c>
      <c r="E412" s="98" t="s">
        <v>22</v>
      </c>
      <c r="F412" s="99">
        <v>2.7</v>
      </c>
      <c r="G412" s="286">
        <f t="shared" ca="1" si="20"/>
        <v>0</v>
      </c>
      <c r="H412" s="100">
        <f t="shared" ca="1" si="21"/>
        <v>0</v>
      </c>
      <c r="I412" s="101">
        <v>7200</v>
      </c>
      <c r="J412" s="101">
        <v>180</v>
      </c>
      <c r="L412" s="285">
        <f t="shared" ca="1" si="22"/>
        <v>0</v>
      </c>
      <c r="M412" s="285">
        <f t="shared" ca="1" si="22"/>
        <v>0</v>
      </c>
      <c r="N412" s="285">
        <f t="shared" ca="1" si="22"/>
        <v>0</v>
      </c>
      <c r="O412" s="285">
        <f t="shared" ca="1" si="22"/>
        <v>0</v>
      </c>
      <c r="P412" s="285">
        <f t="shared" ca="1" si="22"/>
        <v>0</v>
      </c>
    </row>
    <row r="413" spans="2:16" ht="20.100000000000001" customHeight="1">
      <c r="B413" s="94" t="s">
        <v>916</v>
      </c>
      <c r="C413" s="96" t="s">
        <v>915</v>
      </c>
      <c r="D413" s="97">
        <v>90</v>
      </c>
      <c r="E413" s="98" t="s">
        <v>22</v>
      </c>
      <c r="F413" s="99">
        <v>6.2</v>
      </c>
      <c r="G413" s="286">
        <f t="shared" ca="1" si="20"/>
        <v>0</v>
      </c>
      <c r="H413" s="100">
        <f t="shared" ca="1" si="21"/>
        <v>0</v>
      </c>
      <c r="I413" s="101">
        <v>4320</v>
      </c>
      <c r="J413" s="101">
        <v>96</v>
      </c>
      <c r="L413" s="285">
        <f t="shared" ca="1" si="22"/>
        <v>0</v>
      </c>
      <c r="M413" s="285">
        <f t="shared" ca="1" si="22"/>
        <v>0</v>
      </c>
      <c r="N413" s="285">
        <f t="shared" ca="1" si="22"/>
        <v>0</v>
      </c>
      <c r="O413" s="285">
        <f t="shared" ca="1" si="22"/>
        <v>0</v>
      </c>
      <c r="P413" s="285">
        <f t="shared" ca="1" si="22"/>
        <v>0</v>
      </c>
    </row>
    <row r="414" spans="2:16" ht="20.100000000000001" customHeight="1">
      <c r="B414" s="94" t="s">
        <v>917</v>
      </c>
      <c r="C414" s="96" t="s">
        <v>918</v>
      </c>
      <c r="D414" s="97">
        <v>56</v>
      </c>
      <c r="E414" s="98" t="s">
        <v>11</v>
      </c>
      <c r="F414" s="99">
        <v>40.254140988072592</v>
      </c>
      <c r="G414" s="286">
        <f t="shared" ca="1" si="20"/>
        <v>0</v>
      </c>
      <c r="H414" s="100">
        <f t="shared" ca="1" si="21"/>
        <v>0</v>
      </c>
      <c r="I414" s="101">
        <v>960</v>
      </c>
      <c r="J414" s="101">
        <v>40</v>
      </c>
      <c r="L414" s="285">
        <f t="shared" ca="1" si="22"/>
        <v>0</v>
      </c>
      <c r="M414" s="285">
        <f t="shared" ca="1" si="22"/>
        <v>0</v>
      </c>
      <c r="N414" s="285">
        <f t="shared" ca="1" si="22"/>
        <v>0</v>
      </c>
      <c r="O414" s="285">
        <f t="shared" ca="1" si="22"/>
        <v>0</v>
      </c>
      <c r="P414" s="285">
        <f t="shared" ca="1" si="22"/>
        <v>0</v>
      </c>
    </row>
    <row r="415" spans="2:16" ht="20.100000000000001" customHeight="1">
      <c r="B415" s="94" t="s">
        <v>919</v>
      </c>
      <c r="C415" s="96" t="s">
        <v>920</v>
      </c>
      <c r="D415" s="97">
        <v>2</v>
      </c>
      <c r="E415" s="98" t="s">
        <v>11</v>
      </c>
      <c r="F415" s="99">
        <v>2.13</v>
      </c>
      <c r="G415" s="286">
        <f t="shared" ca="1" si="20"/>
        <v>0</v>
      </c>
      <c r="H415" s="100">
        <f t="shared" ca="1" si="21"/>
        <v>0</v>
      </c>
      <c r="I415" s="101">
        <v>7680</v>
      </c>
      <c r="J415" s="101">
        <v>240</v>
      </c>
      <c r="L415" s="285">
        <f t="shared" ca="1" si="22"/>
        <v>0</v>
      </c>
      <c r="M415" s="285">
        <f t="shared" ca="1" si="22"/>
        <v>0</v>
      </c>
      <c r="N415" s="285">
        <f t="shared" ca="1" si="22"/>
        <v>0</v>
      </c>
      <c r="O415" s="285">
        <f t="shared" ca="1" si="22"/>
        <v>0</v>
      </c>
      <c r="P415" s="285">
        <f t="shared" ca="1" si="22"/>
        <v>0</v>
      </c>
    </row>
    <row r="416" spans="2:16" ht="20.100000000000001" customHeight="1">
      <c r="B416" s="94" t="s">
        <v>921</v>
      </c>
      <c r="C416" s="96" t="s">
        <v>920</v>
      </c>
      <c r="D416" s="97">
        <v>6</v>
      </c>
      <c r="E416" s="98" t="s">
        <v>11</v>
      </c>
      <c r="F416" s="99">
        <v>2.5</v>
      </c>
      <c r="G416" s="286">
        <f t="shared" ca="1" si="20"/>
        <v>0</v>
      </c>
      <c r="H416" s="100">
        <f t="shared" ca="1" si="21"/>
        <v>0</v>
      </c>
      <c r="I416" s="101">
        <v>5760</v>
      </c>
      <c r="J416" s="101">
        <v>180</v>
      </c>
      <c r="L416" s="285">
        <f t="shared" ca="1" si="22"/>
        <v>0</v>
      </c>
      <c r="M416" s="285">
        <f t="shared" ca="1" si="22"/>
        <v>0</v>
      </c>
      <c r="N416" s="285">
        <f t="shared" ca="1" si="22"/>
        <v>0</v>
      </c>
      <c r="O416" s="285">
        <f t="shared" ca="1" si="22"/>
        <v>0</v>
      </c>
      <c r="P416" s="285">
        <f t="shared" ca="1" si="22"/>
        <v>0</v>
      </c>
    </row>
    <row r="417" spans="2:16" ht="20.100000000000001" customHeight="1">
      <c r="B417" s="94" t="s">
        <v>922</v>
      </c>
      <c r="C417" s="96" t="s">
        <v>923</v>
      </c>
      <c r="D417" s="97">
        <v>4</v>
      </c>
      <c r="E417" s="98" t="s">
        <v>11</v>
      </c>
      <c r="F417" s="99">
        <v>1.38</v>
      </c>
      <c r="G417" s="286">
        <f t="shared" ca="1" si="20"/>
        <v>0</v>
      </c>
      <c r="H417" s="100">
        <f t="shared" ca="1" si="21"/>
        <v>0</v>
      </c>
      <c r="I417" s="101">
        <v>7680</v>
      </c>
      <c r="J417" s="101">
        <v>240</v>
      </c>
      <c r="L417" s="285">
        <f t="shared" ca="1" si="22"/>
        <v>0</v>
      </c>
      <c r="M417" s="285">
        <f t="shared" ca="1" si="22"/>
        <v>0</v>
      </c>
      <c r="N417" s="285">
        <f t="shared" ca="1" si="22"/>
        <v>0</v>
      </c>
      <c r="O417" s="285">
        <f t="shared" ca="1" si="22"/>
        <v>0</v>
      </c>
      <c r="P417" s="285">
        <f t="shared" ca="1" si="22"/>
        <v>0</v>
      </c>
    </row>
    <row r="418" spans="2:16" ht="20.100000000000001" customHeight="1">
      <c r="B418" s="94" t="s">
        <v>924</v>
      </c>
      <c r="C418" s="96" t="s">
        <v>925</v>
      </c>
      <c r="D418" s="97">
        <v>12</v>
      </c>
      <c r="E418" s="98" t="s">
        <v>11</v>
      </c>
      <c r="F418" s="99">
        <v>1.99</v>
      </c>
      <c r="G418" s="286">
        <f t="shared" ca="1" si="20"/>
        <v>0</v>
      </c>
      <c r="H418" s="100">
        <f t="shared" ca="1" si="21"/>
        <v>0</v>
      </c>
      <c r="I418" s="101">
        <v>5760</v>
      </c>
      <c r="J418" s="101">
        <v>180</v>
      </c>
      <c r="L418" s="285">
        <f t="shared" ca="1" si="22"/>
        <v>0</v>
      </c>
      <c r="M418" s="285">
        <f t="shared" ca="1" si="22"/>
        <v>0</v>
      </c>
      <c r="N418" s="285">
        <f t="shared" ca="1" si="22"/>
        <v>0</v>
      </c>
      <c r="O418" s="285">
        <f t="shared" ca="1" si="22"/>
        <v>0</v>
      </c>
      <c r="P418" s="285">
        <f t="shared" ca="1" si="22"/>
        <v>0</v>
      </c>
    </row>
    <row r="419" spans="2:16" ht="20.100000000000001" customHeight="1">
      <c r="B419" s="94" t="s">
        <v>926</v>
      </c>
      <c r="C419" s="96" t="s">
        <v>927</v>
      </c>
      <c r="D419" s="97">
        <v>30</v>
      </c>
      <c r="E419" s="98" t="s">
        <v>570</v>
      </c>
      <c r="F419" s="99">
        <v>7</v>
      </c>
      <c r="G419" s="286">
        <f t="shared" ca="1" si="20"/>
        <v>0</v>
      </c>
      <c r="H419" s="100">
        <f t="shared" ca="1" si="21"/>
        <v>0</v>
      </c>
      <c r="I419" s="101"/>
      <c r="J419" s="101"/>
      <c r="L419" s="285">
        <f t="shared" ca="1" si="22"/>
        <v>0</v>
      </c>
      <c r="M419" s="285">
        <f t="shared" ca="1" si="22"/>
        <v>0</v>
      </c>
      <c r="N419" s="285">
        <f t="shared" ca="1" si="22"/>
        <v>0</v>
      </c>
      <c r="O419" s="285">
        <f t="shared" ca="1" si="22"/>
        <v>0</v>
      </c>
      <c r="P419" s="285">
        <f t="shared" ca="1" si="22"/>
        <v>0</v>
      </c>
    </row>
    <row r="420" spans="2:16" ht="20.100000000000001" customHeight="1">
      <c r="B420" s="94" t="s">
        <v>928</v>
      </c>
      <c r="C420" s="96" t="s">
        <v>927</v>
      </c>
      <c r="D420" s="97">
        <v>60</v>
      </c>
      <c r="E420" s="98" t="s">
        <v>570</v>
      </c>
      <c r="F420" s="99">
        <v>15</v>
      </c>
      <c r="G420" s="286">
        <f t="shared" ca="1" si="20"/>
        <v>0</v>
      </c>
      <c r="H420" s="100">
        <f t="shared" ca="1" si="21"/>
        <v>0</v>
      </c>
      <c r="I420" s="101">
        <v>720</v>
      </c>
      <c r="J420" s="101">
        <v>24</v>
      </c>
      <c r="L420" s="285">
        <f t="shared" ca="1" si="22"/>
        <v>0</v>
      </c>
      <c r="M420" s="285">
        <f t="shared" ca="1" si="22"/>
        <v>0</v>
      </c>
      <c r="N420" s="285">
        <f t="shared" ca="1" si="22"/>
        <v>0</v>
      </c>
      <c r="O420" s="285">
        <f t="shared" ca="1" si="22"/>
        <v>0</v>
      </c>
      <c r="P420" s="285">
        <f t="shared" ca="1" si="22"/>
        <v>0</v>
      </c>
    </row>
    <row r="421" spans="2:16" ht="20.100000000000001" customHeight="1">
      <c r="B421" s="94" t="s">
        <v>929</v>
      </c>
      <c r="C421" s="96" t="s">
        <v>927</v>
      </c>
      <c r="D421" s="97">
        <v>120</v>
      </c>
      <c r="E421" s="98" t="s">
        <v>570</v>
      </c>
      <c r="F421" s="99">
        <v>29</v>
      </c>
      <c r="G421" s="286">
        <f t="shared" ca="1" si="20"/>
        <v>0</v>
      </c>
      <c r="H421" s="100">
        <f t="shared" ca="1" si="21"/>
        <v>0</v>
      </c>
      <c r="I421" s="101">
        <v>864</v>
      </c>
      <c r="J421" s="101">
        <v>24</v>
      </c>
      <c r="L421" s="285">
        <f t="shared" ca="1" si="22"/>
        <v>0</v>
      </c>
      <c r="M421" s="285">
        <f t="shared" ca="1" si="22"/>
        <v>0</v>
      </c>
      <c r="N421" s="285">
        <f t="shared" ca="1" si="22"/>
        <v>0</v>
      </c>
      <c r="O421" s="285">
        <f t="shared" ca="1" si="22"/>
        <v>0</v>
      </c>
      <c r="P421" s="285">
        <f t="shared" ca="1" si="22"/>
        <v>0</v>
      </c>
    </row>
    <row r="422" spans="2:16" ht="20.100000000000001" customHeight="1">
      <c r="B422" s="94" t="s">
        <v>930</v>
      </c>
      <c r="C422" s="96" t="s">
        <v>931</v>
      </c>
      <c r="D422" s="108" t="s">
        <v>932</v>
      </c>
      <c r="E422" s="98" t="s">
        <v>6</v>
      </c>
      <c r="F422" s="99">
        <v>5</v>
      </c>
      <c r="G422" s="286">
        <f t="shared" ca="1" si="20"/>
        <v>0</v>
      </c>
      <c r="H422" s="100">
        <f t="shared" ca="1" si="21"/>
        <v>0</v>
      </c>
      <c r="I422" s="101">
        <v>3840</v>
      </c>
      <c r="J422" s="101">
        <v>120</v>
      </c>
      <c r="L422" s="285">
        <f t="shared" ca="1" si="22"/>
        <v>0</v>
      </c>
      <c r="M422" s="285">
        <f t="shared" ca="1" si="22"/>
        <v>0</v>
      </c>
      <c r="N422" s="285">
        <f t="shared" ca="1" si="22"/>
        <v>0</v>
      </c>
      <c r="O422" s="285">
        <f t="shared" ca="1" si="22"/>
        <v>0</v>
      </c>
      <c r="P422" s="285">
        <f t="shared" ca="1" si="22"/>
        <v>0</v>
      </c>
    </row>
    <row r="423" spans="2:16" ht="20.100000000000001" customHeight="1">
      <c r="B423" s="94" t="s">
        <v>933</v>
      </c>
      <c r="C423" s="96" t="s">
        <v>934</v>
      </c>
      <c r="D423" s="108" t="s">
        <v>932</v>
      </c>
      <c r="E423" s="98" t="s">
        <v>6</v>
      </c>
      <c r="F423" s="99">
        <v>10</v>
      </c>
      <c r="G423" s="286">
        <f t="shared" ca="1" si="20"/>
        <v>0</v>
      </c>
      <c r="H423" s="100">
        <f t="shared" ca="1" si="21"/>
        <v>0</v>
      </c>
      <c r="I423" s="101">
        <v>3840</v>
      </c>
      <c r="J423" s="101">
        <v>120</v>
      </c>
      <c r="L423" s="285">
        <f t="shared" ca="1" si="22"/>
        <v>0</v>
      </c>
      <c r="M423" s="285">
        <f t="shared" ca="1" si="22"/>
        <v>0</v>
      </c>
      <c r="N423" s="285">
        <f t="shared" ca="1" si="22"/>
        <v>0</v>
      </c>
      <c r="O423" s="285">
        <f t="shared" ca="1" si="22"/>
        <v>0</v>
      </c>
      <c r="P423" s="285">
        <f t="shared" ca="1" si="22"/>
        <v>0</v>
      </c>
    </row>
    <row r="424" spans="2:16" ht="20.100000000000001" customHeight="1">
      <c r="B424" s="94" t="s">
        <v>935</v>
      </c>
      <c r="C424" s="96" t="s">
        <v>936</v>
      </c>
      <c r="D424" s="108" t="s">
        <v>754</v>
      </c>
      <c r="E424" s="98" t="s">
        <v>6</v>
      </c>
      <c r="F424" s="99">
        <v>10</v>
      </c>
      <c r="G424" s="286">
        <f t="shared" ca="1" si="20"/>
        <v>0</v>
      </c>
      <c r="H424" s="100">
        <f t="shared" ca="1" si="21"/>
        <v>0</v>
      </c>
      <c r="I424" s="101">
        <v>5760</v>
      </c>
      <c r="J424" s="101">
        <v>180</v>
      </c>
      <c r="L424" s="285">
        <f t="shared" ca="1" si="22"/>
        <v>0</v>
      </c>
      <c r="M424" s="285">
        <f t="shared" ca="1" si="22"/>
        <v>0</v>
      </c>
      <c r="N424" s="285">
        <f t="shared" ca="1" si="22"/>
        <v>0</v>
      </c>
      <c r="O424" s="285">
        <f t="shared" ca="1" si="22"/>
        <v>0</v>
      </c>
      <c r="P424" s="285">
        <f t="shared" ca="1" si="22"/>
        <v>0</v>
      </c>
    </row>
    <row r="425" spans="2:16" ht="20.100000000000001" customHeight="1">
      <c r="B425" s="94" t="s">
        <v>937</v>
      </c>
      <c r="C425" s="96" t="s">
        <v>938</v>
      </c>
      <c r="D425" s="97">
        <v>28</v>
      </c>
      <c r="E425" s="98" t="s">
        <v>264</v>
      </c>
      <c r="F425" s="99">
        <v>2.4838878918998799</v>
      </c>
      <c r="G425" s="286">
        <f t="shared" ca="1" si="20"/>
        <v>0</v>
      </c>
      <c r="H425" s="100">
        <f t="shared" ca="1" si="21"/>
        <v>0</v>
      </c>
      <c r="I425" s="101"/>
      <c r="J425" s="101">
        <v>120</v>
      </c>
      <c r="L425" s="285">
        <f t="shared" ca="1" si="22"/>
        <v>0</v>
      </c>
      <c r="M425" s="285">
        <f t="shared" ca="1" si="22"/>
        <v>0</v>
      </c>
      <c r="N425" s="285">
        <f t="shared" ca="1" si="22"/>
        <v>0</v>
      </c>
      <c r="O425" s="285">
        <f t="shared" ca="1" si="22"/>
        <v>0</v>
      </c>
      <c r="P425" s="285">
        <f t="shared" ca="1" si="22"/>
        <v>0</v>
      </c>
    </row>
    <row r="426" spans="2:16" ht="20.100000000000001" customHeight="1">
      <c r="B426" s="94" t="s">
        <v>939</v>
      </c>
      <c r="C426" s="96" t="s">
        <v>938</v>
      </c>
      <c r="D426" s="97">
        <v>56</v>
      </c>
      <c r="E426" s="98" t="s">
        <v>264</v>
      </c>
      <c r="F426" s="102">
        <v>4.76</v>
      </c>
      <c r="G426" s="286">
        <f t="shared" ca="1" si="20"/>
        <v>0</v>
      </c>
      <c r="H426" s="100">
        <f t="shared" ca="1" si="21"/>
        <v>0</v>
      </c>
      <c r="I426" s="101">
        <v>1440</v>
      </c>
      <c r="J426" s="101">
        <v>60</v>
      </c>
      <c r="L426" s="285">
        <f t="shared" ca="1" si="22"/>
        <v>0</v>
      </c>
      <c r="M426" s="285">
        <f t="shared" ca="1" si="22"/>
        <v>0</v>
      </c>
      <c r="N426" s="285">
        <f t="shared" ca="1" si="22"/>
        <v>0</v>
      </c>
      <c r="O426" s="285">
        <f t="shared" ca="1" si="22"/>
        <v>0</v>
      </c>
      <c r="P426" s="285">
        <f t="shared" ca="1" si="22"/>
        <v>0</v>
      </c>
    </row>
    <row r="427" spans="2:16" ht="20.100000000000001" customHeight="1">
      <c r="B427" s="94" t="s">
        <v>940</v>
      </c>
      <c r="C427" s="96" t="s">
        <v>941</v>
      </c>
      <c r="D427" s="97">
        <v>28</v>
      </c>
      <c r="E427" s="98" t="s">
        <v>264</v>
      </c>
      <c r="F427" s="99">
        <v>3.9258789062891291</v>
      </c>
      <c r="G427" s="286">
        <f t="shared" ca="1" si="20"/>
        <v>0</v>
      </c>
      <c r="H427" s="100">
        <f t="shared" ca="1" si="21"/>
        <v>0</v>
      </c>
      <c r="I427" s="101"/>
      <c r="J427" s="101">
        <v>120</v>
      </c>
      <c r="L427" s="285">
        <f t="shared" ca="1" si="22"/>
        <v>0</v>
      </c>
      <c r="M427" s="285">
        <f t="shared" ca="1" si="22"/>
        <v>0</v>
      </c>
      <c r="N427" s="285">
        <f t="shared" ca="1" si="22"/>
        <v>0</v>
      </c>
      <c r="O427" s="285">
        <f t="shared" ca="1" si="22"/>
        <v>0</v>
      </c>
      <c r="P427" s="285">
        <f t="shared" ca="1" si="22"/>
        <v>0</v>
      </c>
    </row>
    <row r="428" spans="2:16" ht="20.100000000000001" customHeight="1">
      <c r="B428" s="94" t="s">
        <v>942</v>
      </c>
      <c r="C428" s="96" t="s">
        <v>941</v>
      </c>
      <c r="D428" s="97">
        <v>56</v>
      </c>
      <c r="E428" s="98" t="s">
        <v>264</v>
      </c>
      <c r="F428" s="99">
        <v>7.7811368730665134</v>
      </c>
      <c r="G428" s="286">
        <f t="shared" ca="1" si="20"/>
        <v>0</v>
      </c>
      <c r="H428" s="100">
        <f t="shared" ca="1" si="21"/>
        <v>0</v>
      </c>
      <c r="I428" s="101">
        <v>1440</v>
      </c>
      <c r="J428" s="101">
        <v>60</v>
      </c>
      <c r="L428" s="285">
        <f t="shared" ca="1" si="22"/>
        <v>0</v>
      </c>
      <c r="M428" s="285">
        <f t="shared" ca="1" si="22"/>
        <v>0</v>
      </c>
      <c r="N428" s="285">
        <f t="shared" ca="1" si="22"/>
        <v>0</v>
      </c>
      <c r="O428" s="285">
        <f t="shared" ca="1" si="22"/>
        <v>0</v>
      </c>
      <c r="P428" s="285">
        <f t="shared" ca="1" si="22"/>
        <v>0</v>
      </c>
    </row>
    <row r="429" spans="2:16" ht="20.100000000000001" customHeight="1">
      <c r="B429" s="94" t="s">
        <v>943</v>
      </c>
      <c r="C429" s="96" t="s">
        <v>944</v>
      </c>
      <c r="D429" s="97">
        <v>28</v>
      </c>
      <c r="E429" s="98" t="s">
        <v>264</v>
      </c>
      <c r="F429" s="99">
        <v>3.7269000000000001</v>
      </c>
      <c r="G429" s="286">
        <f t="shared" ca="1" si="20"/>
        <v>0</v>
      </c>
      <c r="H429" s="100">
        <f t="shared" ca="1" si="21"/>
        <v>0</v>
      </c>
      <c r="I429" s="101">
        <v>2880</v>
      </c>
      <c r="J429" s="101">
        <v>120</v>
      </c>
      <c r="L429" s="285">
        <f t="shared" ca="1" si="22"/>
        <v>0</v>
      </c>
      <c r="M429" s="285">
        <f t="shared" ca="1" si="22"/>
        <v>0</v>
      </c>
      <c r="N429" s="285">
        <f t="shared" ca="1" si="22"/>
        <v>0</v>
      </c>
      <c r="O429" s="285">
        <f t="shared" ca="1" si="22"/>
        <v>0</v>
      </c>
      <c r="P429" s="285">
        <f t="shared" ca="1" si="22"/>
        <v>0</v>
      </c>
    </row>
    <row r="430" spans="2:16" ht="20.100000000000001" customHeight="1">
      <c r="B430" s="94" t="s">
        <v>945</v>
      </c>
      <c r="C430" s="96" t="s">
        <v>944</v>
      </c>
      <c r="D430" s="97">
        <v>56</v>
      </c>
      <c r="E430" s="98" t="s">
        <v>264</v>
      </c>
      <c r="F430" s="99">
        <v>7.0598999999999998</v>
      </c>
      <c r="G430" s="286">
        <f t="shared" ca="1" si="20"/>
        <v>0</v>
      </c>
      <c r="H430" s="100">
        <f t="shared" ca="1" si="21"/>
        <v>0</v>
      </c>
      <c r="I430" s="101">
        <v>1440</v>
      </c>
      <c r="J430" s="101">
        <v>60</v>
      </c>
      <c r="L430" s="285">
        <f t="shared" ca="1" si="22"/>
        <v>0</v>
      </c>
      <c r="M430" s="285">
        <f t="shared" ca="1" si="22"/>
        <v>0</v>
      </c>
      <c r="N430" s="285">
        <f t="shared" ca="1" si="22"/>
        <v>0</v>
      </c>
      <c r="O430" s="285">
        <f t="shared" ca="1" si="22"/>
        <v>0</v>
      </c>
      <c r="P430" s="285">
        <f t="shared" ca="1" si="22"/>
        <v>0</v>
      </c>
    </row>
    <row r="431" spans="2:16" ht="20.100000000000001" customHeight="1">
      <c r="B431" s="94" t="s">
        <v>946</v>
      </c>
      <c r="C431" s="96" t="s">
        <v>947</v>
      </c>
      <c r="D431" s="97">
        <v>28</v>
      </c>
      <c r="E431" s="98" t="s">
        <v>264</v>
      </c>
      <c r="F431" s="99">
        <v>4.5298500000000006</v>
      </c>
      <c r="G431" s="286">
        <f t="shared" ca="1" si="20"/>
        <v>0</v>
      </c>
      <c r="H431" s="100">
        <f t="shared" ca="1" si="21"/>
        <v>0</v>
      </c>
      <c r="I431" s="101"/>
      <c r="J431" s="101">
        <v>120</v>
      </c>
      <c r="L431" s="285">
        <f t="shared" ca="1" si="22"/>
        <v>0</v>
      </c>
      <c r="M431" s="285">
        <f t="shared" ca="1" si="22"/>
        <v>0</v>
      </c>
      <c r="N431" s="285">
        <f t="shared" ca="1" si="22"/>
        <v>0</v>
      </c>
      <c r="O431" s="285">
        <f t="shared" ca="1" si="22"/>
        <v>0</v>
      </c>
      <c r="P431" s="285">
        <f t="shared" ca="1" si="22"/>
        <v>0</v>
      </c>
    </row>
    <row r="432" spans="2:16" ht="20.100000000000001" customHeight="1">
      <c r="B432" s="94" t="s">
        <v>948</v>
      </c>
      <c r="C432" s="96" t="s">
        <v>947</v>
      </c>
      <c r="D432" s="97">
        <v>56</v>
      </c>
      <c r="E432" s="98" t="s">
        <v>264</v>
      </c>
      <c r="F432" s="99">
        <v>8.6657999999999991</v>
      </c>
      <c r="G432" s="286">
        <f t="shared" ca="1" si="20"/>
        <v>0</v>
      </c>
      <c r="H432" s="100">
        <f t="shared" ca="1" si="21"/>
        <v>0</v>
      </c>
      <c r="I432" s="101">
        <v>1440</v>
      </c>
      <c r="J432" s="101">
        <v>60</v>
      </c>
      <c r="L432" s="285">
        <f t="shared" ca="1" si="22"/>
        <v>0</v>
      </c>
      <c r="M432" s="285">
        <f t="shared" ca="1" si="22"/>
        <v>0</v>
      </c>
      <c r="N432" s="285">
        <f t="shared" ca="1" si="22"/>
        <v>0</v>
      </c>
      <c r="O432" s="285">
        <f t="shared" ca="1" si="22"/>
        <v>0</v>
      </c>
      <c r="P432" s="285">
        <f t="shared" ca="1" si="22"/>
        <v>0</v>
      </c>
    </row>
    <row r="433" spans="2:16" ht="20.100000000000001" customHeight="1">
      <c r="B433" s="94" t="s">
        <v>949</v>
      </c>
      <c r="C433" s="96" t="s">
        <v>950</v>
      </c>
      <c r="D433" s="97">
        <v>6</v>
      </c>
      <c r="E433" s="98" t="s">
        <v>602</v>
      </c>
      <c r="F433" s="99">
        <v>4.05</v>
      </c>
      <c r="G433" s="286">
        <f t="shared" ca="1" si="20"/>
        <v>0</v>
      </c>
      <c r="H433" s="100">
        <f t="shared" ca="1" si="21"/>
        <v>0</v>
      </c>
      <c r="I433" s="101"/>
      <c r="J433" s="101">
        <v>216</v>
      </c>
      <c r="L433" s="285">
        <f t="shared" ca="1" si="22"/>
        <v>0</v>
      </c>
      <c r="M433" s="285">
        <f t="shared" ca="1" si="22"/>
        <v>0</v>
      </c>
      <c r="N433" s="285">
        <f t="shared" ca="1" si="22"/>
        <v>0</v>
      </c>
      <c r="O433" s="285">
        <f t="shared" ca="1" si="22"/>
        <v>0</v>
      </c>
      <c r="P433" s="285">
        <f t="shared" ca="1" si="22"/>
        <v>0</v>
      </c>
    </row>
    <row r="434" spans="2:16" ht="20.100000000000001" customHeight="1">
      <c r="B434" s="94" t="s">
        <v>951</v>
      </c>
      <c r="C434" s="94" t="s">
        <v>950</v>
      </c>
      <c r="D434" s="97">
        <v>12</v>
      </c>
      <c r="E434" s="98" t="s">
        <v>602</v>
      </c>
      <c r="F434" s="99">
        <v>8.1</v>
      </c>
      <c r="G434" s="286">
        <f t="shared" ca="1" si="20"/>
        <v>0</v>
      </c>
      <c r="H434" s="100">
        <f t="shared" ca="1" si="21"/>
        <v>0</v>
      </c>
      <c r="I434" s="101">
        <v>5184</v>
      </c>
      <c r="J434" s="101">
        <v>216</v>
      </c>
      <c r="L434" s="285">
        <f t="shared" ca="1" si="22"/>
        <v>0</v>
      </c>
      <c r="M434" s="285">
        <f t="shared" ca="1" si="22"/>
        <v>0</v>
      </c>
      <c r="N434" s="285">
        <f t="shared" ca="1" si="22"/>
        <v>0</v>
      </c>
      <c r="O434" s="285">
        <f t="shared" ca="1" si="22"/>
        <v>0</v>
      </c>
      <c r="P434" s="285">
        <f t="shared" ca="1" si="22"/>
        <v>0</v>
      </c>
    </row>
    <row r="435" spans="2:16" ht="20.100000000000001" customHeight="1">
      <c r="B435" s="94"/>
      <c r="C435" s="116" t="s">
        <v>952</v>
      </c>
      <c r="D435" s="117">
        <v>30</v>
      </c>
      <c r="E435" s="118" t="s">
        <v>11</v>
      </c>
      <c r="F435" s="127">
        <v>2.2400000000000002</v>
      </c>
      <c r="G435" s="286">
        <f t="shared" ca="1" si="20"/>
        <v>0</v>
      </c>
      <c r="H435" s="100">
        <f t="shared" ca="1" si="21"/>
        <v>0</v>
      </c>
      <c r="I435" s="101"/>
      <c r="J435" s="101"/>
      <c r="L435" s="285">
        <f ca="1">IFERROR(SUMPRODUCT(--(INDIRECT("'"&amp;L$1&amp;"'!$B$2:$B$10000")=$B435)*(INDIRECT("'"&amp;L$1&amp;"'!$B$2:$B$10000")&lt;&gt;"")*(INDIRECT("'"&amp;L$1&amp;"'!$G$2:$G$10000"))),"")</f>
        <v>0</v>
      </c>
      <c r="M435" s="285">
        <f t="shared" ref="M435:P446" ca="1" si="23">IFERROR(SUMPRODUCT(--(INDIRECT("'"&amp;M$1&amp;"'!$B$2:$B$10000")=$B435)*(INDIRECT("'"&amp;M$1&amp;"'!$B$2:$B$10000")&lt;&gt;"")*(INDIRECT("'"&amp;M$1&amp;"'!$G$2:$G$10000"))),"")</f>
        <v>0</v>
      </c>
      <c r="N435" s="285">
        <f t="shared" ca="1" si="23"/>
        <v>0</v>
      </c>
      <c r="O435" s="285">
        <f t="shared" ca="1" si="23"/>
        <v>0</v>
      </c>
      <c r="P435" s="285">
        <f t="shared" ca="1" si="23"/>
        <v>0</v>
      </c>
    </row>
    <row r="436" spans="2:16" ht="20.100000000000001" customHeight="1">
      <c r="B436" s="94"/>
      <c r="C436" s="116" t="s">
        <v>952</v>
      </c>
      <c r="D436" s="117">
        <v>30</v>
      </c>
      <c r="E436" s="118" t="s">
        <v>953</v>
      </c>
      <c r="F436" s="127">
        <v>2.2200000000000002</v>
      </c>
      <c r="G436" s="286">
        <f t="shared" ca="1" si="20"/>
        <v>0</v>
      </c>
      <c r="H436" s="100">
        <f t="shared" ca="1" si="21"/>
        <v>0</v>
      </c>
      <c r="I436" s="101"/>
      <c r="J436" s="101"/>
      <c r="L436" s="285">
        <f t="shared" ref="L436:L499" ca="1" si="24">IFERROR(SUMPRODUCT(--(INDIRECT("'"&amp;L$1&amp;"'!$B$2:$B$10000")=$B436)*(INDIRECT("'"&amp;L$1&amp;"'!$B$2:$B$10000")&lt;&gt;"")*(INDIRECT("'"&amp;L$1&amp;"'!$G$2:$G$10000"))),"")</f>
        <v>0</v>
      </c>
      <c r="M436" s="285">
        <f t="shared" ca="1" si="22"/>
        <v>0</v>
      </c>
      <c r="N436" s="285">
        <f t="shared" ca="1" si="22"/>
        <v>0</v>
      </c>
      <c r="O436" s="285">
        <f t="shared" ca="1" si="22"/>
        <v>0</v>
      </c>
      <c r="P436" s="285">
        <f t="shared" ca="1" si="22"/>
        <v>0</v>
      </c>
    </row>
    <row r="437" spans="2:16" ht="20.100000000000001" customHeight="1">
      <c r="B437" s="94"/>
      <c r="C437" s="116" t="s">
        <v>952</v>
      </c>
      <c r="D437" s="117">
        <v>90</v>
      </c>
      <c r="E437" s="118" t="s">
        <v>11</v>
      </c>
      <c r="F437" s="127">
        <v>5.76</v>
      </c>
      <c r="G437" s="286">
        <f t="shared" ca="1" si="20"/>
        <v>0</v>
      </c>
      <c r="H437" s="100">
        <f t="shared" ca="1" si="21"/>
        <v>0</v>
      </c>
      <c r="I437" s="101"/>
      <c r="J437" s="101"/>
      <c r="L437" s="285">
        <f t="shared" ca="1" si="24"/>
        <v>0</v>
      </c>
      <c r="M437" s="285">
        <f t="shared" ca="1" si="22"/>
        <v>0</v>
      </c>
      <c r="N437" s="285">
        <f t="shared" ca="1" si="22"/>
        <v>0</v>
      </c>
      <c r="O437" s="285">
        <f t="shared" ca="1" si="22"/>
        <v>0</v>
      </c>
      <c r="P437" s="285">
        <f t="shared" ca="1" si="22"/>
        <v>0</v>
      </c>
    </row>
    <row r="438" spans="2:16" ht="20.100000000000001" customHeight="1">
      <c r="B438" s="94"/>
      <c r="C438" s="116" t="s">
        <v>954</v>
      </c>
      <c r="D438" s="117">
        <v>30</v>
      </c>
      <c r="E438" s="118" t="s">
        <v>953</v>
      </c>
      <c r="F438" s="127">
        <v>6.36</v>
      </c>
      <c r="G438" s="286">
        <f t="shared" ca="1" si="20"/>
        <v>0</v>
      </c>
      <c r="H438" s="100">
        <f t="shared" ca="1" si="21"/>
        <v>0</v>
      </c>
      <c r="I438" s="101"/>
      <c r="J438" s="101"/>
      <c r="L438" s="285">
        <f t="shared" ca="1" si="24"/>
        <v>0</v>
      </c>
      <c r="M438" s="285">
        <f t="shared" ca="1" si="22"/>
        <v>0</v>
      </c>
      <c r="N438" s="285">
        <f t="shared" ca="1" si="22"/>
        <v>0</v>
      </c>
      <c r="O438" s="285">
        <f t="shared" ca="1" si="22"/>
        <v>0</v>
      </c>
      <c r="P438" s="285">
        <f t="shared" ca="1" si="22"/>
        <v>0</v>
      </c>
    </row>
    <row r="439" spans="2:16" ht="20.100000000000001" customHeight="1">
      <c r="B439" s="94"/>
      <c r="C439" s="116" t="s">
        <v>954</v>
      </c>
      <c r="D439" s="117">
        <v>30</v>
      </c>
      <c r="E439" s="118" t="s">
        <v>11</v>
      </c>
      <c r="F439" s="127">
        <v>6.28</v>
      </c>
      <c r="G439" s="286">
        <f t="shared" ca="1" si="20"/>
        <v>0</v>
      </c>
      <c r="H439" s="100">
        <f t="shared" ca="1" si="21"/>
        <v>0</v>
      </c>
      <c r="I439" s="101"/>
      <c r="J439" s="101"/>
      <c r="L439" s="285">
        <f t="shared" ca="1" si="24"/>
        <v>0</v>
      </c>
      <c r="M439" s="285">
        <f t="shared" ca="1" si="22"/>
        <v>0</v>
      </c>
      <c r="N439" s="285">
        <f t="shared" ca="1" si="22"/>
        <v>0</v>
      </c>
      <c r="O439" s="285">
        <f t="shared" ca="1" si="22"/>
        <v>0</v>
      </c>
      <c r="P439" s="285">
        <f t="shared" ca="1" si="22"/>
        <v>0</v>
      </c>
    </row>
    <row r="440" spans="2:16" ht="20.100000000000001" customHeight="1">
      <c r="B440" s="94"/>
      <c r="C440" s="116" t="s">
        <v>954</v>
      </c>
      <c r="D440" s="117">
        <v>90</v>
      </c>
      <c r="E440" s="118" t="s">
        <v>11</v>
      </c>
      <c r="F440" s="127">
        <v>18.12</v>
      </c>
      <c r="G440" s="286">
        <f t="shared" ca="1" si="20"/>
        <v>0</v>
      </c>
      <c r="H440" s="100">
        <f t="shared" ca="1" si="21"/>
        <v>0</v>
      </c>
      <c r="I440" s="101"/>
      <c r="J440" s="101"/>
      <c r="L440" s="285">
        <f t="shared" ca="1" si="24"/>
        <v>0</v>
      </c>
      <c r="M440" s="285">
        <f t="shared" ca="1" si="22"/>
        <v>0</v>
      </c>
      <c r="N440" s="285">
        <f t="shared" ca="1" si="22"/>
        <v>0</v>
      </c>
      <c r="O440" s="285">
        <f t="shared" ca="1" si="22"/>
        <v>0</v>
      </c>
      <c r="P440" s="285">
        <f t="shared" ca="1" si="22"/>
        <v>0</v>
      </c>
    </row>
    <row r="441" spans="2:16" ht="20.100000000000001" customHeight="1">
      <c r="B441" s="94"/>
      <c r="C441" s="116" t="s">
        <v>955</v>
      </c>
      <c r="D441" s="117">
        <v>30</v>
      </c>
      <c r="E441" s="118" t="s">
        <v>11</v>
      </c>
      <c r="F441" s="127">
        <v>4.66</v>
      </c>
      <c r="G441" s="286">
        <f t="shared" ca="1" si="20"/>
        <v>0</v>
      </c>
      <c r="H441" s="100">
        <f t="shared" ca="1" si="21"/>
        <v>0</v>
      </c>
      <c r="I441" s="101"/>
      <c r="J441" s="101"/>
      <c r="L441" s="285">
        <f t="shared" ca="1" si="24"/>
        <v>0</v>
      </c>
      <c r="M441" s="285">
        <f t="shared" ca="1" si="22"/>
        <v>0</v>
      </c>
      <c r="N441" s="285">
        <f t="shared" ca="1" si="22"/>
        <v>0</v>
      </c>
      <c r="O441" s="285">
        <f t="shared" ca="1" si="22"/>
        <v>0</v>
      </c>
      <c r="P441" s="285">
        <f t="shared" ca="1" si="22"/>
        <v>0</v>
      </c>
    </row>
    <row r="442" spans="2:16" ht="20.100000000000001" customHeight="1">
      <c r="B442" s="94"/>
      <c r="C442" s="116" t="s">
        <v>955</v>
      </c>
      <c r="D442" s="117">
        <v>90</v>
      </c>
      <c r="E442" s="118" t="s">
        <v>11</v>
      </c>
      <c r="F442" s="127">
        <v>13.02</v>
      </c>
      <c r="G442" s="286">
        <f t="shared" ca="1" si="20"/>
        <v>0</v>
      </c>
      <c r="H442" s="100">
        <f t="shared" ca="1" si="21"/>
        <v>0</v>
      </c>
      <c r="I442" s="101"/>
      <c r="J442" s="101"/>
      <c r="L442" s="285">
        <f t="shared" ca="1" si="24"/>
        <v>0</v>
      </c>
      <c r="M442" s="285">
        <f t="shared" ca="1" si="22"/>
        <v>0</v>
      </c>
      <c r="N442" s="285">
        <f t="shared" ca="1" si="22"/>
        <v>0</v>
      </c>
      <c r="O442" s="285">
        <f t="shared" ca="1" si="22"/>
        <v>0</v>
      </c>
      <c r="P442" s="285">
        <f t="shared" ca="1" si="22"/>
        <v>0</v>
      </c>
    </row>
    <row r="443" spans="2:16" ht="20.100000000000001" customHeight="1">
      <c r="B443" s="94" t="s">
        <v>109</v>
      </c>
      <c r="C443" s="94" t="s">
        <v>110</v>
      </c>
      <c r="D443" s="97">
        <v>10</v>
      </c>
      <c r="E443" s="98" t="s">
        <v>22</v>
      </c>
      <c r="F443" s="99">
        <v>3.26</v>
      </c>
      <c r="G443" s="286">
        <f t="shared" ca="1" si="20"/>
        <v>10</v>
      </c>
      <c r="H443" s="100">
        <f t="shared" ca="1" si="21"/>
        <v>32.599999999999994</v>
      </c>
      <c r="I443" s="101">
        <v>6000</v>
      </c>
      <c r="J443" s="101">
        <v>300</v>
      </c>
      <c r="L443" s="285">
        <f t="shared" ca="1" si="24"/>
        <v>0</v>
      </c>
      <c r="M443" s="285">
        <f t="shared" ca="1" si="22"/>
        <v>0</v>
      </c>
      <c r="N443" s="285">
        <f t="shared" ca="1" si="22"/>
        <v>10</v>
      </c>
      <c r="O443" s="285">
        <f t="shared" ca="1" si="22"/>
        <v>0</v>
      </c>
      <c r="P443" s="285">
        <f t="shared" ca="1" si="22"/>
        <v>0</v>
      </c>
    </row>
    <row r="444" spans="2:16" ht="20.100000000000001" customHeight="1">
      <c r="B444" s="94" t="s">
        <v>956</v>
      </c>
      <c r="C444" s="94" t="s">
        <v>110</v>
      </c>
      <c r="D444" s="97">
        <v>16</v>
      </c>
      <c r="E444" s="98" t="s">
        <v>22</v>
      </c>
      <c r="F444" s="99">
        <v>6</v>
      </c>
      <c r="G444" s="286">
        <f t="shared" ca="1" si="20"/>
        <v>0</v>
      </c>
      <c r="H444" s="100">
        <f t="shared" ca="1" si="21"/>
        <v>0</v>
      </c>
      <c r="I444" s="101">
        <v>4800</v>
      </c>
      <c r="J444" s="101">
        <v>240</v>
      </c>
      <c r="L444" s="285">
        <f t="shared" ca="1" si="24"/>
        <v>0</v>
      </c>
      <c r="M444" s="285">
        <f t="shared" ca="1" si="22"/>
        <v>0</v>
      </c>
      <c r="N444" s="285">
        <f t="shared" ca="1" si="22"/>
        <v>0</v>
      </c>
      <c r="O444" s="285">
        <f t="shared" ca="1" si="22"/>
        <v>0</v>
      </c>
      <c r="P444" s="285">
        <f t="shared" ca="1" si="22"/>
        <v>0</v>
      </c>
    </row>
    <row r="445" spans="2:16" ht="20.100000000000001" customHeight="1">
      <c r="B445" s="94" t="s">
        <v>957</v>
      </c>
      <c r="C445" s="94" t="s">
        <v>958</v>
      </c>
      <c r="D445" s="97">
        <v>60</v>
      </c>
      <c r="E445" s="98" t="s">
        <v>156</v>
      </c>
      <c r="F445" s="99">
        <v>9.5</v>
      </c>
      <c r="G445" s="286">
        <f t="shared" ca="1" si="20"/>
        <v>0</v>
      </c>
      <c r="H445" s="100">
        <f t="shared" ca="1" si="21"/>
        <v>0</v>
      </c>
      <c r="I445" s="101">
        <v>600</v>
      </c>
      <c r="J445" s="101">
        <v>15</v>
      </c>
      <c r="L445" s="285">
        <f t="shared" ca="1" si="24"/>
        <v>0</v>
      </c>
      <c r="M445" s="285">
        <f t="shared" ca="1" si="22"/>
        <v>0</v>
      </c>
      <c r="N445" s="285">
        <f t="shared" ca="1" si="22"/>
        <v>0</v>
      </c>
      <c r="O445" s="285">
        <f t="shared" ca="1" si="22"/>
        <v>0</v>
      </c>
      <c r="P445" s="285">
        <f t="shared" ca="1" si="22"/>
        <v>0</v>
      </c>
    </row>
    <row r="446" spans="2:16" ht="20.100000000000001" customHeight="1">
      <c r="B446" s="94" t="s">
        <v>154</v>
      </c>
      <c r="C446" s="94" t="s">
        <v>155</v>
      </c>
      <c r="D446" s="97">
        <v>60</v>
      </c>
      <c r="E446" s="98" t="s">
        <v>156</v>
      </c>
      <c r="F446" s="99">
        <v>10</v>
      </c>
      <c r="G446" s="286">
        <f t="shared" ca="1" si="20"/>
        <v>26</v>
      </c>
      <c r="H446" s="100">
        <f t="shared" ca="1" si="21"/>
        <v>260</v>
      </c>
      <c r="I446" s="101">
        <v>600</v>
      </c>
      <c r="J446" s="101">
        <v>15</v>
      </c>
      <c r="L446" s="285">
        <f t="shared" ca="1" si="24"/>
        <v>2</v>
      </c>
      <c r="M446" s="285">
        <f t="shared" ca="1" si="22"/>
        <v>0</v>
      </c>
      <c r="N446" s="285">
        <f t="shared" ca="1" si="22"/>
        <v>7</v>
      </c>
      <c r="O446" s="285">
        <f t="shared" ca="1" si="22"/>
        <v>10</v>
      </c>
      <c r="P446" s="285">
        <f t="shared" ca="1" si="22"/>
        <v>7</v>
      </c>
    </row>
    <row r="447" spans="2:16" ht="20.100000000000001" customHeight="1">
      <c r="B447" s="94" t="s">
        <v>959</v>
      </c>
      <c r="C447" s="94" t="s">
        <v>960</v>
      </c>
      <c r="D447" s="97">
        <v>30</v>
      </c>
      <c r="E447" s="98" t="s">
        <v>22</v>
      </c>
      <c r="F447" s="99">
        <v>5</v>
      </c>
      <c r="G447" s="286">
        <f t="shared" ca="1" si="20"/>
        <v>0</v>
      </c>
      <c r="H447" s="100">
        <f t="shared" ca="1" si="21"/>
        <v>0</v>
      </c>
      <c r="I447" s="101"/>
      <c r="J447" s="101">
        <v>150</v>
      </c>
      <c r="L447" s="285">
        <f t="shared" ca="1" si="24"/>
        <v>0</v>
      </c>
      <c r="M447" s="285">
        <f t="shared" ca="1" si="22"/>
        <v>0</v>
      </c>
      <c r="N447" s="285">
        <f t="shared" ca="1" si="22"/>
        <v>0</v>
      </c>
      <c r="O447" s="285">
        <f t="shared" ca="1" si="22"/>
        <v>0</v>
      </c>
      <c r="P447" s="285">
        <f t="shared" ca="1" si="22"/>
        <v>0</v>
      </c>
    </row>
    <row r="448" spans="2:16" ht="20.100000000000001" customHeight="1">
      <c r="B448" s="94" t="s">
        <v>961</v>
      </c>
      <c r="C448" s="94" t="s">
        <v>962</v>
      </c>
      <c r="D448" s="97">
        <v>7</v>
      </c>
      <c r="E448" s="98" t="s">
        <v>9</v>
      </c>
      <c r="F448" s="102">
        <v>0.72</v>
      </c>
      <c r="G448" s="286">
        <f t="shared" ca="1" si="20"/>
        <v>0</v>
      </c>
      <c r="H448" s="100">
        <f t="shared" ca="1" si="21"/>
        <v>0</v>
      </c>
      <c r="I448" s="101">
        <v>7200</v>
      </c>
      <c r="J448" s="101">
        <v>360</v>
      </c>
      <c r="L448" s="285">
        <f t="shared" ca="1" si="24"/>
        <v>0</v>
      </c>
      <c r="M448" s="285">
        <f t="shared" ca="1" si="22"/>
        <v>0</v>
      </c>
      <c r="N448" s="285">
        <f t="shared" ca="1" si="22"/>
        <v>0</v>
      </c>
      <c r="O448" s="285">
        <f t="shared" ca="1" si="22"/>
        <v>0</v>
      </c>
      <c r="P448" s="285">
        <f t="shared" ca="1" si="22"/>
        <v>0</v>
      </c>
    </row>
    <row r="449" spans="2:16" ht="20.100000000000001" customHeight="1">
      <c r="B449" s="94" t="s">
        <v>963</v>
      </c>
      <c r="C449" s="94" t="s">
        <v>964</v>
      </c>
      <c r="D449" s="97">
        <v>28</v>
      </c>
      <c r="E449" s="98" t="s">
        <v>9</v>
      </c>
      <c r="F449" s="102">
        <v>2.25</v>
      </c>
      <c r="G449" s="286">
        <f t="shared" ca="1" si="20"/>
        <v>0</v>
      </c>
      <c r="H449" s="100">
        <f t="shared" ca="1" si="21"/>
        <v>0</v>
      </c>
      <c r="I449" s="101">
        <v>7200</v>
      </c>
      <c r="J449" s="101">
        <v>360</v>
      </c>
      <c r="L449" s="285">
        <f t="shared" ca="1" si="24"/>
        <v>0</v>
      </c>
      <c r="M449" s="285">
        <f t="shared" ca="1" si="22"/>
        <v>0</v>
      </c>
      <c r="N449" s="285">
        <f t="shared" ca="1" si="22"/>
        <v>0</v>
      </c>
      <c r="O449" s="285">
        <f t="shared" ca="1" si="22"/>
        <v>0</v>
      </c>
      <c r="P449" s="285">
        <f t="shared" ca="1" si="22"/>
        <v>0</v>
      </c>
    </row>
    <row r="450" spans="2:16" ht="20.100000000000001" customHeight="1">
      <c r="B450" s="94" t="s">
        <v>965</v>
      </c>
      <c r="C450" s="94" t="s">
        <v>427</v>
      </c>
      <c r="D450" s="97">
        <v>4</v>
      </c>
      <c r="E450" s="98" t="s">
        <v>11</v>
      </c>
      <c r="F450" s="99">
        <v>6.54</v>
      </c>
      <c r="G450" s="286">
        <f t="shared" ca="1" si="20"/>
        <v>0</v>
      </c>
      <c r="H450" s="100">
        <f t="shared" ca="1" si="21"/>
        <v>0</v>
      </c>
      <c r="I450" s="101"/>
      <c r="J450" s="101">
        <v>280</v>
      </c>
      <c r="L450" s="285">
        <f t="shared" ca="1" si="24"/>
        <v>0</v>
      </c>
      <c r="M450" s="285">
        <f t="shared" ca="1" si="22"/>
        <v>0</v>
      </c>
      <c r="N450" s="285">
        <f t="shared" ca="1" si="22"/>
        <v>0</v>
      </c>
      <c r="O450" s="285">
        <f t="shared" ca="1" si="22"/>
        <v>0</v>
      </c>
      <c r="P450" s="285">
        <f t="shared" ca="1" si="22"/>
        <v>0</v>
      </c>
    </row>
    <row r="451" spans="2:16" ht="20.100000000000001" customHeight="1">
      <c r="B451" s="94" t="s">
        <v>426</v>
      </c>
      <c r="C451" s="94" t="s">
        <v>427</v>
      </c>
      <c r="D451" s="97">
        <v>8</v>
      </c>
      <c r="E451" s="98" t="s">
        <v>11</v>
      </c>
      <c r="F451" s="99">
        <v>15.08</v>
      </c>
      <c r="G451" s="286">
        <f t="shared" ref="G451:G514" ca="1" si="25">SUM(L451:P451)</f>
        <v>20</v>
      </c>
      <c r="H451" s="100">
        <f t="shared" ref="H451:H514" ca="1" si="26">G451*F451</f>
        <v>301.60000000000002</v>
      </c>
      <c r="I451" s="101">
        <v>6720</v>
      </c>
      <c r="J451" s="101">
        <v>280</v>
      </c>
      <c r="L451" s="285">
        <f t="shared" ca="1" si="24"/>
        <v>0</v>
      </c>
      <c r="M451" s="285">
        <f t="shared" ca="1" si="22"/>
        <v>0</v>
      </c>
      <c r="N451" s="285">
        <f t="shared" ca="1" si="22"/>
        <v>0</v>
      </c>
      <c r="O451" s="285">
        <f t="shared" ca="1" si="22"/>
        <v>0</v>
      </c>
      <c r="P451" s="285">
        <f t="shared" ca="1" si="22"/>
        <v>20</v>
      </c>
    </row>
    <row r="452" spans="2:16" ht="20.100000000000001" customHeight="1">
      <c r="B452" s="94" t="s">
        <v>266</v>
      </c>
      <c r="C452" s="94" t="s">
        <v>267</v>
      </c>
      <c r="D452" s="97">
        <v>4</v>
      </c>
      <c r="E452" s="98" t="s">
        <v>11</v>
      </c>
      <c r="F452" s="99">
        <v>7.03</v>
      </c>
      <c r="G452" s="286">
        <f t="shared" ca="1" si="25"/>
        <v>20</v>
      </c>
      <c r="H452" s="100">
        <f t="shared" ca="1" si="26"/>
        <v>140.6</v>
      </c>
      <c r="I452" s="101">
        <v>6720</v>
      </c>
      <c r="J452" s="101">
        <v>280</v>
      </c>
      <c r="L452" s="285">
        <f t="shared" ca="1" si="24"/>
        <v>0</v>
      </c>
      <c r="M452" s="285">
        <f t="shared" ca="1" si="22"/>
        <v>0</v>
      </c>
      <c r="N452" s="285">
        <f t="shared" ca="1" si="22"/>
        <v>20</v>
      </c>
      <c r="O452" s="285">
        <f t="shared" ca="1" si="22"/>
        <v>0</v>
      </c>
      <c r="P452" s="285">
        <f t="shared" ca="1" si="22"/>
        <v>0</v>
      </c>
    </row>
    <row r="453" spans="2:16" ht="20.100000000000001" customHeight="1">
      <c r="B453" s="94" t="s">
        <v>966</v>
      </c>
      <c r="C453" s="94" t="s">
        <v>267</v>
      </c>
      <c r="D453" s="97">
        <v>8</v>
      </c>
      <c r="E453" s="98" t="s">
        <v>11</v>
      </c>
      <c r="F453" s="99">
        <v>16.87</v>
      </c>
      <c r="G453" s="286">
        <f t="shared" ca="1" si="25"/>
        <v>0</v>
      </c>
      <c r="H453" s="100">
        <f t="shared" ca="1" si="26"/>
        <v>0</v>
      </c>
      <c r="I453" s="101">
        <v>6720</v>
      </c>
      <c r="J453" s="101">
        <v>280</v>
      </c>
      <c r="L453" s="285">
        <f t="shared" ca="1" si="24"/>
        <v>0</v>
      </c>
      <c r="M453" s="285">
        <f t="shared" ca="1" si="22"/>
        <v>0</v>
      </c>
      <c r="N453" s="285">
        <f t="shared" ca="1" si="22"/>
        <v>0</v>
      </c>
      <c r="O453" s="285">
        <f t="shared" ca="1" si="22"/>
        <v>0</v>
      </c>
      <c r="P453" s="285">
        <f t="shared" ca="1" si="22"/>
        <v>0</v>
      </c>
    </row>
    <row r="454" spans="2:16" ht="20.100000000000001" customHeight="1">
      <c r="B454" s="94" t="s">
        <v>967</v>
      </c>
      <c r="C454" s="94" t="s">
        <v>267</v>
      </c>
      <c r="D454" s="97">
        <v>12</v>
      </c>
      <c r="E454" s="98" t="s">
        <v>11</v>
      </c>
      <c r="F454" s="99">
        <v>21.63</v>
      </c>
      <c r="G454" s="286">
        <f t="shared" ca="1" si="25"/>
        <v>0</v>
      </c>
      <c r="H454" s="100">
        <f t="shared" ca="1" si="26"/>
        <v>0</v>
      </c>
      <c r="I454" s="101">
        <v>5760</v>
      </c>
      <c r="J454" s="101">
        <v>240</v>
      </c>
      <c r="L454" s="285">
        <f t="shared" ca="1" si="24"/>
        <v>0</v>
      </c>
      <c r="M454" s="285">
        <f t="shared" ca="1" si="22"/>
        <v>0</v>
      </c>
      <c r="N454" s="285">
        <f t="shared" ca="1" si="22"/>
        <v>0</v>
      </c>
      <c r="O454" s="285">
        <f t="shared" ca="1" si="22"/>
        <v>0</v>
      </c>
      <c r="P454" s="285">
        <f t="shared" ca="1" si="22"/>
        <v>0</v>
      </c>
    </row>
    <row r="455" spans="2:16" ht="20.100000000000001" customHeight="1">
      <c r="B455" s="94" t="s">
        <v>968</v>
      </c>
      <c r="C455" s="94" t="s">
        <v>969</v>
      </c>
      <c r="D455" s="97">
        <v>4</v>
      </c>
      <c r="E455" s="98" t="s">
        <v>11</v>
      </c>
      <c r="F455" s="99">
        <v>7.97</v>
      </c>
      <c r="G455" s="286">
        <f t="shared" ca="1" si="25"/>
        <v>0</v>
      </c>
      <c r="H455" s="100">
        <f t="shared" ca="1" si="26"/>
        <v>0</v>
      </c>
      <c r="I455" s="101">
        <v>5760</v>
      </c>
      <c r="J455" s="101">
        <v>240</v>
      </c>
      <c r="L455" s="285">
        <f t="shared" ca="1" si="24"/>
        <v>0</v>
      </c>
      <c r="M455" s="285">
        <f t="shared" ca="1" si="22"/>
        <v>0</v>
      </c>
      <c r="N455" s="285">
        <f t="shared" ca="1" si="22"/>
        <v>0</v>
      </c>
      <c r="O455" s="285">
        <f t="shared" ca="1" si="22"/>
        <v>0</v>
      </c>
      <c r="P455" s="285">
        <f t="shared" ca="1" si="22"/>
        <v>0</v>
      </c>
    </row>
    <row r="456" spans="2:16" ht="20.100000000000001" customHeight="1">
      <c r="B456" s="94" t="s">
        <v>970</v>
      </c>
      <c r="C456" s="94" t="s">
        <v>969</v>
      </c>
      <c r="D456" s="97">
        <v>8</v>
      </c>
      <c r="E456" s="98" t="s">
        <v>11</v>
      </c>
      <c r="F456" s="99">
        <v>17.68</v>
      </c>
      <c r="G456" s="286">
        <f t="shared" ca="1" si="25"/>
        <v>0</v>
      </c>
      <c r="H456" s="100">
        <f t="shared" ca="1" si="26"/>
        <v>0</v>
      </c>
      <c r="I456" s="101">
        <v>5760</v>
      </c>
      <c r="J456" s="101">
        <v>240</v>
      </c>
      <c r="L456" s="285">
        <f t="shared" ca="1" si="24"/>
        <v>0</v>
      </c>
      <c r="M456" s="285">
        <f t="shared" ca="1" si="22"/>
        <v>0</v>
      </c>
      <c r="N456" s="285">
        <f t="shared" ca="1" si="22"/>
        <v>0</v>
      </c>
      <c r="O456" s="285">
        <f t="shared" ca="1" si="22"/>
        <v>0</v>
      </c>
      <c r="P456" s="285">
        <f t="shared" ca="1" si="22"/>
        <v>0</v>
      </c>
    </row>
    <row r="457" spans="2:16" ht="20.100000000000001" customHeight="1">
      <c r="B457" s="94" t="s">
        <v>971</v>
      </c>
      <c r="C457" s="94" t="s">
        <v>969</v>
      </c>
      <c r="D457" s="97">
        <v>12</v>
      </c>
      <c r="E457" s="98" t="s">
        <v>11</v>
      </c>
      <c r="F457" s="99">
        <v>23.44</v>
      </c>
      <c r="G457" s="286">
        <f t="shared" ca="1" si="25"/>
        <v>0</v>
      </c>
      <c r="H457" s="100">
        <f t="shared" ca="1" si="26"/>
        <v>0</v>
      </c>
      <c r="I457" s="101">
        <v>5760</v>
      </c>
      <c r="J457" s="101">
        <v>240</v>
      </c>
      <c r="L457" s="285">
        <f t="shared" ca="1" si="24"/>
        <v>0</v>
      </c>
      <c r="M457" s="285">
        <f t="shared" ca="1" si="22"/>
        <v>0</v>
      </c>
      <c r="N457" s="285">
        <f t="shared" ca="1" si="22"/>
        <v>0</v>
      </c>
      <c r="O457" s="285">
        <f t="shared" ca="1" si="22"/>
        <v>0</v>
      </c>
      <c r="P457" s="285">
        <f t="shared" ca="1" si="22"/>
        <v>0</v>
      </c>
    </row>
    <row r="458" spans="2:16" ht="20.100000000000001" customHeight="1">
      <c r="B458" s="94" t="s">
        <v>342</v>
      </c>
      <c r="C458" s="96" t="s">
        <v>343</v>
      </c>
      <c r="D458" s="97">
        <v>28</v>
      </c>
      <c r="E458" s="98" t="s">
        <v>11</v>
      </c>
      <c r="F458" s="102">
        <v>1</v>
      </c>
      <c r="G458" s="286">
        <f t="shared" ca="1" si="25"/>
        <v>50</v>
      </c>
      <c r="H458" s="100">
        <f t="shared" ca="1" si="26"/>
        <v>50</v>
      </c>
      <c r="I458" s="101">
        <v>7680</v>
      </c>
      <c r="J458" s="101">
        <v>240</v>
      </c>
      <c r="L458" s="285">
        <f t="shared" ca="1" si="24"/>
        <v>0</v>
      </c>
      <c r="M458" s="285">
        <f t="shared" ca="1" si="22"/>
        <v>20</v>
      </c>
      <c r="N458" s="285">
        <f t="shared" ca="1" si="22"/>
        <v>10</v>
      </c>
      <c r="O458" s="285">
        <f t="shared" ca="1" si="22"/>
        <v>0</v>
      </c>
      <c r="P458" s="285">
        <f t="shared" ca="1" si="22"/>
        <v>20</v>
      </c>
    </row>
    <row r="459" spans="2:16" ht="20.100000000000001" customHeight="1">
      <c r="B459" s="94" t="s">
        <v>111</v>
      </c>
      <c r="C459" s="94" t="s">
        <v>84</v>
      </c>
      <c r="D459" s="97">
        <v>28</v>
      </c>
      <c r="E459" s="98" t="s">
        <v>6</v>
      </c>
      <c r="F459" s="99">
        <v>2</v>
      </c>
      <c r="G459" s="286">
        <f t="shared" ca="1" si="25"/>
        <v>900</v>
      </c>
      <c r="H459" s="100">
        <f t="shared" ca="1" si="26"/>
        <v>1800</v>
      </c>
      <c r="I459" s="101">
        <v>7680</v>
      </c>
      <c r="J459" s="101">
        <v>240</v>
      </c>
      <c r="L459" s="285">
        <f t="shared" ca="1" si="24"/>
        <v>250</v>
      </c>
      <c r="M459" s="285">
        <f t="shared" ca="1" si="22"/>
        <v>100</v>
      </c>
      <c r="N459" s="285">
        <f t="shared" ca="1" si="22"/>
        <v>200</v>
      </c>
      <c r="O459" s="285">
        <f t="shared" ca="1" si="22"/>
        <v>0</v>
      </c>
      <c r="P459" s="285">
        <f t="shared" ca="1" si="22"/>
        <v>350</v>
      </c>
    </row>
    <row r="460" spans="2:16" ht="20.100000000000001" customHeight="1">
      <c r="B460" s="94" t="s">
        <v>972</v>
      </c>
      <c r="C460" s="94" t="s">
        <v>84</v>
      </c>
      <c r="D460" s="97">
        <v>84</v>
      </c>
      <c r="E460" s="98" t="s">
        <v>6</v>
      </c>
      <c r="F460" s="99">
        <v>6</v>
      </c>
      <c r="G460" s="286">
        <f t="shared" ca="1" si="25"/>
        <v>0</v>
      </c>
      <c r="H460" s="100">
        <f t="shared" ca="1" si="26"/>
        <v>0</v>
      </c>
      <c r="I460" s="101">
        <v>3840</v>
      </c>
      <c r="J460" s="101">
        <v>120</v>
      </c>
      <c r="L460" s="285">
        <f t="shared" ca="1" si="24"/>
        <v>0</v>
      </c>
      <c r="M460" s="285">
        <f t="shared" ca="1" si="22"/>
        <v>0</v>
      </c>
      <c r="N460" s="285">
        <f t="shared" ca="1" si="22"/>
        <v>0</v>
      </c>
      <c r="O460" s="285">
        <f t="shared" ca="1" si="22"/>
        <v>0</v>
      </c>
      <c r="P460" s="285">
        <f t="shared" ca="1" si="22"/>
        <v>0</v>
      </c>
    </row>
    <row r="461" spans="2:16" ht="20.100000000000001" customHeight="1">
      <c r="B461" s="94" t="s">
        <v>288</v>
      </c>
      <c r="C461" s="94" t="s">
        <v>289</v>
      </c>
      <c r="D461" s="97">
        <v>28</v>
      </c>
      <c r="E461" s="98" t="s">
        <v>11</v>
      </c>
      <c r="F461" s="99">
        <v>3</v>
      </c>
      <c r="G461" s="286">
        <f t="shared" ca="1" si="25"/>
        <v>30</v>
      </c>
      <c r="H461" s="100">
        <f t="shared" ca="1" si="26"/>
        <v>90</v>
      </c>
      <c r="I461" s="101">
        <v>5760</v>
      </c>
      <c r="J461" s="101">
        <v>180</v>
      </c>
      <c r="L461" s="285">
        <f t="shared" ca="1" si="24"/>
        <v>20</v>
      </c>
      <c r="M461" s="285">
        <f t="shared" ca="1" si="22"/>
        <v>0</v>
      </c>
      <c r="N461" s="285">
        <f t="shared" ca="1" si="22"/>
        <v>10</v>
      </c>
      <c r="O461" s="285">
        <f t="shared" ca="1" si="22"/>
        <v>0</v>
      </c>
      <c r="P461" s="285">
        <f t="shared" ca="1" si="22"/>
        <v>0</v>
      </c>
    </row>
    <row r="462" spans="2:16" ht="20.100000000000001" customHeight="1">
      <c r="B462" s="94" t="s">
        <v>973</v>
      </c>
      <c r="C462" s="94" t="s">
        <v>289</v>
      </c>
      <c r="D462" s="97">
        <v>84</v>
      </c>
      <c r="E462" s="98" t="s">
        <v>11</v>
      </c>
      <c r="F462" s="99">
        <v>7.9</v>
      </c>
      <c r="G462" s="286">
        <f t="shared" ca="1" si="25"/>
        <v>0</v>
      </c>
      <c r="H462" s="100">
        <f t="shared" ca="1" si="26"/>
        <v>0</v>
      </c>
      <c r="I462" s="101">
        <v>2560</v>
      </c>
      <c r="J462" s="101">
        <v>80</v>
      </c>
      <c r="L462" s="285">
        <f t="shared" ca="1" si="24"/>
        <v>0</v>
      </c>
      <c r="M462" s="285">
        <f t="shared" ca="1" si="22"/>
        <v>0</v>
      </c>
      <c r="N462" s="285">
        <f t="shared" ca="1" si="22"/>
        <v>0</v>
      </c>
      <c r="O462" s="285">
        <f t="shared" ca="1" si="22"/>
        <v>0</v>
      </c>
      <c r="P462" s="285">
        <f t="shared" ca="1" si="22"/>
        <v>0</v>
      </c>
    </row>
    <row r="463" spans="2:16" ht="20.100000000000001" customHeight="1">
      <c r="B463" s="94" t="s">
        <v>387</v>
      </c>
      <c r="C463" s="94" t="s">
        <v>388</v>
      </c>
      <c r="D463" s="97">
        <v>30</v>
      </c>
      <c r="E463" s="98" t="s">
        <v>22</v>
      </c>
      <c r="F463" s="99">
        <v>1.38</v>
      </c>
      <c r="G463" s="286">
        <f t="shared" ca="1" si="25"/>
        <v>15</v>
      </c>
      <c r="H463" s="100">
        <f t="shared" ca="1" si="26"/>
        <v>20.7</v>
      </c>
      <c r="I463" s="101">
        <v>7200</v>
      </c>
      <c r="J463" s="101">
        <v>180</v>
      </c>
      <c r="L463" s="285">
        <f t="shared" ca="1" si="24"/>
        <v>0</v>
      </c>
      <c r="M463" s="285">
        <f t="shared" ca="1" si="22"/>
        <v>0</v>
      </c>
      <c r="N463" s="285">
        <f t="shared" ca="1" si="22"/>
        <v>15</v>
      </c>
      <c r="O463" s="285">
        <f t="shared" ca="1" si="22"/>
        <v>0</v>
      </c>
      <c r="P463" s="285">
        <f t="shared" ca="1" si="22"/>
        <v>0</v>
      </c>
    </row>
    <row r="464" spans="2:16" ht="20.100000000000001" customHeight="1">
      <c r="B464" s="94" t="s">
        <v>385</v>
      </c>
      <c r="C464" s="94" t="s">
        <v>386</v>
      </c>
      <c r="D464" s="97">
        <v>30</v>
      </c>
      <c r="E464" s="98" t="s">
        <v>22</v>
      </c>
      <c r="F464" s="99">
        <v>2.2200000000000002</v>
      </c>
      <c r="G464" s="286">
        <f t="shared" ca="1" si="25"/>
        <v>15</v>
      </c>
      <c r="H464" s="100">
        <f t="shared" ca="1" si="26"/>
        <v>33.300000000000004</v>
      </c>
      <c r="I464" s="101">
        <v>7200</v>
      </c>
      <c r="J464" s="101">
        <v>180</v>
      </c>
      <c r="L464" s="285">
        <f t="shared" ca="1" si="24"/>
        <v>0</v>
      </c>
      <c r="M464" s="285">
        <f t="shared" ca="1" si="22"/>
        <v>0</v>
      </c>
      <c r="N464" s="285">
        <f t="shared" ca="1" si="22"/>
        <v>15</v>
      </c>
      <c r="O464" s="285">
        <f t="shared" ca="1" si="22"/>
        <v>0</v>
      </c>
      <c r="P464" s="285">
        <f t="shared" ca="1" si="22"/>
        <v>0</v>
      </c>
    </row>
    <row r="465" spans="2:16" ht="20.100000000000001" customHeight="1">
      <c r="B465" s="94" t="s">
        <v>974</v>
      </c>
      <c r="C465" s="94" t="s">
        <v>975</v>
      </c>
      <c r="D465" s="97">
        <v>20</v>
      </c>
      <c r="E465" s="98" t="s">
        <v>11</v>
      </c>
      <c r="F465" s="99">
        <v>2.4</v>
      </c>
      <c r="G465" s="286">
        <f t="shared" ca="1" si="25"/>
        <v>0</v>
      </c>
      <c r="H465" s="100">
        <f t="shared" ca="1" si="26"/>
        <v>0</v>
      </c>
      <c r="I465" s="101"/>
      <c r="J465" s="101"/>
      <c r="L465" s="285">
        <f t="shared" ca="1" si="24"/>
        <v>0</v>
      </c>
      <c r="M465" s="285">
        <f t="shared" ca="1" si="22"/>
        <v>0</v>
      </c>
      <c r="N465" s="285">
        <f t="shared" ca="1" si="22"/>
        <v>0</v>
      </c>
      <c r="O465" s="285">
        <f t="shared" ca="1" si="22"/>
        <v>0</v>
      </c>
      <c r="P465" s="285">
        <f t="shared" ca="1" si="22"/>
        <v>0</v>
      </c>
    </row>
    <row r="466" spans="2:16" ht="20.100000000000001" customHeight="1">
      <c r="B466" s="94" t="s">
        <v>112</v>
      </c>
      <c r="C466" s="94" t="s">
        <v>113</v>
      </c>
      <c r="D466" s="97">
        <v>10</v>
      </c>
      <c r="E466" s="98" t="s">
        <v>22</v>
      </c>
      <c r="F466" s="99">
        <v>1.5</v>
      </c>
      <c r="G466" s="286">
        <f t="shared" ca="1" si="25"/>
        <v>2400</v>
      </c>
      <c r="H466" s="100">
        <f t="shared" ca="1" si="26"/>
        <v>3600</v>
      </c>
      <c r="I466" s="101">
        <v>4800</v>
      </c>
      <c r="J466" s="101">
        <v>100</v>
      </c>
      <c r="L466" s="285">
        <f t="shared" ca="1" si="24"/>
        <v>700</v>
      </c>
      <c r="M466" s="285">
        <f t="shared" ca="1" si="22"/>
        <v>200</v>
      </c>
      <c r="N466" s="285">
        <f t="shared" ca="1" si="22"/>
        <v>700</v>
      </c>
      <c r="O466" s="285">
        <f t="shared" ca="1" si="22"/>
        <v>0</v>
      </c>
      <c r="P466" s="285">
        <f t="shared" ca="1" si="22"/>
        <v>800</v>
      </c>
    </row>
    <row r="467" spans="2:16" ht="20.100000000000001" customHeight="1">
      <c r="B467" s="94" t="s">
        <v>114</v>
      </c>
      <c r="C467" s="94" t="s">
        <v>85</v>
      </c>
      <c r="D467" s="97">
        <v>30</v>
      </c>
      <c r="E467" s="98" t="s">
        <v>6</v>
      </c>
      <c r="F467" s="102">
        <v>1.71</v>
      </c>
      <c r="G467" s="286">
        <f t="shared" ca="1" si="25"/>
        <v>430</v>
      </c>
      <c r="H467" s="100">
        <f t="shared" ca="1" si="26"/>
        <v>735.3</v>
      </c>
      <c r="I467" s="101">
        <v>7000</v>
      </c>
      <c r="J467" s="101">
        <v>200</v>
      </c>
      <c r="L467" s="285">
        <f t="shared" ca="1" si="24"/>
        <v>100</v>
      </c>
      <c r="M467" s="285">
        <f t="shared" ca="1" si="22"/>
        <v>40</v>
      </c>
      <c r="N467" s="285">
        <f t="shared" ca="1" si="22"/>
        <v>140</v>
      </c>
      <c r="O467" s="285">
        <f t="shared" ca="1" si="22"/>
        <v>0</v>
      </c>
      <c r="P467" s="285">
        <f t="shared" ca="1" si="22"/>
        <v>150</v>
      </c>
    </row>
    <row r="468" spans="2:16" ht="20.100000000000001" customHeight="1">
      <c r="B468" s="94" t="s">
        <v>976</v>
      </c>
      <c r="C468" s="94" t="s">
        <v>85</v>
      </c>
      <c r="D468" s="97">
        <v>90</v>
      </c>
      <c r="E468" s="98" t="s">
        <v>6</v>
      </c>
      <c r="F468" s="102">
        <v>5.0599999999999996</v>
      </c>
      <c r="G468" s="286">
        <f t="shared" ca="1" si="25"/>
        <v>0</v>
      </c>
      <c r="H468" s="100">
        <f t="shared" ca="1" si="26"/>
        <v>0</v>
      </c>
      <c r="I468" s="101">
        <v>2800</v>
      </c>
      <c r="J468" s="101">
        <v>80</v>
      </c>
      <c r="L468" s="285">
        <f t="shared" ca="1" si="24"/>
        <v>0</v>
      </c>
      <c r="M468" s="285">
        <f t="shared" ca="1" si="22"/>
        <v>0</v>
      </c>
      <c r="N468" s="285">
        <f t="shared" ca="1" si="22"/>
        <v>0</v>
      </c>
      <c r="O468" s="285">
        <f t="shared" ref="M468:P531" ca="1" si="27">IFERROR(SUMPRODUCT(--(INDIRECT("'"&amp;O$1&amp;"'!$B$2:$B$10000")=$B468)*(INDIRECT("'"&amp;O$1&amp;"'!$B$2:$B$10000")&lt;&gt;"")*(INDIRECT("'"&amp;O$1&amp;"'!$G$2:$G$10000"))),"")</f>
        <v>0</v>
      </c>
      <c r="P468" s="285">
        <f t="shared" ca="1" si="27"/>
        <v>0</v>
      </c>
    </row>
    <row r="469" spans="2:16" ht="20.100000000000001" customHeight="1">
      <c r="B469" s="94" t="s">
        <v>86</v>
      </c>
      <c r="C469" s="94" t="s">
        <v>115</v>
      </c>
      <c r="D469" s="97">
        <v>30</v>
      </c>
      <c r="E469" s="98" t="s">
        <v>22</v>
      </c>
      <c r="F469" s="102">
        <v>2.85</v>
      </c>
      <c r="G469" s="286">
        <f t="shared" ca="1" si="25"/>
        <v>110</v>
      </c>
      <c r="H469" s="100">
        <f t="shared" ca="1" si="26"/>
        <v>313.5</v>
      </c>
      <c r="I469" s="101">
        <v>10800</v>
      </c>
      <c r="J469" s="101">
        <v>180</v>
      </c>
      <c r="L469" s="285">
        <f t="shared" ca="1" si="24"/>
        <v>30</v>
      </c>
      <c r="M469" s="285">
        <f t="shared" ca="1" si="27"/>
        <v>0</v>
      </c>
      <c r="N469" s="285">
        <f t="shared" ca="1" si="27"/>
        <v>40</v>
      </c>
      <c r="O469" s="285">
        <f t="shared" ca="1" si="27"/>
        <v>0</v>
      </c>
      <c r="P469" s="285">
        <f t="shared" ca="1" si="27"/>
        <v>40</v>
      </c>
    </row>
    <row r="470" spans="2:16" ht="20.100000000000001" customHeight="1">
      <c r="B470" s="94" t="s">
        <v>164</v>
      </c>
      <c r="C470" s="94" t="s">
        <v>344</v>
      </c>
      <c r="D470" s="97">
        <v>30</v>
      </c>
      <c r="E470" s="98" t="s">
        <v>6</v>
      </c>
      <c r="F470" s="99">
        <v>1.8</v>
      </c>
      <c r="G470" s="286">
        <f t="shared" ca="1" si="25"/>
        <v>410</v>
      </c>
      <c r="H470" s="100">
        <f t="shared" ca="1" si="26"/>
        <v>738</v>
      </c>
      <c r="I470" s="101">
        <v>6000</v>
      </c>
      <c r="J470" s="101">
        <v>100</v>
      </c>
      <c r="L470" s="285">
        <f t="shared" ca="1" si="24"/>
        <v>100</v>
      </c>
      <c r="M470" s="285">
        <f t="shared" ca="1" si="27"/>
        <v>40</v>
      </c>
      <c r="N470" s="285">
        <f t="shared" ca="1" si="27"/>
        <v>140</v>
      </c>
      <c r="O470" s="285">
        <f t="shared" ca="1" si="27"/>
        <v>0</v>
      </c>
      <c r="P470" s="285">
        <f t="shared" ca="1" si="27"/>
        <v>130</v>
      </c>
    </row>
    <row r="471" spans="2:16" ht="20.100000000000001" customHeight="1">
      <c r="B471" s="94" t="s">
        <v>977</v>
      </c>
      <c r="C471" s="94" t="s">
        <v>344</v>
      </c>
      <c r="D471" s="97">
        <v>90</v>
      </c>
      <c r="E471" s="98" t="s">
        <v>6</v>
      </c>
      <c r="F471" s="99">
        <v>5.4</v>
      </c>
      <c r="G471" s="286">
        <f t="shared" ca="1" si="25"/>
        <v>0</v>
      </c>
      <c r="H471" s="100">
        <f t="shared" ca="1" si="26"/>
        <v>0</v>
      </c>
      <c r="I471" s="101">
        <v>3000</v>
      </c>
      <c r="J471" s="101">
        <v>50</v>
      </c>
      <c r="L471" s="285">
        <f t="shared" ca="1" si="24"/>
        <v>0</v>
      </c>
      <c r="M471" s="285">
        <f t="shared" ca="1" si="27"/>
        <v>0</v>
      </c>
      <c r="N471" s="285">
        <f t="shared" ca="1" si="27"/>
        <v>0</v>
      </c>
      <c r="O471" s="285">
        <f t="shared" ca="1" si="27"/>
        <v>0</v>
      </c>
      <c r="P471" s="285">
        <f t="shared" ca="1" si="27"/>
        <v>0</v>
      </c>
    </row>
    <row r="472" spans="2:16" ht="20.100000000000001" customHeight="1">
      <c r="B472" s="94" t="s">
        <v>978</v>
      </c>
      <c r="C472" s="94" t="s">
        <v>979</v>
      </c>
      <c r="D472" s="97">
        <v>30</v>
      </c>
      <c r="E472" s="98" t="s">
        <v>264</v>
      </c>
      <c r="F472" s="99">
        <v>1.8</v>
      </c>
      <c r="G472" s="286">
        <f t="shared" ca="1" si="25"/>
        <v>0</v>
      </c>
      <c r="H472" s="100">
        <f t="shared" ca="1" si="26"/>
        <v>0</v>
      </c>
      <c r="I472" s="101">
        <v>4320</v>
      </c>
      <c r="J472" s="101">
        <v>180</v>
      </c>
      <c r="L472" s="285">
        <f t="shared" ca="1" si="24"/>
        <v>0</v>
      </c>
      <c r="M472" s="285">
        <f t="shared" ca="1" si="27"/>
        <v>0</v>
      </c>
      <c r="N472" s="285">
        <f t="shared" ca="1" si="27"/>
        <v>0</v>
      </c>
      <c r="O472" s="285">
        <f t="shared" ca="1" si="27"/>
        <v>0</v>
      </c>
      <c r="P472" s="285">
        <f t="shared" ca="1" si="27"/>
        <v>0</v>
      </c>
    </row>
    <row r="473" spans="2:16" ht="20.100000000000001" customHeight="1">
      <c r="B473" s="94" t="s">
        <v>980</v>
      </c>
      <c r="C473" s="94" t="s">
        <v>981</v>
      </c>
      <c r="D473" s="97">
        <v>12</v>
      </c>
      <c r="E473" s="98" t="s">
        <v>22</v>
      </c>
      <c r="F473" s="99">
        <v>2.2200000000000002</v>
      </c>
      <c r="G473" s="286">
        <f t="shared" ca="1" si="25"/>
        <v>0</v>
      </c>
      <c r="H473" s="100">
        <f t="shared" ca="1" si="26"/>
        <v>0</v>
      </c>
      <c r="I473" s="101">
        <v>4800</v>
      </c>
      <c r="J473" s="101">
        <v>300</v>
      </c>
      <c r="L473" s="285">
        <f t="shared" ca="1" si="24"/>
        <v>0</v>
      </c>
      <c r="M473" s="285">
        <f t="shared" ca="1" si="27"/>
        <v>0</v>
      </c>
      <c r="N473" s="285">
        <f t="shared" ca="1" si="27"/>
        <v>0</v>
      </c>
      <c r="O473" s="285">
        <f t="shared" ca="1" si="27"/>
        <v>0</v>
      </c>
      <c r="P473" s="285">
        <f t="shared" ca="1" si="27"/>
        <v>0</v>
      </c>
    </row>
    <row r="474" spans="2:16" ht="20.100000000000001" customHeight="1">
      <c r="B474" s="128" t="s">
        <v>982</v>
      </c>
      <c r="C474" s="116" t="s">
        <v>983</v>
      </c>
      <c r="D474" s="117">
        <v>28</v>
      </c>
      <c r="E474" s="118" t="s">
        <v>11</v>
      </c>
      <c r="F474" s="127">
        <v>2.66</v>
      </c>
      <c r="G474" s="286">
        <f t="shared" ca="1" si="25"/>
        <v>0</v>
      </c>
      <c r="H474" s="100">
        <f t="shared" ca="1" si="26"/>
        <v>0</v>
      </c>
      <c r="I474" s="101"/>
      <c r="J474" s="101"/>
      <c r="L474" s="285">
        <f t="shared" ca="1" si="24"/>
        <v>0</v>
      </c>
      <c r="M474" s="285">
        <f t="shared" ca="1" si="27"/>
        <v>0</v>
      </c>
      <c r="N474" s="285">
        <f t="shared" ca="1" si="27"/>
        <v>0</v>
      </c>
      <c r="O474" s="285">
        <f t="shared" ca="1" si="27"/>
        <v>0</v>
      </c>
      <c r="P474" s="285">
        <f t="shared" ca="1" si="27"/>
        <v>0</v>
      </c>
    </row>
    <row r="475" spans="2:16" ht="20.100000000000001" customHeight="1">
      <c r="B475" s="110">
        <v>400534935</v>
      </c>
      <c r="C475" s="116" t="s">
        <v>983</v>
      </c>
      <c r="D475" s="112">
        <v>84</v>
      </c>
      <c r="E475" s="112" t="s">
        <v>11</v>
      </c>
      <c r="F475" s="127">
        <v>6.98</v>
      </c>
      <c r="G475" s="286">
        <f t="shared" ca="1" si="25"/>
        <v>0</v>
      </c>
      <c r="H475" s="100">
        <f t="shared" ca="1" si="26"/>
        <v>0</v>
      </c>
      <c r="I475" s="101"/>
      <c r="J475" s="101"/>
      <c r="L475" s="285">
        <f t="shared" ca="1" si="24"/>
        <v>0</v>
      </c>
      <c r="M475" s="285">
        <f t="shared" ca="1" si="27"/>
        <v>0</v>
      </c>
      <c r="N475" s="285">
        <f t="shared" ca="1" si="27"/>
        <v>0</v>
      </c>
      <c r="O475" s="285">
        <f t="shared" ca="1" si="27"/>
        <v>0</v>
      </c>
      <c r="P475" s="285">
        <f t="shared" ca="1" si="27"/>
        <v>0</v>
      </c>
    </row>
    <row r="476" spans="2:16" ht="20.100000000000001" customHeight="1">
      <c r="B476" s="128" t="s">
        <v>984</v>
      </c>
      <c r="C476" s="116" t="s">
        <v>985</v>
      </c>
      <c r="D476" s="117">
        <v>4</v>
      </c>
      <c r="E476" s="118" t="s">
        <v>11</v>
      </c>
      <c r="F476" s="127">
        <v>0.96</v>
      </c>
      <c r="G476" s="286">
        <f t="shared" ca="1" si="25"/>
        <v>0</v>
      </c>
      <c r="H476" s="100">
        <f t="shared" ca="1" si="26"/>
        <v>0</v>
      </c>
      <c r="I476" s="101"/>
      <c r="J476" s="101"/>
      <c r="L476" s="285">
        <f t="shared" ca="1" si="24"/>
        <v>0</v>
      </c>
      <c r="M476" s="285">
        <f t="shared" ca="1" si="27"/>
        <v>0</v>
      </c>
      <c r="N476" s="285">
        <f t="shared" ca="1" si="27"/>
        <v>0</v>
      </c>
      <c r="O476" s="285">
        <f t="shared" ca="1" si="27"/>
        <v>0</v>
      </c>
      <c r="P476" s="285">
        <f t="shared" ca="1" si="27"/>
        <v>0</v>
      </c>
    </row>
    <row r="477" spans="2:16" ht="20.100000000000001" customHeight="1">
      <c r="B477" s="128" t="s">
        <v>986</v>
      </c>
      <c r="C477" s="116" t="s">
        <v>987</v>
      </c>
      <c r="D477" s="117">
        <v>4</v>
      </c>
      <c r="E477" s="118" t="s">
        <v>11</v>
      </c>
      <c r="F477" s="127">
        <v>1.1000000000000001</v>
      </c>
      <c r="G477" s="286">
        <f t="shared" ca="1" si="25"/>
        <v>0</v>
      </c>
      <c r="H477" s="100">
        <f t="shared" ca="1" si="26"/>
        <v>0</v>
      </c>
      <c r="I477" s="101"/>
      <c r="J477" s="101"/>
      <c r="L477" s="285">
        <f t="shared" ca="1" si="24"/>
        <v>0</v>
      </c>
      <c r="M477" s="285">
        <f t="shared" ca="1" si="27"/>
        <v>0</v>
      </c>
      <c r="N477" s="285">
        <f t="shared" ca="1" si="27"/>
        <v>0</v>
      </c>
      <c r="O477" s="285">
        <f t="shared" ca="1" si="27"/>
        <v>0</v>
      </c>
      <c r="P477" s="285">
        <f t="shared" ca="1" si="27"/>
        <v>0</v>
      </c>
    </row>
    <row r="478" spans="2:16" ht="20.100000000000001" customHeight="1">
      <c r="B478" s="115">
        <v>400531228</v>
      </c>
      <c r="C478" s="116" t="s">
        <v>987</v>
      </c>
      <c r="D478" s="117">
        <v>8</v>
      </c>
      <c r="E478" s="118" t="s">
        <v>11</v>
      </c>
      <c r="F478" s="127">
        <v>1.72</v>
      </c>
      <c r="G478" s="286">
        <f t="shared" ca="1" si="25"/>
        <v>0</v>
      </c>
      <c r="H478" s="100">
        <f t="shared" ca="1" si="26"/>
        <v>0</v>
      </c>
      <c r="I478" s="101"/>
      <c r="J478" s="101"/>
      <c r="L478" s="285">
        <f t="shared" ca="1" si="24"/>
        <v>0</v>
      </c>
      <c r="M478" s="285">
        <f t="shared" ca="1" si="27"/>
        <v>0</v>
      </c>
      <c r="N478" s="285">
        <f t="shared" ca="1" si="27"/>
        <v>0</v>
      </c>
      <c r="O478" s="285">
        <f t="shared" ca="1" si="27"/>
        <v>0</v>
      </c>
      <c r="P478" s="285">
        <f t="shared" ca="1" si="27"/>
        <v>0</v>
      </c>
    </row>
    <row r="479" spans="2:16" ht="20.100000000000001" customHeight="1">
      <c r="B479" s="129">
        <v>400534862</v>
      </c>
      <c r="C479" s="130" t="s">
        <v>988</v>
      </c>
      <c r="D479" s="131">
        <v>56</v>
      </c>
      <c r="E479" s="132" t="s">
        <v>11</v>
      </c>
      <c r="F479" s="133">
        <v>9.82</v>
      </c>
      <c r="G479" s="286">
        <f t="shared" ca="1" si="25"/>
        <v>0</v>
      </c>
      <c r="H479" s="100">
        <f t="shared" ca="1" si="26"/>
        <v>0</v>
      </c>
      <c r="I479" s="134"/>
      <c r="J479" s="101"/>
      <c r="L479" s="285">
        <f t="shared" ca="1" si="24"/>
        <v>0</v>
      </c>
      <c r="M479" s="285">
        <f t="shared" ca="1" si="27"/>
        <v>0</v>
      </c>
      <c r="N479" s="285">
        <f t="shared" ca="1" si="27"/>
        <v>0</v>
      </c>
      <c r="O479" s="285">
        <f t="shared" ca="1" si="27"/>
        <v>0</v>
      </c>
      <c r="P479" s="285">
        <f t="shared" ca="1" si="27"/>
        <v>0</v>
      </c>
    </row>
    <row r="480" spans="2:16" ht="20.100000000000001" customHeight="1">
      <c r="B480" s="94" t="s">
        <v>989</v>
      </c>
      <c r="C480" s="94" t="s">
        <v>990</v>
      </c>
      <c r="D480" s="97">
        <v>30</v>
      </c>
      <c r="E480" s="98" t="s">
        <v>22</v>
      </c>
      <c r="F480" s="99">
        <v>2.5499999999999998</v>
      </c>
      <c r="G480" s="286">
        <f t="shared" ca="1" si="25"/>
        <v>0</v>
      </c>
      <c r="H480" s="100">
        <f t="shared" ca="1" si="26"/>
        <v>0</v>
      </c>
      <c r="I480" s="101">
        <v>4860</v>
      </c>
      <c r="J480" s="101">
        <v>270</v>
      </c>
      <c r="L480" s="285">
        <f t="shared" ca="1" si="24"/>
        <v>0</v>
      </c>
      <c r="M480" s="285">
        <f t="shared" ca="1" si="27"/>
        <v>0</v>
      </c>
      <c r="N480" s="285">
        <f t="shared" ca="1" si="27"/>
        <v>0</v>
      </c>
      <c r="O480" s="285">
        <f t="shared" ca="1" si="27"/>
        <v>0</v>
      </c>
      <c r="P480" s="285">
        <f t="shared" ca="1" si="27"/>
        <v>0</v>
      </c>
    </row>
    <row r="481" spans="2:16" ht="20.100000000000001" customHeight="1">
      <c r="B481" s="94" t="s">
        <v>991</v>
      </c>
      <c r="C481" s="94" t="s">
        <v>992</v>
      </c>
      <c r="D481" s="97">
        <v>30</v>
      </c>
      <c r="E481" s="98" t="s">
        <v>22</v>
      </c>
      <c r="F481" s="99">
        <v>5.12</v>
      </c>
      <c r="G481" s="286">
        <f t="shared" ca="1" si="25"/>
        <v>0</v>
      </c>
      <c r="H481" s="100">
        <f t="shared" ca="1" si="26"/>
        <v>0</v>
      </c>
      <c r="I481" s="101">
        <v>4860</v>
      </c>
      <c r="J481" s="101">
        <v>270</v>
      </c>
      <c r="L481" s="285">
        <f t="shared" ca="1" si="24"/>
        <v>0</v>
      </c>
      <c r="M481" s="285">
        <f t="shared" ca="1" si="27"/>
        <v>0</v>
      </c>
      <c r="N481" s="285">
        <f t="shared" ca="1" si="27"/>
        <v>0</v>
      </c>
      <c r="O481" s="285">
        <f t="shared" ca="1" si="27"/>
        <v>0</v>
      </c>
      <c r="P481" s="285">
        <f t="shared" ca="1" si="27"/>
        <v>0</v>
      </c>
    </row>
    <row r="482" spans="2:16" ht="20.100000000000001" customHeight="1">
      <c r="B482" s="94" t="s">
        <v>993</v>
      </c>
      <c r="C482" s="94" t="s">
        <v>994</v>
      </c>
      <c r="D482" s="97">
        <v>30</v>
      </c>
      <c r="E482" s="98" t="s">
        <v>328</v>
      </c>
      <c r="F482" s="99">
        <v>4.5</v>
      </c>
      <c r="G482" s="286">
        <f t="shared" ca="1" si="25"/>
        <v>0</v>
      </c>
      <c r="H482" s="100">
        <f t="shared" ca="1" si="26"/>
        <v>0</v>
      </c>
      <c r="I482" s="101">
        <v>2560</v>
      </c>
      <c r="J482" s="101">
        <v>80</v>
      </c>
      <c r="L482" s="285">
        <f t="shared" ca="1" si="24"/>
        <v>0</v>
      </c>
      <c r="M482" s="285">
        <f t="shared" ca="1" si="27"/>
        <v>0</v>
      </c>
      <c r="N482" s="285">
        <f t="shared" ca="1" si="27"/>
        <v>0</v>
      </c>
      <c r="O482" s="285">
        <f t="shared" ca="1" si="27"/>
        <v>0</v>
      </c>
      <c r="P482" s="285">
        <f t="shared" ca="1" si="27"/>
        <v>0</v>
      </c>
    </row>
    <row r="483" spans="2:16" ht="20.100000000000001" customHeight="1">
      <c r="B483" s="94" t="s">
        <v>995</v>
      </c>
      <c r="C483" s="96" t="s">
        <v>996</v>
      </c>
      <c r="D483" s="97">
        <v>30</v>
      </c>
      <c r="E483" s="98" t="s">
        <v>22</v>
      </c>
      <c r="F483" s="99">
        <v>2.21</v>
      </c>
      <c r="G483" s="286">
        <f t="shared" ca="1" si="25"/>
        <v>0</v>
      </c>
      <c r="H483" s="100">
        <f t="shared" ca="1" si="26"/>
        <v>0</v>
      </c>
      <c r="I483" s="101">
        <v>3840</v>
      </c>
      <c r="J483" s="101">
        <v>120</v>
      </c>
      <c r="L483" s="285">
        <f t="shared" ca="1" si="24"/>
        <v>0</v>
      </c>
      <c r="M483" s="285">
        <f t="shared" ca="1" si="27"/>
        <v>0</v>
      </c>
      <c r="N483" s="285">
        <f t="shared" ca="1" si="27"/>
        <v>0</v>
      </c>
      <c r="O483" s="285">
        <f t="shared" ca="1" si="27"/>
        <v>0</v>
      </c>
      <c r="P483" s="285">
        <f t="shared" ca="1" si="27"/>
        <v>0</v>
      </c>
    </row>
    <row r="484" spans="2:16" ht="20.100000000000001" customHeight="1">
      <c r="B484" s="94" t="s">
        <v>997</v>
      </c>
      <c r="C484" s="96" t="s">
        <v>996</v>
      </c>
      <c r="D484" s="97">
        <v>90</v>
      </c>
      <c r="E484" s="98" t="s">
        <v>22</v>
      </c>
      <c r="F484" s="99">
        <v>6.63</v>
      </c>
      <c r="G484" s="286">
        <f t="shared" ca="1" si="25"/>
        <v>0</v>
      </c>
      <c r="H484" s="100">
        <f t="shared" ca="1" si="26"/>
        <v>0</v>
      </c>
      <c r="I484" s="101">
        <v>1920</v>
      </c>
      <c r="J484" s="101">
        <v>60</v>
      </c>
      <c r="L484" s="285">
        <f t="shared" ca="1" si="24"/>
        <v>0</v>
      </c>
      <c r="M484" s="285">
        <f t="shared" ca="1" si="27"/>
        <v>0</v>
      </c>
      <c r="N484" s="285">
        <f t="shared" ca="1" si="27"/>
        <v>0</v>
      </c>
      <c r="O484" s="285">
        <f t="shared" ca="1" si="27"/>
        <v>0</v>
      </c>
      <c r="P484" s="285">
        <f t="shared" ca="1" si="27"/>
        <v>0</v>
      </c>
    </row>
    <row r="485" spans="2:16" ht="20.100000000000001" customHeight="1">
      <c r="B485" s="94" t="s">
        <v>998</v>
      </c>
      <c r="C485" s="96" t="s">
        <v>999</v>
      </c>
      <c r="D485" s="97">
        <v>30</v>
      </c>
      <c r="E485" s="98" t="s">
        <v>22</v>
      </c>
      <c r="F485" s="99">
        <v>3.36</v>
      </c>
      <c r="G485" s="286">
        <f t="shared" ca="1" si="25"/>
        <v>0</v>
      </c>
      <c r="H485" s="100">
        <f t="shared" ca="1" si="26"/>
        <v>0</v>
      </c>
      <c r="I485" s="101">
        <v>1920</v>
      </c>
      <c r="J485" s="101">
        <v>60</v>
      </c>
      <c r="L485" s="285">
        <f t="shared" ca="1" si="24"/>
        <v>0</v>
      </c>
      <c r="M485" s="285">
        <f t="shared" ca="1" si="27"/>
        <v>0</v>
      </c>
      <c r="N485" s="285">
        <f t="shared" ca="1" si="27"/>
        <v>0</v>
      </c>
      <c r="O485" s="285">
        <f t="shared" ca="1" si="27"/>
        <v>0</v>
      </c>
      <c r="P485" s="285">
        <f t="shared" ca="1" si="27"/>
        <v>0</v>
      </c>
    </row>
    <row r="486" spans="2:16" ht="20.100000000000001" customHeight="1">
      <c r="B486" s="94" t="s">
        <v>1000</v>
      </c>
      <c r="C486" s="96" t="s">
        <v>999</v>
      </c>
      <c r="D486" s="97">
        <v>90</v>
      </c>
      <c r="E486" s="98" t="s">
        <v>22</v>
      </c>
      <c r="F486" s="99">
        <v>9.98</v>
      </c>
      <c r="G486" s="286">
        <f t="shared" ca="1" si="25"/>
        <v>0</v>
      </c>
      <c r="H486" s="100">
        <f t="shared" ca="1" si="26"/>
        <v>0</v>
      </c>
      <c r="I486" s="101">
        <v>1152</v>
      </c>
      <c r="J486" s="101">
        <v>36</v>
      </c>
      <c r="L486" s="285">
        <f t="shared" ca="1" si="24"/>
        <v>0</v>
      </c>
      <c r="M486" s="285">
        <f t="shared" ca="1" si="27"/>
        <v>0</v>
      </c>
      <c r="N486" s="285">
        <f t="shared" ca="1" si="27"/>
        <v>0</v>
      </c>
      <c r="O486" s="285">
        <f t="shared" ca="1" si="27"/>
        <v>0</v>
      </c>
      <c r="P486" s="285">
        <f t="shared" ca="1" si="27"/>
        <v>0</v>
      </c>
    </row>
    <row r="487" spans="2:16" ht="20.100000000000001" customHeight="1">
      <c r="B487" s="94" t="s">
        <v>1001</v>
      </c>
      <c r="C487" s="96" t="s">
        <v>1002</v>
      </c>
      <c r="D487" s="97">
        <v>28</v>
      </c>
      <c r="E487" s="98" t="s">
        <v>22</v>
      </c>
      <c r="F487" s="99">
        <v>8</v>
      </c>
      <c r="G487" s="286">
        <f t="shared" ca="1" si="25"/>
        <v>0</v>
      </c>
      <c r="H487" s="100">
        <f t="shared" ca="1" si="26"/>
        <v>0</v>
      </c>
      <c r="I487" s="101">
        <v>6000</v>
      </c>
      <c r="J487" s="101">
        <v>50</v>
      </c>
      <c r="L487" s="285">
        <f t="shared" ca="1" si="24"/>
        <v>0</v>
      </c>
      <c r="M487" s="285">
        <f t="shared" ca="1" si="27"/>
        <v>0</v>
      </c>
      <c r="N487" s="285">
        <f t="shared" ca="1" si="27"/>
        <v>0</v>
      </c>
      <c r="O487" s="285">
        <f t="shared" ca="1" si="27"/>
        <v>0</v>
      </c>
      <c r="P487" s="285">
        <f t="shared" ca="1" si="27"/>
        <v>0</v>
      </c>
    </row>
    <row r="488" spans="2:16" ht="20.100000000000001" customHeight="1">
      <c r="B488" s="94" t="s">
        <v>1003</v>
      </c>
      <c r="C488" s="96" t="s">
        <v>1004</v>
      </c>
      <c r="D488" s="97">
        <v>14</v>
      </c>
      <c r="E488" s="98" t="s">
        <v>159</v>
      </c>
      <c r="F488" s="99">
        <v>4.59</v>
      </c>
      <c r="G488" s="286">
        <f t="shared" ca="1" si="25"/>
        <v>0</v>
      </c>
      <c r="H488" s="100">
        <f t="shared" ca="1" si="26"/>
        <v>0</v>
      </c>
      <c r="I488" s="101"/>
      <c r="J488" s="101">
        <v>60</v>
      </c>
      <c r="L488" s="285">
        <f t="shared" ca="1" si="24"/>
        <v>0</v>
      </c>
      <c r="M488" s="285">
        <f t="shared" ca="1" si="27"/>
        <v>0</v>
      </c>
      <c r="N488" s="285">
        <f t="shared" ca="1" si="27"/>
        <v>0</v>
      </c>
      <c r="O488" s="285">
        <f t="shared" ca="1" si="27"/>
        <v>0</v>
      </c>
      <c r="P488" s="285">
        <f t="shared" ca="1" si="27"/>
        <v>0</v>
      </c>
    </row>
    <row r="489" spans="2:16" ht="20.100000000000001" customHeight="1">
      <c r="B489" s="94" t="s">
        <v>1005</v>
      </c>
      <c r="C489" s="96" t="s">
        <v>1004</v>
      </c>
      <c r="D489" s="97">
        <v>28</v>
      </c>
      <c r="E489" s="98" t="s">
        <v>159</v>
      </c>
      <c r="F489" s="99">
        <v>8.98</v>
      </c>
      <c r="G489" s="286">
        <f t="shared" ca="1" si="25"/>
        <v>0</v>
      </c>
      <c r="H489" s="100">
        <f t="shared" ca="1" si="26"/>
        <v>0</v>
      </c>
      <c r="I489" s="101"/>
      <c r="J489" s="101"/>
      <c r="L489" s="285">
        <f t="shared" ca="1" si="24"/>
        <v>0</v>
      </c>
      <c r="M489" s="285">
        <f t="shared" ca="1" si="27"/>
        <v>0</v>
      </c>
      <c r="N489" s="285">
        <f t="shared" ca="1" si="27"/>
        <v>0</v>
      </c>
      <c r="O489" s="285">
        <f t="shared" ca="1" si="27"/>
        <v>0</v>
      </c>
      <c r="P489" s="285">
        <f t="shared" ca="1" si="27"/>
        <v>0</v>
      </c>
    </row>
    <row r="490" spans="2:16" ht="20.100000000000001" customHeight="1">
      <c r="B490" s="94" t="s">
        <v>1006</v>
      </c>
      <c r="C490" s="96" t="s">
        <v>130</v>
      </c>
      <c r="D490" s="97">
        <v>12</v>
      </c>
      <c r="E490" s="98" t="s">
        <v>22</v>
      </c>
      <c r="F490" s="99">
        <v>1.25</v>
      </c>
      <c r="G490" s="286">
        <f t="shared" ca="1" si="25"/>
        <v>0</v>
      </c>
      <c r="H490" s="100">
        <f t="shared" ca="1" si="26"/>
        <v>0</v>
      </c>
      <c r="I490" s="101">
        <v>8640</v>
      </c>
      <c r="J490" s="101">
        <v>360</v>
      </c>
      <c r="L490" s="285">
        <f t="shared" ca="1" si="24"/>
        <v>0</v>
      </c>
      <c r="M490" s="285">
        <f t="shared" ca="1" si="27"/>
        <v>0</v>
      </c>
      <c r="N490" s="285">
        <f t="shared" ca="1" si="27"/>
        <v>0</v>
      </c>
      <c r="O490" s="285">
        <f t="shared" ca="1" si="27"/>
        <v>0</v>
      </c>
      <c r="P490" s="285">
        <f t="shared" ca="1" si="27"/>
        <v>0</v>
      </c>
    </row>
    <row r="491" spans="2:16" ht="20.100000000000001" customHeight="1">
      <c r="B491" s="94" t="s">
        <v>131</v>
      </c>
      <c r="C491" s="96" t="s">
        <v>130</v>
      </c>
      <c r="D491" s="97">
        <v>24</v>
      </c>
      <c r="E491" s="98" t="s">
        <v>22</v>
      </c>
      <c r="F491" s="99">
        <v>2.15</v>
      </c>
      <c r="G491" s="286">
        <f t="shared" ca="1" si="25"/>
        <v>230</v>
      </c>
      <c r="H491" s="100">
        <f t="shared" ca="1" si="26"/>
        <v>494.5</v>
      </c>
      <c r="I491" s="101">
        <v>8640</v>
      </c>
      <c r="J491" s="101">
        <v>360</v>
      </c>
      <c r="L491" s="285">
        <f t="shared" ca="1" si="24"/>
        <v>80</v>
      </c>
      <c r="M491" s="285">
        <f t="shared" ca="1" si="27"/>
        <v>40</v>
      </c>
      <c r="N491" s="285">
        <f t="shared" ca="1" si="27"/>
        <v>50</v>
      </c>
      <c r="O491" s="285">
        <f t="shared" ca="1" si="27"/>
        <v>0</v>
      </c>
      <c r="P491" s="285">
        <f t="shared" ca="1" si="27"/>
        <v>60</v>
      </c>
    </row>
    <row r="492" spans="2:16" ht="20.100000000000001" customHeight="1">
      <c r="B492" s="94" t="s">
        <v>1007</v>
      </c>
      <c r="C492" s="96" t="s">
        <v>1008</v>
      </c>
      <c r="D492" s="97">
        <v>20</v>
      </c>
      <c r="E492" s="98" t="s">
        <v>22</v>
      </c>
      <c r="F492" s="99">
        <v>1.3</v>
      </c>
      <c r="G492" s="286">
        <f t="shared" ca="1" si="25"/>
        <v>0</v>
      </c>
      <c r="H492" s="100">
        <f t="shared" ca="1" si="26"/>
        <v>0</v>
      </c>
      <c r="I492" s="101">
        <v>9600</v>
      </c>
      <c r="J492" s="101">
        <v>240</v>
      </c>
      <c r="L492" s="285">
        <f t="shared" ca="1" si="24"/>
        <v>0</v>
      </c>
      <c r="M492" s="285">
        <f t="shared" ca="1" si="27"/>
        <v>0</v>
      </c>
      <c r="N492" s="285">
        <f t="shared" ca="1" si="27"/>
        <v>0</v>
      </c>
      <c r="O492" s="285">
        <f t="shared" ca="1" si="27"/>
        <v>0</v>
      </c>
      <c r="P492" s="285">
        <f t="shared" ca="1" si="27"/>
        <v>0</v>
      </c>
    </row>
    <row r="493" spans="2:16" ht="20.100000000000001" customHeight="1">
      <c r="B493" s="94" t="s">
        <v>1009</v>
      </c>
      <c r="C493" s="96" t="s">
        <v>1010</v>
      </c>
      <c r="D493" s="97">
        <v>30</v>
      </c>
      <c r="E493" s="98" t="s">
        <v>22</v>
      </c>
      <c r="F493" s="99">
        <v>8.8000000000000007</v>
      </c>
      <c r="G493" s="286">
        <f t="shared" ca="1" si="25"/>
        <v>0</v>
      </c>
      <c r="H493" s="100">
        <f t="shared" ca="1" si="26"/>
        <v>0</v>
      </c>
      <c r="I493" s="101">
        <v>4000</v>
      </c>
      <c r="J493" s="101">
        <v>200</v>
      </c>
      <c r="L493" s="285">
        <f t="shared" ca="1" si="24"/>
        <v>0</v>
      </c>
      <c r="M493" s="285">
        <f t="shared" ca="1" si="27"/>
        <v>0</v>
      </c>
      <c r="N493" s="285">
        <f t="shared" ca="1" si="27"/>
        <v>0</v>
      </c>
      <c r="O493" s="285">
        <f t="shared" ca="1" si="27"/>
        <v>0</v>
      </c>
      <c r="P493" s="285">
        <f t="shared" ca="1" si="27"/>
        <v>0</v>
      </c>
    </row>
    <row r="494" spans="2:16" ht="20.100000000000001" customHeight="1">
      <c r="B494" s="94" t="s">
        <v>1011</v>
      </c>
      <c r="C494" s="96" t="s">
        <v>1012</v>
      </c>
      <c r="D494" s="97">
        <v>28</v>
      </c>
      <c r="E494" s="98" t="s">
        <v>11</v>
      </c>
      <c r="F494" s="99">
        <v>5</v>
      </c>
      <c r="G494" s="286">
        <f t="shared" ca="1" si="25"/>
        <v>0</v>
      </c>
      <c r="H494" s="100">
        <f t="shared" ca="1" si="26"/>
        <v>0</v>
      </c>
      <c r="I494" s="101">
        <v>4320</v>
      </c>
      <c r="J494" s="101">
        <v>180</v>
      </c>
      <c r="L494" s="285">
        <f t="shared" ca="1" si="24"/>
        <v>0</v>
      </c>
      <c r="M494" s="285">
        <f t="shared" ca="1" si="27"/>
        <v>0</v>
      </c>
      <c r="N494" s="285">
        <f t="shared" ca="1" si="27"/>
        <v>0</v>
      </c>
      <c r="O494" s="285">
        <f t="shared" ca="1" si="27"/>
        <v>0</v>
      </c>
      <c r="P494" s="285">
        <f t="shared" ca="1" si="27"/>
        <v>0</v>
      </c>
    </row>
    <row r="495" spans="2:16" ht="20.100000000000001" customHeight="1">
      <c r="B495" s="94" t="s">
        <v>1013</v>
      </c>
      <c r="C495" s="96" t="s">
        <v>1014</v>
      </c>
      <c r="D495" s="97">
        <v>28</v>
      </c>
      <c r="E495" s="98" t="s">
        <v>11</v>
      </c>
      <c r="F495" s="99">
        <v>9</v>
      </c>
      <c r="G495" s="286">
        <f t="shared" ca="1" si="25"/>
        <v>0</v>
      </c>
      <c r="H495" s="100">
        <f t="shared" ca="1" si="26"/>
        <v>0</v>
      </c>
      <c r="I495" s="101">
        <v>4320</v>
      </c>
      <c r="J495" s="101">
        <v>180</v>
      </c>
      <c r="L495" s="285">
        <f t="shared" ca="1" si="24"/>
        <v>0</v>
      </c>
      <c r="M495" s="285">
        <f t="shared" ca="1" si="27"/>
        <v>0</v>
      </c>
      <c r="N495" s="285">
        <f t="shared" ca="1" si="27"/>
        <v>0</v>
      </c>
      <c r="O495" s="285">
        <f t="shared" ca="1" si="27"/>
        <v>0</v>
      </c>
      <c r="P495" s="285">
        <f t="shared" ca="1" si="27"/>
        <v>0</v>
      </c>
    </row>
    <row r="496" spans="2:16" ht="20.100000000000001" customHeight="1">
      <c r="B496" s="94" t="s">
        <v>1015</v>
      </c>
      <c r="C496" s="96" t="s">
        <v>1016</v>
      </c>
      <c r="D496" s="97">
        <v>28</v>
      </c>
      <c r="E496" s="98" t="s">
        <v>11</v>
      </c>
      <c r="F496" s="99">
        <v>12</v>
      </c>
      <c r="G496" s="286">
        <f t="shared" ca="1" si="25"/>
        <v>0</v>
      </c>
      <c r="H496" s="100">
        <f t="shared" ca="1" si="26"/>
        <v>0</v>
      </c>
      <c r="I496" s="101">
        <v>2160</v>
      </c>
      <c r="J496" s="101">
        <v>90</v>
      </c>
      <c r="L496" s="285">
        <f t="shared" ca="1" si="24"/>
        <v>0</v>
      </c>
      <c r="M496" s="285">
        <f t="shared" ca="1" si="27"/>
        <v>0</v>
      </c>
      <c r="N496" s="285">
        <f t="shared" ca="1" si="27"/>
        <v>0</v>
      </c>
      <c r="O496" s="285">
        <f t="shared" ca="1" si="27"/>
        <v>0</v>
      </c>
      <c r="P496" s="285">
        <f t="shared" ca="1" si="27"/>
        <v>0</v>
      </c>
    </row>
    <row r="497" spans="2:16" ht="20.100000000000001" customHeight="1">
      <c r="B497" s="94" t="s">
        <v>90</v>
      </c>
      <c r="C497" s="96" t="s">
        <v>91</v>
      </c>
      <c r="D497" s="97">
        <v>30</v>
      </c>
      <c r="E497" s="98" t="s">
        <v>117</v>
      </c>
      <c r="F497" s="99">
        <v>3</v>
      </c>
      <c r="G497" s="286">
        <f t="shared" ca="1" si="25"/>
        <v>100</v>
      </c>
      <c r="H497" s="100">
        <f t="shared" ca="1" si="26"/>
        <v>300</v>
      </c>
      <c r="I497" s="101">
        <v>6000</v>
      </c>
      <c r="J497" s="101">
        <v>200</v>
      </c>
      <c r="L497" s="285">
        <f t="shared" ca="1" si="24"/>
        <v>70</v>
      </c>
      <c r="M497" s="285">
        <f t="shared" ca="1" si="27"/>
        <v>10</v>
      </c>
      <c r="N497" s="285">
        <f t="shared" ca="1" si="27"/>
        <v>0</v>
      </c>
      <c r="O497" s="285">
        <f t="shared" ca="1" si="27"/>
        <v>0</v>
      </c>
      <c r="P497" s="285">
        <f t="shared" ca="1" si="27"/>
        <v>20</v>
      </c>
    </row>
    <row r="498" spans="2:16" ht="20.100000000000001" customHeight="1">
      <c r="B498" s="94" t="s">
        <v>1017</v>
      </c>
      <c r="C498" s="96" t="s">
        <v>1018</v>
      </c>
      <c r="D498" s="97">
        <v>30</v>
      </c>
      <c r="E498" s="98" t="s">
        <v>557</v>
      </c>
      <c r="F498" s="99">
        <v>3.45</v>
      </c>
      <c r="G498" s="286">
        <f t="shared" ca="1" si="25"/>
        <v>0</v>
      </c>
      <c r="H498" s="100">
        <f t="shared" ca="1" si="26"/>
        <v>0</v>
      </c>
      <c r="I498" s="101">
        <v>3200</v>
      </c>
      <c r="J498" s="101">
        <v>100</v>
      </c>
      <c r="L498" s="285">
        <f t="shared" ca="1" si="24"/>
        <v>0</v>
      </c>
      <c r="M498" s="285">
        <f t="shared" ca="1" si="27"/>
        <v>0</v>
      </c>
      <c r="N498" s="285">
        <f t="shared" ca="1" si="27"/>
        <v>0</v>
      </c>
      <c r="O498" s="285">
        <f t="shared" ca="1" si="27"/>
        <v>0</v>
      </c>
      <c r="P498" s="285">
        <f t="shared" ca="1" si="27"/>
        <v>0</v>
      </c>
    </row>
    <row r="499" spans="2:16" ht="20.100000000000001" customHeight="1">
      <c r="B499" s="94" t="s">
        <v>1019</v>
      </c>
      <c r="C499" s="96" t="s">
        <v>1020</v>
      </c>
      <c r="D499" s="97">
        <v>28</v>
      </c>
      <c r="E499" s="98" t="s">
        <v>9</v>
      </c>
      <c r="F499" s="99">
        <v>1.73</v>
      </c>
      <c r="G499" s="286">
        <f t="shared" ca="1" si="25"/>
        <v>0</v>
      </c>
      <c r="H499" s="100">
        <f t="shared" ca="1" si="26"/>
        <v>0</v>
      </c>
      <c r="I499" s="101">
        <v>3072</v>
      </c>
      <c r="J499" s="101">
        <v>128</v>
      </c>
      <c r="L499" s="285">
        <f t="shared" ca="1" si="24"/>
        <v>0</v>
      </c>
      <c r="M499" s="285">
        <f t="shared" ca="1" si="27"/>
        <v>0</v>
      </c>
      <c r="N499" s="285">
        <f t="shared" ca="1" si="27"/>
        <v>0</v>
      </c>
      <c r="O499" s="285">
        <f t="shared" ca="1" si="27"/>
        <v>0</v>
      </c>
      <c r="P499" s="285">
        <f t="shared" ca="1" si="27"/>
        <v>0</v>
      </c>
    </row>
    <row r="500" spans="2:16" ht="20.100000000000001" customHeight="1">
      <c r="B500" s="94" t="s">
        <v>1021</v>
      </c>
      <c r="C500" s="96" t="s">
        <v>1022</v>
      </c>
      <c r="D500" s="97">
        <v>28</v>
      </c>
      <c r="E500" s="98" t="s">
        <v>9</v>
      </c>
      <c r="F500" s="99">
        <v>3.8</v>
      </c>
      <c r="G500" s="286">
        <f t="shared" ca="1" si="25"/>
        <v>0</v>
      </c>
      <c r="H500" s="100">
        <f t="shared" ca="1" si="26"/>
        <v>0</v>
      </c>
      <c r="I500" s="101">
        <v>3456</v>
      </c>
      <c r="J500" s="101">
        <v>144</v>
      </c>
      <c r="L500" s="285">
        <f t="shared" ref="L500:P532" ca="1" si="28">IFERROR(SUMPRODUCT(--(INDIRECT("'"&amp;L$1&amp;"'!$B$2:$B$10000")=$B500)*(INDIRECT("'"&amp;L$1&amp;"'!$B$2:$B$10000")&lt;&gt;"")*(INDIRECT("'"&amp;L$1&amp;"'!$G$2:$G$10000"))),"")</f>
        <v>0</v>
      </c>
      <c r="M500" s="285">
        <f t="shared" ca="1" si="27"/>
        <v>0</v>
      </c>
      <c r="N500" s="285">
        <f t="shared" ca="1" si="27"/>
        <v>0</v>
      </c>
      <c r="O500" s="285">
        <f t="shared" ca="1" si="27"/>
        <v>0</v>
      </c>
      <c r="P500" s="285">
        <f t="shared" ca="1" si="27"/>
        <v>0</v>
      </c>
    </row>
    <row r="501" spans="2:16" ht="20.100000000000001" customHeight="1">
      <c r="B501" s="94" t="s">
        <v>1023</v>
      </c>
      <c r="C501" s="96" t="s">
        <v>1022</v>
      </c>
      <c r="D501" s="97">
        <v>84</v>
      </c>
      <c r="E501" s="98" t="s">
        <v>9</v>
      </c>
      <c r="F501" s="99">
        <v>11.95</v>
      </c>
      <c r="G501" s="286">
        <f t="shared" ca="1" si="25"/>
        <v>0</v>
      </c>
      <c r="H501" s="100">
        <f t="shared" ca="1" si="26"/>
        <v>0</v>
      </c>
      <c r="I501" s="101">
        <v>1536</v>
      </c>
      <c r="J501" s="101">
        <v>64</v>
      </c>
      <c r="L501" s="285">
        <f t="shared" ca="1" si="28"/>
        <v>0</v>
      </c>
      <c r="M501" s="285">
        <f t="shared" ca="1" si="27"/>
        <v>0</v>
      </c>
      <c r="N501" s="285">
        <f t="shared" ca="1" si="27"/>
        <v>0</v>
      </c>
      <c r="O501" s="285">
        <f t="shared" ca="1" si="27"/>
        <v>0</v>
      </c>
      <c r="P501" s="285">
        <f t="shared" ca="1" si="27"/>
        <v>0</v>
      </c>
    </row>
    <row r="502" spans="2:16" ht="20.100000000000001" customHeight="1">
      <c r="B502" s="94" t="s">
        <v>1024</v>
      </c>
      <c r="C502" s="96" t="s">
        <v>1025</v>
      </c>
      <c r="D502" s="97">
        <v>28</v>
      </c>
      <c r="E502" s="98" t="s">
        <v>9</v>
      </c>
      <c r="F502" s="99">
        <v>7.4</v>
      </c>
      <c r="G502" s="286">
        <f t="shared" ca="1" si="25"/>
        <v>0</v>
      </c>
      <c r="H502" s="100">
        <f t="shared" ca="1" si="26"/>
        <v>0</v>
      </c>
      <c r="I502" s="101"/>
      <c r="J502" s="101">
        <v>128</v>
      </c>
      <c r="L502" s="285">
        <f t="shared" ca="1" si="28"/>
        <v>0</v>
      </c>
      <c r="M502" s="285">
        <f t="shared" ca="1" si="27"/>
        <v>0</v>
      </c>
      <c r="N502" s="285">
        <f t="shared" ca="1" si="27"/>
        <v>0</v>
      </c>
      <c r="O502" s="285">
        <f t="shared" ca="1" si="27"/>
        <v>0</v>
      </c>
      <c r="P502" s="285">
        <f t="shared" ca="1" si="27"/>
        <v>0</v>
      </c>
    </row>
    <row r="503" spans="2:16" ht="20.100000000000001" customHeight="1">
      <c r="B503" s="94" t="s">
        <v>1026</v>
      </c>
      <c r="C503" s="96" t="s">
        <v>1025</v>
      </c>
      <c r="D503" s="97">
        <v>84</v>
      </c>
      <c r="E503" s="98" t="s">
        <v>9</v>
      </c>
      <c r="F503" s="99">
        <v>18.95</v>
      </c>
      <c r="G503" s="286">
        <f t="shared" ca="1" si="25"/>
        <v>0</v>
      </c>
      <c r="H503" s="100">
        <f t="shared" ca="1" si="26"/>
        <v>0</v>
      </c>
      <c r="I503" s="101"/>
      <c r="J503" s="101">
        <v>64</v>
      </c>
      <c r="L503" s="285">
        <f t="shared" ca="1" si="28"/>
        <v>0</v>
      </c>
      <c r="M503" s="285">
        <f t="shared" ca="1" si="27"/>
        <v>0</v>
      </c>
      <c r="N503" s="285">
        <f t="shared" ca="1" si="27"/>
        <v>0</v>
      </c>
      <c r="O503" s="285">
        <f t="shared" ca="1" si="27"/>
        <v>0</v>
      </c>
      <c r="P503" s="285">
        <f t="shared" ca="1" si="27"/>
        <v>0</v>
      </c>
    </row>
    <row r="504" spans="2:16" ht="20.100000000000001" customHeight="1">
      <c r="B504" s="94" t="s">
        <v>1027</v>
      </c>
      <c r="C504" s="96" t="s">
        <v>1028</v>
      </c>
      <c r="D504" s="97">
        <v>30</v>
      </c>
      <c r="E504" s="98" t="s">
        <v>22</v>
      </c>
      <c r="F504" s="99">
        <v>2</v>
      </c>
      <c r="G504" s="286">
        <f t="shared" ca="1" si="25"/>
        <v>0</v>
      </c>
      <c r="H504" s="100">
        <f t="shared" ca="1" si="26"/>
        <v>0</v>
      </c>
      <c r="I504" s="101">
        <v>6400</v>
      </c>
      <c r="J504" s="101">
        <v>320</v>
      </c>
      <c r="L504" s="285">
        <f t="shared" ca="1" si="28"/>
        <v>0</v>
      </c>
      <c r="M504" s="285">
        <f t="shared" ca="1" si="27"/>
        <v>0</v>
      </c>
      <c r="N504" s="285">
        <f t="shared" ca="1" si="27"/>
        <v>0</v>
      </c>
      <c r="O504" s="285">
        <f t="shared" ca="1" si="27"/>
        <v>0</v>
      </c>
      <c r="P504" s="285">
        <f t="shared" ca="1" si="27"/>
        <v>0</v>
      </c>
    </row>
    <row r="505" spans="2:16" ht="20.100000000000001" customHeight="1">
      <c r="B505" s="94" t="s">
        <v>120</v>
      </c>
      <c r="C505" s="96" t="s">
        <v>121</v>
      </c>
      <c r="D505" s="97">
        <v>30</v>
      </c>
      <c r="E505" s="98" t="s">
        <v>22</v>
      </c>
      <c r="F505" s="99">
        <v>3</v>
      </c>
      <c r="G505" s="286">
        <f t="shared" ca="1" si="25"/>
        <v>10</v>
      </c>
      <c r="H505" s="100">
        <f t="shared" ca="1" si="26"/>
        <v>30</v>
      </c>
      <c r="I505" s="101">
        <v>7200</v>
      </c>
      <c r="J505" s="101">
        <v>180</v>
      </c>
      <c r="L505" s="285">
        <f t="shared" ca="1" si="28"/>
        <v>10</v>
      </c>
      <c r="M505" s="285">
        <f t="shared" ca="1" si="27"/>
        <v>0</v>
      </c>
      <c r="N505" s="285">
        <f t="shared" ca="1" si="27"/>
        <v>0</v>
      </c>
      <c r="O505" s="285">
        <f t="shared" ca="1" si="27"/>
        <v>0</v>
      </c>
      <c r="P505" s="285">
        <f t="shared" ca="1" si="27"/>
        <v>0</v>
      </c>
    </row>
    <row r="506" spans="2:16" ht="20.100000000000001" customHeight="1">
      <c r="B506" s="94" t="s">
        <v>1029</v>
      </c>
      <c r="C506" s="96" t="s">
        <v>1030</v>
      </c>
      <c r="D506" s="97">
        <v>60</v>
      </c>
      <c r="E506" s="98" t="s">
        <v>11</v>
      </c>
      <c r="F506" s="99">
        <v>1.5</v>
      </c>
      <c r="G506" s="286">
        <f t="shared" ca="1" si="25"/>
        <v>0</v>
      </c>
      <c r="H506" s="100">
        <f t="shared" ca="1" si="26"/>
        <v>0</v>
      </c>
      <c r="I506" s="101">
        <v>5760</v>
      </c>
      <c r="J506" s="101">
        <v>120</v>
      </c>
      <c r="L506" s="285">
        <f t="shared" ca="1" si="28"/>
        <v>0</v>
      </c>
      <c r="M506" s="285">
        <f t="shared" ca="1" si="27"/>
        <v>0</v>
      </c>
      <c r="N506" s="285">
        <f t="shared" ca="1" si="27"/>
        <v>0</v>
      </c>
      <c r="O506" s="285">
        <f t="shared" ca="1" si="27"/>
        <v>0</v>
      </c>
      <c r="P506" s="285">
        <f t="shared" ca="1" si="27"/>
        <v>0</v>
      </c>
    </row>
    <row r="507" spans="2:16" ht="20.100000000000001" customHeight="1">
      <c r="B507" s="94" t="s">
        <v>1031</v>
      </c>
      <c r="C507" s="96" t="s">
        <v>1032</v>
      </c>
      <c r="D507" s="97">
        <v>30</v>
      </c>
      <c r="E507" s="98" t="s">
        <v>1033</v>
      </c>
      <c r="F507" s="99">
        <v>6.99</v>
      </c>
      <c r="G507" s="286">
        <f t="shared" ca="1" si="25"/>
        <v>0</v>
      </c>
      <c r="H507" s="100">
        <f t="shared" ca="1" si="26"/>
        <v>0</v>
      </c>
      <c r="I507" s="101">
        <v>4800</v>
      </c>
      <c r="J507" s="101">
        <v>150</v>
      </c>
      <c r="L507" s="285">
        <f t="shared" ca="1" si="28"/>
        <v>0</v>
      </c>
      <c r="M507" s="285">
        <f t="shared" ca="1" si="27"/>
        <v>0</v>
      </c>
      <c r="N507" s="285">
        <f t="shared" ca="1" si="27"/>
        <v>0</v>
      </c>
      <c r="O507" s="285">
        <f t="shared" ca="1" si="27"/>
        <v>0</v>
      </c>
      <c r="P507" s="285">
        <f t="shared" ca="1" si="27"/>
        <v>0</v>
      </c>
    </row>
    <row r="508" spans="2:16" ht="20.100000000000001" customHeight="1">
      <c r="B508" s="94" t="s">
        <v>1034</v>
      </c>
      <c r="C508" s="96" t="s">
        <v>1035</v>
      </c>
      <c r="D508" s="97">
        <v>30</v>
      </c>
      <c r="E508" s="98" t="s">
        <v>1033</v>
      </c>
      <c r="F508" s="99">
        <v>7.99</v>
      </c>
      <c r="G508" s="286">
        <f t="shared" ca="1" si="25"/>
        <v>0</v>
      </c>
      <c r="H508" s="100">
        <f t="shared" ca="1" si="26"/>
        <v>0</v>
      </c>
      <c r="I508" s="101">
        <v>4800</v>
      </c>
      <c r="J508" s="101">
        <v>150</v>
      </c>
      <c r="L508" s="285">
        <f t="shared" ca="1" si="28"/>
        <v>0</v>
      </c>
      <c r="M508" s="285">
        <f t="shared" ca="1" si="27"/>
        <v>0</v>
      </c>
      <c r="N508" s="285">
        <f t="shared" ca="1" si="27"/>
        <v>0</v>
      </c>
      <c r="O508" s="285">
        <f t="shared" ca="1" si="27"/>
        <v>0</v>
      </c>
      <c r="P508" s="285">
        <f t="shared" ca="1" si="27"/>
        <v>0</v>
      </c>
    </row>
    <row r="509" spans="2:16" ht="20.100000000000001" customHeight="1">
      <c r="B509" s="94" t="s">
        <v>389</v>
      </c>
      <c r="C509" s="96" t="s">
        <v>390</v>
      </c>
      <c r="D509" s="97">
        <v>10</v>
      </c>
      <c r="E509" s="98" t="s">
        <v>11</v>
      </c>
      <c r="F509" s="99">
        <v>2.1150000000000002</v>
      </c>
      <c r="G509" s="286">
        <f t="shared" ca="1" si="25"/>
        <v>50</v>
      </c>
      <c r="H509" s="100">
        <f t="shared" ca="1" si="26"/>
        <v>105.75000000000001</v>
      </c>
      <c r="I509" s="101">
        <v>5760</v>
      </c>
      <c r="J509" s="101">
        <v>180</v>
      </c>
      <c r="L509" s="285">
        <f t="shared" ca="1" si="28"/>
        <v>0</v>
      </c>
      <c r="M509" s="285">
        <f t="shared" ca="1" si="27"/>
        <v>0</v>
      </c>
      <c r="N509" s="285">
        <f t="shared" ca="1" si="27"/>
        <v>30</v>
      </c>
      <c r="O509" s="285">
        <f t="shared" ca="1" si="27"/>
        <v>0</v>
      </c>
      <c r="P509" s="285">
        <f t="shared" ca="1" si="27"/>
        <v>20</v>
      </c>
    </row>
    <row r="510" spans="2:16" ht="20.100000000000001" customHeight="1">
      <c r="B510" s="94" t="s">
        <v>1036</v>
      </c>
      <c r="C510" s="96" t="s">
        <v>390</v>
      </c>
      <c r="D510" s="97">
        <v>42</v>
      </c>
      <c r="E510" s="98" t="s">
        <v>11</v>
      </c>
      <c r="F510" s="99">
        <v>8.6999999999999993</v>
      </c>
      <c r="G510" s="286">
        <f t="shared" ca="1" si="25"/>
        <v>0</v>
      </c>
      <c r="H510" s="100">
        <f t="shared" ca="1" si="26"/>
        <v>0</v>
      </c>
      <c r="I510" s="101">
        <v>2304</v>
      </c>
      <c r="J510" s="101">
        <v>72</v>
      </c>
      <c r="L510" s="285">
        <f t="shared" ca="1" si="28"/>
        <v>0</v>
      </c>
      <c r="M510" s="285">
        <f t="shared" ca="1" si="27"/>
        <v>0</v>
      </c>
      <c r="N510" s="285">
        <f t="shared" ca="1" si="27"/>
        <v>0</v>
      </c>
      <c r="O510" s="285">
        <f t="shared" ca="1" si="27"/>
        <v>0</v>
      </c>
      <c r="P510" s="285">
        <f t="shared" ca="1" si="27"/>
        <v>0</v>
      </c>
    </row>
    <row r="511" spans="2:16" ht="20.100000000000001" customHeight="1">
      <c r="B511" s="94" t="s">
        <v>1037</v>
      </c>
      <c r="C511" s="96" t="s">
        <v>390</v>
      </c>
      <c r="D511" s="97">
        <v>112</v>
      </c>
      <c r="E511" s="98" t="s">
        <v>11</v>
      </c>
      <c r="F511" s="99">
        <v>23.31</v>
      </c>
      <c r="G511" s="286">
        <f t="shared" ca="1" si="25"/>
        <v>0</v>
      </c>
      <c r="H511" s="100">
        <f t="shared" ca="1" si="26"/>
        <v>0</v>
      </c>
      <c r="I511" s="101">
        <v>960</v>
      </c>
      <c r="J511" s="101">
        <v>30</v>
      </c>
      <c r="L511" s="285">
        <f t="shared" ca="1" si="28"/>
        <v>0</v>
      </c>
      <c r="M511" s="285">
        <f t="shared" ca="1" si="27"/>
        <v>0</v>
      </c>
      <c r="N511" s="285">
        <f t="shared" ca="1" si="27"/>
        <v>0</v>
      </c>
      <c r="O511" s="285">
        <f t="shared" ca="1" si="27"/>
        <v>0</v>
      </c>
      <c r="P511" s="285">
        <f t="shared" ca="1" si="27"/>
        <v>0</v>
      </c>
    </row>
    <row r="512" spans="2:16" ht="20.100000000000001" customHeight="1">
      <c r="B512" s="94" t="s">
        <v>166</v>
      </c>
      <c r="C512" s="94" t="s">
        <v>167</v>
      </c>
      <c r="D512" s="97">
        <v>30</v>
      </c>
      <c r="E512" s="98" t="s">
        <v>319</v>
      </c>
      <c r="F512" s="99">
        <v>5</v>
      </c>
      <c r="G512" s="286">
        <f t="shared" ca="1" si="25"/>
        <v>130</v>
      </c>
      <c r="H512" s="100">
        <f t="shared" ca="1" si="26"/>
        <v>650</v>
      </c>
      <c r="I512" s="101">
        <v>3840</v>
      </c>
      <c r="J512" s="101">
        <v>160</v>
      </c>
      <c r="L512" s="285">
        <f t="shared" ca="1" si="28"/>
        <v>40</v>
      </c>
      <c r="M512" s="285">
        <f t="shared" ca="1" si="27"/>
        <v>0</v>
      </c>
      <c r="N512" s="285">
        <f t="shared" ca="1" si="27"/>
        <v>40</v>
      </c>
      <c r="O512" s="285">
        <f t="shared" ca="1" si="27"/>
        <v>0</v>
      </c>
      <c r="P512" s="285">
        <f t="shared" ca="1" si="27"/>
        <v>50</v>
      </c>
    </row>
    <row r="513" spans="2:16" ht="20.100000000000001" customHeight="1">
      <c r="B513" s="94" t="s">
        <v>270</v>
      </c>
      <c r="C513" s="94" t="s">
        <v>271</v>
      </c>
      <c r="D513" s="97">
        <v>30</v>
      </c>
      <c r="E513" s="98" t="s">
        <v>6</v>
      </c>
      <c r="F513" s="99">
        <v>2.08</v>
      </c>
      <c r="G513" s="286">
        <f t="shared" ca="1" si="25"/>
        <v>35</v>
      </c>
      <c r="H513" s="100">
        <f t="shared" ca="1" si="26"/>
        <v>72.8</v>
      </c>
      <c r="I513" s="101">
        <v>5760</v>
      </c>
      <c r="J513" s="101">
        <v>180</v>
      </c>
      <c r="L513" s="285">
        <f t="shared" ca="1" si="28"/>
        <v>15</v>
      </c>
      <c r="M513" s="285">
        <f t="shared" ca="1" si="27"/>
        <v>10</v>
      </c>
      <c r="N513" s="285">
        <f t="shared" ca="1" si="27"/>
        <v>0</v>
      </c>
      <c r="O513" s="285">
        <f t="shared" ca="1" si="27"/>
        <v>0</v>
      </c>
      <c r="P513" s="285">
        <f t="shared" ca="1" si="27"/>
        <v>10</v>
      </c>
    </row>
    <row r="514" spans="2:16" ht="20.100000000000001" customHeight="1">
      <c r="B514" s="94" t="s">
        <v>1038</v>
      </c>
      <c r="C514" s="94" t="s">
        <v>271</v>
      </c>
      <c r="D514" s="97">
        <v>90</v>
      </c>
      <c r="E514" s="98" t="s">
        <v>6</v>
      </c>
      <c r="F514" s="99">
        <v>6.24</v>
      </c>
      <c r="G514" s="286">
        <f t="shared" ca="1" si="25"/>
        <v>0</v>
      </c>
      <c r="H514" s="100">
        <f t="shared" ca="1" si="26"/>
        <v>0</v>
      </c>
      <c r="I514" s="101">
        <v>2880</v>
      </c>
      <c r="J514" s="101">
        <v>90</v>
      </c>
      <c r="L514" s="285">
        <f t="shared" ca="1" si="28"/>
        <v>0</v>
      </c>
      <c r="M514" s="285">
        <f t="shared" ca="1" si="27"/>
        <v>0</v>
      </c>
      <c r="N514" s="285">
        <f t="shared" ca="1" si="27"/>
        <v>0</v>
      </c>
      <c r="O514" s="285">
        <f t="shared" ca="1" si="27"/>
        <v>0</v>
      </c>
      <c r="P514" s="285">
        <f t="shared" ca="1" si="27"/>
        <v>0</v>
      </c>
    </row>
    <row r="515" spans="2:16" ht="20.100000000000001" customHeight="1">
      <c r="B515" s="94" t="s">
        <v>272</v>
      </c>
      <c r="C515" s="94" t="s">
        <v>273</v>
      </c>
      <c r="D515" s="97">
        <v>30</v>
      </c>
      <c r="E515" s="98" t="s">
        <v>11</v>
      </c>
      <c r="F515" s="99">
        <v>2.52</v>
      </c>
      <c r="G515" s="286">
        <f t="shared" ref="G515:G563" ca="1" si="29">SUM(L515:P515)</f>
        <v>70</v>
      </c>
      <c r="H515" s="100">
        <f t="shared" ref="H515:H540" ca="1" si="30">G515*F515</f>
        <v>176.4</v>
      </c>
      <c r="I515" s="101">
        <v>5760</v>
      </c>
      <c r="J515" s="101">
        <v>180</v>
      </c>
      <c r="L515" s="285">
        <f t="shared" ca="1" si="28"/>
        <v>15</v>
      </c>
      <c r="M515" s="285">
        <f t="shared" ca="1" si="27"/>
        <v>15</v>
      </c>
      <c r="N515" s="285">
        <f t="shared" ca="1" si="27"/>
        <v>20</v>
      </c>
      <c r="O515" s="285">
        <f t="shared" ca="1" si="27"/>
        <v>0</v>
      </c>
      <c r="P515" s="285">
        <f t="shared" ca="1" si="27"/>
        <v>20</v>
      </c>
    </row>
    <row r="516" spans="2:16" ht="20.100000000000001" customHeight="1">
      <c r="B516" s="94" t="s">
        <v>1039</v>
      </c>
      <c r="C516" s="94" t="s">
        <v>273</v>
      </c>
      <c r="D516" s="97">
        <v>90</v>
      </c>
      <c r="E516" s="98" t="s">
        <v>11</v>
      </c>
      <c r="F516" s="99">
        <v>7.56</v>
      </c>
      <c r="G516" s="286">
        <f t="shared" ca="1" si="29"/>
        <v>0</v>
      </c>
      <c r="H516" s="100">
        <f t="shared" ca="1" si="30"/>
        <v>0</v>
      </c>
      <c r="I516" s="101">
        <v>2880</v>
      </c>
      <c r="J516" s="101">
        <v>90</v>
      </c>
      <c r="L516" s="285">
        <f t="shared" ca="1" si="28"/>
        <v>0</v>
      </c>
      <c r="M516" s="285">
        <f t="shared" ca="1" si="27"/>
        <v>0</v>
      </c>
      <c r="N516" s="285">
        <f t="shared" ca="1" si="27"/>
        <v>0</v>
      </c>
      <c r="O516" s="285">
        <f t="shared" ca="1" si="27"/>
        <v>0</v>
      </c>
      <c r="P516" s="285">
        <f t="shared" ca="1" si="27"/>
        <v>0</v>
      </c>
    </row>
    <row r="517" spans="2:16" ht="20.100000000000001" customHeight="1">
      <c r="B517" s="94" t="s">
        <v>268</v>
      </c>
      <c r="C517" s="94" t="s">
        <v>269</v>
      </c>
      <c r="D517" s="97">
        <v>30</v>
      </c>
      <c r="E517" s="98" t="s">
        <v>11</v>
      </c>
      <c r="F517" s="99">
        <v>3.35</v>
      </c>
      <c r="G517" s="286">
        <f t="shared" ca="1" si="29"/>
        <v>150</v>
      </c>
      <c r="H517" s="100">
        <f t="shared" ca="1" si="30"/>
        <v>502.5</v>
      </c>
      <c r="I517" s="101">
        <v>2880</v>
      </c>
      <c r="J517" s="101">
        <v>80</v>
      </c>
      <c r="L517" s="285">
        <f t="shared" ca="1" si="28"/>
        <v>15</v>
      </c>
      <c r="M517" s="285">
        <f t="shared" ca="1" si="27"/>
        <v>15</v>
      </c>
      <c r="N517" s="285">
        <f t="shared" ca="1" si="27"/>
        <v>40</v>
      </c>
      <c r="O517" s="285">
        <f t="shared" ca="1" si="27"/>
        <v>0</v>
      </c>
      <c r="P517" s="285">
        <f t="shared" ca="1" si="27"/>
        <v>80</v>
      </c>
    </row>
    <row r="518" spans="2:16" ht="20.100000000000001" customHeight="1">
      <c r="B518" s="94" t="s">
        <v>1040</v>
      </c>
      <c r="C518" s="94" t="s">
        <v>269</v>
      </c>
      <c r="D518" s="97">
        <v>90</v>
      </c>
      <c r="E518" s="98" t="s">
        <v>11</v>
      </c>
      <c r="F518" s="99">
        <v>10.050000000000001</v>
      </c>
      <c r="G518" s="286">
        <f t="shared" ca="1" si="29"/>
        <v>0</v>
      </c>
      <c r="H518" s="100">
        <f t="shared" ca="1" si="30"/>
        <v>0</v>
      </c>
      <c r="I518" s="101">
        <v>1344</v>
      </c>
      <c r="J518" s="101">
        <v>48</v>
      </c>
      <c r="L518" s="285">
        <f t="shared" ca="1" si="28"/>
        <v>0</v>
      </c>
      <c r="M518" s="285">
        <f t="shared" ca="1" si="27"/>
        <v>0</v>
      </c>
      <c r="N518" s="285">
        <f t="shared" ca="1" si="27"/>
        <v>0</v>
      </c>
      <c r="O518" s="285">
        <f t="shared" ca="1" si="27"/>
        <v>0</v>
      </c>
      <c r="P518" s="285">
        <f t="shared" ca="1" si="27"/>
        <v>0</v>
      </c>
    </row>
    <row r="519" spans="2:16" ht="20.100000000000001" customHeight="1">
      <c r="B519" s="94" t="s">
        <v>278</v>
      </c>
      <c r="C519" s="94" t="s">
        <v>345</v>
      </c>
      <c r="D519" s="97">
        <v>30</v>
      </c>
      <c r="E519" s="98" t="s">
        <v>11</v>
      </c>
      <c r="F519" s="99">
        <v>3.47</v>
      </c>
      <c r="G519" s="286">
        <f t="shared" ca="1" si="29"/>
        <v>55</v>
      </c>
      <c r="H519" s="100">
        <f t="shared" ca="1" si="30"/>
        <v>190.85000000000002</v>
      </c>
      <c r="I519" s="101">
        <v>2880</v>
      </c>
      <c r="J519" s="101">
        <v>90</v>
      </c>
      <c r="L519" s="285">
        <f t="shared" ca="1" si="28"/>
        <v>0</v>
      </c>
      <c r="M519" s="285">
        <f t="shared" ca="1" si="27"/>
        <v>5</v>
      </c>
      <c r="N519" s="285">
        <f t="shared" ca="1" si="27"/>
        <v>20</v>
      </c>
      <c r="O519" s="285">
        <f t="shared" ca="1" si="27"/>
        <v>0</v>
      </c>
      <c r="P519" s="285">
        <f t="shared" ca="1" si="27"/>
        <v>30</v>
      </c>
    </row>
    <row r="520" spans="2:16" ht="20.100000000000001" customHeight="1">
      <c r="B520" s="94" t="s">
        <v>1041</v>
      </c>
      <c r="C520" s="94" t="s">
        <v>345</v>
      </c>
      <c r="D520" s="97">
        <v>90</v>
      </c>
      <c r="E520" s="98" t="s">
        <v>11</v>
      </c>
      <c r="F520" s="99">
        <v>10.35</v>
      </c>
      <c r="G520" s="286">
        <f t="shared" ca="1" si="29"/>
        <v>0</v>
      </c>
      <c r="H520" s="100">
        <f t="shared" ca="1" si="30"/>
        <v>0</v>
      </c>
      <c r="I520" s="101">
        <v>1152</v>
      </c>
      <c r="J520" s="101">
        <v>36</v>
      </c>
      <c r="L520" s="285">
        <f t="shared" ca="1" si="28"/>
        <v>0</v>
      </c>
      <c r="M520" s="285">
        <f t="shared" ca="1" si="27"/>
        <v>0</v>
      </c>
      <c r="N520" s="285">
        <f t="shared" ca="1" si="27"/>
        <v>0</v>
      </c>
      <c r="O520" s="285">
        <f t="shared" ca="1" si="27"/>
        <v>0</v>
      </c>
      <c r="P520" s="285">
        <f t="shared" ca="1" si="27"/>
        <v>0</v>
      </c>
    </row>
    <row r="521" spans="2:16" ht="20.100000000000001" customHeight="1">
      <c r="B521" s="94" t="s">
        <v>274</v>
      </c>
      <c r="C521" s="94" t="s">
        <v>275</v>
      </c>
      <c r="D521" s="97">
        <v>30</v>
      </c>
      <c r="E521" s="98" t="s">
        <v>11</v>
      </c>
      <c r="F521" s="99">
        <v>4.25</v>
      </c>
      <c r="G521" s="286">
        <f t="shared" ca="1" si="29"/>
        <v>20</v>
      </c>
      <c r="H521" s="100">
        <f t="shared" ca="1" si="30"/>
        <v>85</v>
      </c>
      <c r="I521" s="101">
        <v>2400</v>
      </c>
      <c r="J521" s="101">
        <v>50</v>
      </c>
      <c r="L521" s="285">
        <f t="shared" ca="1" si="28"/>
        <v>10</v>
      </c>
      <c r="M521" s="285">
        <f t="shared" ca="1" si="27"/>
        <v>10</v>
      </c>
      <c r="N521" s="285">
        <f t="shared" ca="1" si="27"/>
        <v>0</v>
      </c>
      <c r="O521" s="285">
        <f t="shared" ca="1" si="27"/>
        <v>0</v>
      </c>
      <c r="P521" s="285">
        <f t="shared" ca="1" si="27"/>
        <v>0</v>
      </c>
    </row>
    <row r="522" spans="2:16" ht="20.100000000000001" customHeight="1">
      <c r="B522" s="94" t="s">
        <v>1042</v>
      </c>
      <c r="C522" s="94" t="s">
        <v>275</v>
      </c>
      <c r="D522" s="97">
        <v>90</v>
      </c>
      <c r="E522" s="98" t="s">
        <v>11</v>
      </c>
      <c r="F522" s="99">
        <v>12.75</v>
      </c>
      <c r="G522" s="286">
        <f t="shared" ca="1" si="29"/>
        <v>0</v>
      </c>
      <c r="H522" s="100">
        <f t="shared" ca="1" si="30"/>
        <v>0</v>
      </c>
      <c r="I522" s="101">
        <v>960</v>
      </c>
      <c r="J522" s="101">
        <v>30</v>
      </c>
      <c r="L522" s="285">
        <f t="shared" ca="1" si="28"/>
        <v>0</v>
      </c>
      <c r="M522" s="285">
        <f t="shared" ca="1" si="27"/>
        <v>0</v>
      </c>
      <c r="N522" s="285">
        <f t="shared" ca="1" si="27"/>
        <v>0</v>
      </c>
      <c r="O522" s="285">
        <f t="shared" ca="1" si="27"/>
        <v>0</v>
      </c>
      <c r="P522" s="285">
        <f t="shared" ca="1" si="27"/>
        <v>0</v>
      </c>
    </row>
    <row r="523" spans="2:16" ht="20.100000000000001" customHeight="1">
      <c r="B523" s="94" t="s">
        <v>276</v>
      </c>
      <c r="C523" s="94" t="s">
        <v>277</v>
      </c>
      <c r="D523" s="97">
        <v>30</v>
      </c>
      <c r="E523" s="98" t="s">
        <v>11</v>
      </c>
      <c r="F523" s="99">
        <v>4.1500000000000004</v>
      </c>
      <c r="G523" s="286">
        <f t="shared" ca="1" si="29"/>
        <v>115</v>
      </c>
      <c r="H523" s="100">
        <f t="shared" ca="1" si="30"/>
        <v>477.25000000000006</v>
      </c>
      <c r="I523" s="101">
        <v>2400</v>
      </c>
      <c r="J523" s="101">
        <v>50</v>
      </c>
      <c r="L523" s="285">
        <f t="shared" ca="1" si="28"/>
        <v>10</v>
      </c>
      <c r="M523" s="285">
        <f t="shared" ca="1" si="27"/>
        <v>10</v>
      </c>
      <c r="N523" s="285">
        <f t="shared" ca="1" si="27"/>
        <v>30</v>
      </c>
      <c r="O523" s="285">
        <f t="shared" ca="1" si="27"/>
        <v>0</v>
      </c>
      <c r="P523" s="285">
        <f t="shared" ca="1" si="27"/>
        <v>65</v>
      </c>
    </row>
    <row r="524" spans="2:16" ht="20.100000000000001" customHeight="1">
      <c r="B524" s="94" t="s">
        <v>1043</v>
      </c>
      <c r="C524" s="94" t="s">
        <v>277</v>
      </c>
      <c r="D524" s="97">
        <v>90</v>
      </c>
      <c r="E524" s="98" t="s">
        <v>11</v>
      </c>
      <c r="F524" s="99">
        <v>12.05</v>
      </c>
      <c r="G524" s="286">
        <f t="shared" ca="1" si="29"/>
        <v>0</v>
      </c>
      <c r="H524" s="100">
        <f t="shared" ca="1" si="30"/>
        <v>0</v>
      </c>
      <c r="I524" s="101">
        <v>960</v>
      </c>
      <c r="J524" s="101">
        <v>30</v>
      </c>
      <c r="L524" s="285">
        <f t="shared" ca="1" si="28"/>
        <v>0</v>
      </c>
      <c r="M524" s="285">
        <f t="shared" ca="1" si="27"/>
        <v>0</v>
      </c>
      <c r="N524" s="285">
        <f t="shared" ca="1" si="27"/>
        <v>0</v>
      </c>
      <c r="O524" s="285">
        <f t="shared" ca="1" si="27"/>
        <v>0</v>
      </c>
      <c r="P524" s="285">
        <f t="shared" ca="1" si="27"/>
        <v>0</v>
      </c>
    </row>
    <row r="525" spans="2:16" ht="20.100000000000001" customHeight="1">
      <c r="B525" s="94" t="s">
        <v>1044</v>
      </c>
      <c r="C525" s="94" t="s">
        <v>1045</v>
      </c>
      <c r="D525" s="97">
        <v>30</v>
      </c>
      <c r="E525" s="98" t="s">
        <v>788</v>
      </c>
      <c r="F525" s="99">
        <v>3</v>
      </c>
      <c r="G525" s="286">
        <f t="shared" ca="1" si="29"/>
        <v>0</v>
      </c>
      <c r="H525" s="100">
        <f t="shared" ca="1" si="30"/>
        <v>0</v>
      </c>
      <c r="I525" s="101">
        <v>3456</v>
      </c>
      <c r="J525" s="101">
        <v>144</v>
      </c>
      <c r="L525" s="285">
        <f t="shared" ca="1" si="28"/>
        <v>0</v>
      </c>
      <c r="M525" s="285">
        <f t="shared" ca="1" si="27"/>
        <v>0</v>
      </c>
      <c r="N525" s="285">
        <f t="shared" ca="1" si="27"/>
        <v>0</v>
      </c>
      <c r="O525" s="285">
        <f t="shared" ca="1" si="27"/>
        <v>0</v>
      </c>
      <c r="P525" s="285">
        <f t="shared" ca="1" si="27"/>
        <v>0</v>
      </c>
    </row>
    <row r="526" spans="2:16" ht="20.100000000000001" customHeight="1">
      <c r="B526" s="94" t="s">
        <v>1046</v>
      </c>
      <c r="C526" s="94" t="s">
        <v>1047</v>
      </c>
      <c r="D526" s="97">
        <v>30</v>
      </c>
      <c r="E526" s="98" t="s">
        <v>9</v>
      </c>
      <c r="F526" s="99">
        <v>4</v>
      </c>
      <c r="G526" s="286">
        <f t="shared" ca="1" si="29"/>
        <v>0</v>
      </c>
      <c r="H526" s="100">
        <f t="shared" ca="1" si="30"/>
        <v>0</v>
      </c>
      <c r="I526" s="101">
        <v>2560</v>
      </c>
      <c r="J526" s="101">
        <v>80</v>
      </c>
      <c r="L526" s="285">
        <f t="shared" ca="1" si="28"/>
        <v>0</v>
      </c>
      <c r="M526" s="285">
        <f t="shared" ca="1" si="27"/>
        <v>0</v>
      </c>
      <c r="N526" s="285">
        <f t="shared" ca="1" si="27"/>
        <v>0</v>
      </c>
      <c r="O526" s="285">
        <f t="shared" ca="1" si="27"/>
        <v>0</v>
      </c>
      <c r="P526" s="285">
        <f t="shared" ca="1" si="27"/>
        <v>0</v>
      </c>
    </row>
    <row r="527" spans="2:16" ht="20.100000000000001" customHeight="1">
      <c r="B527" s="94" t="s">
        <v>1048</v>
      </c>
      <c r="C527" s="94" t="s">
        <v>1049</v>
      </c>
      <c r="D527" s="97">
        <v>30</v>
      </c>
      <c r="E527" s="98" t="s">
        <v>9</v>
      </c>
      <c r="F527" s="99">
        <v>6</v>
      </c>
      <c r="G527" s="286">
        <f t="shared" ca="1" si="29"/>
        <v>0</v>
      </c>
      <c r="H527" s="100">
        <f t="shared" ca="1" si="30"/>
        <v>0</v>
      </c>
      <c r="I527" s="101">
        <v>2560</v>
      </c>
      <c r="J527" s="101">
        <v>80</v>
      </c>
      <c r="L527" s="285">
        <f t="shared" ca="1" si="28"/>
        <v>0</v>
      </c>
      <c r="M527" s="285">
        <f t="shared" ca="1" si="27"/>
        <v>0</v>
      </c>
      <c r="N527" s="285">
        <f t="shared" ca="1" si="27"/>
        <v>0</v>
      </c>
      <c r="O527" s="285">
        <f t="shared" ca="1" si="27"/>
        <v>0</v>
      </c>
      <c r="P527" s="285">
        <f t="shared" ca="1" si="27"/>
        <v>0</v>
      </c>
    </row>
    <row r="528" spans="2:16" ht="20.100000000000001" customHeight="1">
      <c r="B528" s="94" t="s">
        <v>1050</v>
      </c>
      <c r="C528" s="94" t="s">
        <v>1051</v>
      </c>
      <c r="D528" s="97">
        <v>60</v>
      </c>
      <c r="E528" s="98" t="s">
        <v>22</v>
      </c>
      <c r="F528" s="99">
        <v>4.5</v>
      </c>
      <c r="G528" s="286">
        <f t="shared" ca="1" si="29"/>
        <v>0</v>
      </c>
      <c r="H528" s="100">
        <f t="shared" ca="1" si="30"/>
        <v>0</v>
      </c>
      <c r="I528" s="101">
        <v>3840</v>
      </c>
      <c r="J528" s="101">
        <v>80</v>
      </c>
      <c r="L528" s="285">
        <f t="shared" ca="1" si="28"/>
        <v>0</v>
      </c>
      <c r="M528" s="285">
        <f t="shared" ca="1" si="27"/>
        <v>0</v>
      </c>
      <c r="N528" s="285">
        <f t="shared" ca="1" si="27"/>
        <v>0</v>
      </c>
      <c r="O528" s="285">
        <f t="shared" ca="1" si="27"/>
        <v>0</v>
      </c>
      <c r="P528" s="285">
        <f t="shared" ca="1" si="27"/>
        <v>0</v>
      </c>
    </row>
    <row r="529" spans="2:16" ht="20.100000000000001" customHeight="1">
      <c r="B529" s="94" t="s">
        <v>1052</v>
      </c>
      <c r="C529" s="94" t="s">
        <v>1053</v>
      </c>
      <c r="D529" s="97">
        <v>30</v>
      </c>
      <c r="E529" s="98" t="s">
        <v>22</v>
      </c>
      <c r="F529" s="99">
        <v>3.8</v>
      </c>
      <c r="G529" s="286">
        <f t="shared" ca="1" si="29"/>
        <v>0</v>
      </c>
      <c r="H529" s="100">
        <f t="shared" ca="1" si="30"/>
        <v>0</v>
      </c>
      <c r="I529" s="101">
        <v>7200</v>
      </c>
      <c r="J529" s="101">
        <v>150</v>
      </c>
      <c r="L529" s="285">
        <f t="shared" ca="1" si="28"/>
        <v>0</v>
      </c>
      <c r="M529" s="285">
        <f t="shared" ca="1" si="27"/>
        <v>0</v>
      </c>
      <c r="N529" s="285">
        <f t="shared" ca="1" si="27"/>
        <v>0</v>
      </c>
      <c r="O529" s="285">
        <f t="shared" ca="1" si="27"/>
        <v>0</v>
      </c>
      <c r="P529" s="285">
        <f t="shared" ca="1" si="27"/>
        <v>0</v>
      </c>
    </row>
    <row r="530" spans="2:16" ht="20.100000000000001" customHeight="1">
      <c r="B530" s="94" t="s">
        <v>1054</v>
      </c>
      <c r="C530" s="94" t="s">
        <v>1053</v>
      </c>
      <c r="D530" s="97">
        <v>90</v>
      </c>
      <c r="E530" s="98" t="s">
        <v>22</v>
      </c>
      <c r="F530" s="99">
        <v>11.45</v>
      </c>
      <c r="G530" s="286">
        <f t="shared" ca="1" si="29"/>
        <v>0</v>
      </c>
      <c r="H530" s="100">
        <f t="shared" ca="1" si="30"/>
        <v>0</v>
      </c>
      <c r="I530" s="101">
        <v>2880</v>
      </c>
      <c r="J530" s="101">
        <v>60</v>
      </c>
      <c r="L530" s="285">
        <f t="shared" ca="1" si="28"/>
        <v>0</v>
      </c>
      <c r="M530" s="285">
        <f t="shared" ca="1" si="27"/>
        <v>0</v>
      </c>
      <c r="N530" s="285">
        <f t="shared" ca="1" si="27"/>
        <v>0</v>
      </c>
      <c r="O530" s="285">
        <f t="shared" ca="1" si="27"/>
        <v>0</v>
      </c>
      <c r="P530" s="285">
        <f t="shared" ca="1" si="27"/>
        <v>0</v>
      </c>
    </row>
    <row r="531" spans="2:16" ht="20.100000000000001" customHeight="1">
      <c r="B531" s="94" t="s">
        <v>1055</v>
      </c>
      <c r="C531" s="96" t="s">
        <v>1056</v>
      </c>
      <c r="D531" s="97">
        <v>30</v>
      </c>
      <c r="E531" s="98" t="s">
        <v>332</v>
      </c>
      <c r="F531" s="99">
        <v>3.915</v>
      </c>
      <c r="G531" s="286">
        <f t="shared" ca="1" si="29"/>
        <v>0</v>
      </c>
      <c r="H531" s="100">
        <f t="shared" ca="1" si="30"/>
        <v>0</v>
      </c>
      <c r="I531" s="101">
        <v>6000</v>
      </c>
      <c r="J531" s="101">
        <v>300</v>
      </c>
      <c r="L531" s="285">
        <f t="shared" ca="1" si="28"/>
        <v>0</v>
      </c>
      <c r="M531" s="285">
        <f t="shared" ca="1" si="27"/>
        <v>0</v>
      </c>
      <c r="N531" s="285">
        <f t="shared" ca="1" si="27"/>
        <v>0</v>
      </c>
      <c r="O531" s="285">
        <f t="shared" ca="1" si="27"/>
        <v>0</v>
      </c>
      <c r="P531" s="285">
        <f t="shared" ca="1" si="27"/>
        <v>0</v>
      </c>
    </row>
    <row r="532" spans="2:16" ht="20.100000000000001" customHeight="1">
      <c r="B532" s="94" t="s">
        <v>1057</v>
      </c>
      <c r="C532" s="96" t="s">
        <v>1056</v>
      </c>
      <c r="D532" s="97">
        <v>90</v>
      </c>
      <c r="E532" s="98" t="s">
        <v>332</v>
      </c>
      <c r="F532" s="99">
        <v>10.86</v>
      </c>
      <c r="G532" s="286">
        <f t="shared" ca="1" si="29"/>
        <v>0</v>
      </c>
      <c r="H532" s="100">
        <f t="shared" ca="1" si="30"/>
        <v>0</v>
      </c>
      <c r="I532" s="101">
        <v>3200</v>
      </c>
      <c r="J532" s="101">
        <v>160</v>
      </c>
      <c r="L532" s="285">
        <f t="shared" ca="1" si="28"/>
        <v>0</v>
      </c>
      <c r="M532" s="285">
        <f t="shared" ca="1" si="28"/>
        <v>0</v>
      </c>
      <c r="N532" s="285">
        <f t="shared" ca="1" si="28"/>
        <v>0</v>
      </c>
      <c r="O532" s="285">
        <f t="shared" ca="1" si="28"/>
        <v>0</v>
      </c>
      <c r="P532" s="285">
        <f t="shared" ca="1" si="28"/>
        <v>0</v>
      </c>
    </row>
    <row r="533" spans="2:16" ht="20.100000000000001" customHeight="1">
      <c r="B533" s="94" t="s">
        <v>1058</v>
      </c>
      <c r="C533" s="94" t="s">
        <v>1059</v>
      </c>
      <c r="D533" s="97">
        <v>6</v>
      </c>
      <c r="E533" s="98" t="s">
        <v>11</v>
      </c>
      <c r="F533" s="99">
        <v>4.7300000000000004</v>
      </c>
      <c r="G533" s="286">
        <f t="shared" ca="1" si="29"/>
        <v>0</v>
      </c>
      <c r="H533" s="100">
        <f t="shared" ca="1" si="30"/>
        <v>0</v>
      </c>
      <c r="I533" s="101">
        <v>5700</v>
      </c>
      <c r="J533" s="101">
        <v>190</v>
      </c>
      <c r="L533" s="285">
        <f t="shared" ref="L533:P564" ca="1" si="31">IFERROR(SUMPRODUCT(--(INDIRECT("'"&amp;L$1&amp;"'!$B$2:$B$10000")=$B533)*(INDIRECT("'"&amp;L$1&amp;"'!$B$2:$B$10000")&lt;&gt;"")*(INDIRECT("'"&amp;L$1&amp;"'!$G$2:$G$10000"))),"")</f>
        <v>0</v>
      </c>
      <c r="M533" s="285">
        <f t="shared" ca="1" si="31"/>
        <v>0</v>
      </c>
      <c r="N533" s="285">
        <f t="shared" ca="1" si="31"/>
        <v>0</v>
      </c>
      <c r="O533" s="285">
        <f t="shared" ca="1" si="31"/>
        <v>0</v>
      </c>
      <c r="P533" s="285">
        <f t="shared" ca="1" si="31"/>
        <v>0</v>
      </c>
    </row>
    <row r="534" spans="2:16" ht="20.100000000000001" customHeight="1">
      <c r="B534" s="94" t="s">
        <v>1060</v>
      </c>
      <c r="C534" s="94" t="s">
        <v>1061</v>
      </c>
      <c r="D534" s="97">
        <v>6</v>
      </c>
      <c r="E534" s="98" t="s">
        <v>602</v>
      </c>
      <c r="F534" s="99">
        <v>4.7300000000000004</v>
      </c>
      <c r="G534" s="286">
        <f t="shared" ca="1" si="29"/>
        <v>0</v>
      </c>
      <c r="H534" s="100">
        <f ca="1">G534*F534</f>
        <v>0</v>
      </c>
      <c r="I534" s="101">
        <v>6912</v>
      </c>
      <c r="J534" s="101">
        <v>216</v>
      </c>
      <c r="L534" s="285">
        <f t="shared" ca="1" si="31"/>
        <v>0</v>
      </c>
      <c r="M534" s="285">
        <f t="shared" ca="1" si="31"/>
        <v>0</v>
      </c>
      <c r="N534" s="285">
        <f t="shared" ca="1" si="31"/>
        <v>0</v>
      </c>
      <c r="O534" s="285">
        <f t="shared" ca="1" si="31"/>
        <v>0</v>
      </c>
      <c r="P534" s="285">
        <f t="shared" ca="1" si="31"/>
        <v>0</v>
      </c>
    </row>
    <row r="535" spans="2:16" ht="20.100000000000001" customHeight="1">
      <c r="B535" s="94" t="s">
        <v>1062</v>
      </c>
      <c r="C535" s="94" t="s">
        <v>1059</v>
      </c>
      <c r="D535" s="97">
        <v>12</v>
      </c>
      <c r="E535" s="98" t="s">
        <v>11</v>
      </c>
      <c r="F535" s="99">
        <v>6.5</v>
      </c>
      <c r="G535" s="286">
        <f t="shared" ca="1" si="29"/>
        <v>0</v>
      </c>
      <c r="H535" s="100">
        <f t="shared" ca="1" si="30"/>
        <v>0</v>
      </c>
      <c r="I535" s="101">
        <v>4560</v>
      </c>
      <c r="J535" s="101">
        <v>190</v>
      </c>
      <c r="L535" s="285">
        <f t="shared" ca="1" si="31"/>
        <v>0</v>
      </c>
      <c r="M535" s="285">
        <f t="shared" ca="1" si="31"/>
        <v>0</v>
      </c>
      <c r="N535" s="285">
        <f t="shared" ca="1" si="31"/>
        <v>0</v>
      </c>
      <c r="O535" s="285">
        <f t="shared" ca="1" si="31"/>
        <v>0</v>
      </c>
      <c r="P535" s="285">
        <f t="shared" ca="1" si="31"/>
        <v>0</v>
      </c>
    </row>
    <row r="536" spans="2:16" ht="20.100000000000001" customHeight="1">
      <c r="B536" s="94" t="s">
        <v>1063</v>
      </c>
      <c r="C536" s="94" t="s">
        <v>1061</v>
      </c>
      <c r="D536" s="97">
        <v>12</v>
      </c>
      <c r="E536" s="98" t="s">
        <v>602</v>
      </c>
      <c r="F536" s="99">
        <v>6.5</v>
      </c>
      <c r="G536" s="286">
        <f t="shared" ca="1" si="29"/>
        <v>0</v>
      </c>
      <c r="H536" s="100">
        <f t="shared" ca="1" si="30"/>
        <v>0</v>
      </c>
      <c r="I536" s="101">
        <v>6912</v>
      </c>
      <c r="J536" s="101">
        <v>216</v>
      </c>
      <c r="L536" s="285">
        <f t="shared" ca="1" si="31"/>
        <v>0</v>
      </c>
      <c r="M536" s="285">
        <f t="shared" ca="1" si="31"/>
        <v>0</v>
      </c>
      <c r="N536" s="285">
        <f t="shared" ca="1" si="31"/>
        <v>0</v>
      </c>
      <c r="O536" s="285">
        <f t="shared" ca="1" si="31"/>
        <v>0</v>
      </c>
      <c r="P536" s="285">
        <f t="shared" ca="1" si="31"/>
        <v>0</v>
      </c>
    </row>
    <row r="537" spans="2:16" ht="20.100000000000001" customHeight="1">
      <c r="B537" s="94" t="s">
        <v>228</v>
      </c>
      <c r="C537" s="103" t="s">
        <v>229</v>
      </c>
      <c r="D537" s="97">
        <v>14</v>
      </c>
      <c r="E537" s="98" t="s">
        <v>22</v>
      </c>
      <c r="F537" s="99">
        <v>0.8</v>
      </c>
      <c r="G537" s="286">
        <f t="shared" ca="1" si="29"/>
        <v>400</v>
      </c>
      <c r="H537" s="100">
        <f t="shared" ca="1" si="30"/>
        <v>320</v>
      </c>
      <c r="I537" s="101">
        <v>9600</v>
      </c>
      <c r="J537" s="101">
        <v>240</v>
      </c>
      <c r="L537" s="285">
        <f t="shared" ca="1" si="31"/>
        <v>400</v>
      </c>
      <c r="M537" s="285">
        <f t="shared" ca="1" si="31"/>
        <v>0</v>
      </c>
      <c r="N537" s="285">
        <f t="shared" ca="1" si="31"/>
        <v>0</v>
      </c>
      <c r="O537" s="285">
        <f t="shared" ca="1" si="31"/>
        <v>0</v>
      </c>
      <c r="P537" s="285">
        <f t="shared" ca="1" si="31"/>
        <v>0</v>
      </c>
    </row>
    <row r="538" spans="2:16" ht="20.100000000000001" customHeight="1">
      <c r="B538" s="94" t="s">
        <v>1064</v>
      </c>
      <c r="C538" s="103" t="s">
        <v>1065</v>
      </c>
      <c r="D538" s="97">
        <v>14</v>
      </c>
      <c r="E538" s="98" t="s">
        <v>332</v>
      </c>
      <c r="F538" s="99">
        <v>1.2</v>
      </c>
      <c r="G538" s="286">
        <f t="shared" ca="1" si="29"/>
        <v>0</v>
      </c>
      <c r="H538" s="100">
        <f t="shared" ca="1" si="30"/>
        <v>0</v>
      </c>
      <c r="I538" s="101">
        <v>4320</v>
      </c>
      <c r="J538" s="101">
        <v>144</v>
      </c>
      <c r="L538" s="285">
        <f t="shared" ca="1" si="31"/>
        <v>0</v>
      </c>
      <c r="M538" s="285">
        <f t="shared" ca="1" si="31"/>
        <v>0</v>
      </c>
      <c r="N538" s="285">
        <f t="shared" ca="1" si="31"/>
        <v>0</v>
      </c>
      <c r="O538" s="285">
        <f t="shared" ca="1" si="31"/>
        <v>0</v>
      </c>
      <c r="P538" s="285">
        <f t="shared" ca="1" si="31"/>
        <v>0</v>
      </c>
    </row>
    <row r="539" spans="2:16" ht="20.100000000000001" customHeight="1">
      <c r="B539" s="94" t="s">
        <v>1066</v>
      </c>
      <c r="C539" s="103" t="s">
        <v>1067</v>
      </c>
      <c r="D539" s="97">
        <v>14</v>
      </c>
      <c r="E539" s="98" t="s">
        <v>332</v>
      </c>
      <c r="F539" s="99">
        <v>1.2</v>
      </c>
      <c r="G539" s="286">
        <f t="shared" ca="1" si="29"/>
        <v>0</v>
      </c>
      <c r="H539" s="100">
        <f t="shared" ca="1" si="30"/>
        <v>0</v>
      </c>
      <c r="I539" s="101">
        <v>9600</v>
      </c>
      <c r="J539" s="101">
        <v>240</v>
      </c>
      <c r="L539" s="285">
        <f t="shared" ca="1" si="31"/>
        <v>0</v>
      </c>
      <c r="M539" s="285">
        <f t="shared" ca="1" si="31"/>
        <v>0</v>
      </c>
      <c r="N539" s="285">
        <f t="shared" ca="1" si="31"/>
        <v>0</v>
      </c>
      <c r="O539" s="285">
        <f t="shared" ca="1" si="31"/>
        <v>0</v>
      </c>
      <c r="P539" s="285">
        <f t="shared" ca="1" si="31"/>
        <v>0</v>
      </c>
    </row>
    <row r="540" spans="2:16" ht="20.100000000000001" customHeight="1">
      <c r="B540" s="94" t="s">
        <v>1068</v>
      </c>
      <c r="C540" s="103" t="s">
        <v>1069</v>
      </c>
      <c r="D540" s="97">
        <v>14</v>
      </c>
      <c r="E540" s="98" t="s">
        <v>6</v>
      </c>
      <c r="F540" s="135">
        <v>0.63</v>
      </c>
      <c r="G540" s="286">
        <f t="shared" ca="1" si="29"/>
        <v>0</v>
      </c>
      <c r="H540" s="100">
        <f t="shared" ca="1" si="30"/>
        <v>0</v>
      </c>
      <c r="I540" s="101">
        <v>3360</v>
      </c>
      <c r="J540" s="101">
        <v>112</v>
      </c>
      <c r="L540" s="285">
        <f t="shared" ca="1" si="31"/>
        <v>0</v>
      </c>
      <c r="M540" s="285">
        <f t="shared" ca="1" si="31"/>
        <v>0</v>
      </c>
      <c r="N540" s="285">
        <f t="shared" ca="1" si="31"/>
        <v>0</v>
      </c>
      <c r="O540" s="285">
        <f t="shared" ca="1" si="31"/>
        <v>0</v>
      </c>
      <c r="P540" s="285">
        <f t="shared" ca="1" si="31"/>
        <v>0</v>
      </c>
    </row>
    <row r="541" spans="2:16" ht="20.100000000000001" customHeight="1">
      <c r="B541" s="12"/>
      <c r="C541" s="8"/>
      <c r="D541" s="15"/>
      <c r="E541" s="6"/>
      <c r="F541" s="136"/>
      <c r="G541" s="136"/>
      <c r="H541" s="137"/>
      <c r="I541" s="138"/>
      <c r="J541" s="138"/>
      <c r="L541" s="285">
        <f t="shared" ca="1" si="31"/>
        <v>0</v>
      </c>
      <c r="M541" s="285">
        <f t="shared" ca="1" si="31"/>
        <v>0</v>
      </c>
      <c r="N541" s="285">
        <f t="shared" ca="1" si="31"/>
        <v>0</v>
      </c>
      <c r="O541" s="285">
        <f t="shared" ca="1" si="31"/>
        <v>0</v>
      </c>
      <c r="P541" s="285">
        <f t="shared" ca="1" si="31"/>
        <v>0</v>
      </c>
    </row>
    <row r="542" spans="2:16" ht="20.100000000000001" customHeight="1">
      <c r="B542" s="280" t="s">
        <v>124</v>
      </c>
      <c r="C542" s="280"/>
      <c r="D542" s="280"/>
      <c r="E542" s="280"/>
      <c r="F542" s="136"/>
      <c r="G542" s="136"/>
      <c r="H542" s="139"/>
      <c r="I542" s="140"/>
      <c r="J542" s="140"/>
      <c r="L542" s="285">
        <f t="shared" ca="1" si="31"/>
        <v>0</v>
      </c>
      <c r="M542" s="285">
        <f t="shared" ca="1" si="31"/>
        <v>0</v>
      </c>
      <c r="N542" s="285">
        <f t="shared" ca="1" si="31"/>
        <v>0</v>
      </c>
      <c r="O542" s="285">
        <f t="shared" ca="1" si="31"/>
        <v>0</v>
      </c>
      <c r="P542" s="285">
        <f t="shared" ca="1" si="31"/>
        <v>0</v>
      </c>
    </row>
    <row r="543" spans="2:16" ht="20.100000000000001" customHeight="1">
      <c r="B543" s="13"/>
      <c r="C543" s="5"/>
      <c r="D543" s="9"/>
      <c r="E543" s="7"/>
      <c r="F543" s="136"/>
      <c r="G543" s="136"/>
      <c r="H543" s="141"/>
      <c r="I543" s="2"/>
      <c r="J543" s="142"/>
      <c r="L543" s="285">
        <f t="shared" ca="1" si="31"/>
        <v>0</v>
      </c>
      <c r="M543" s="285">
        <f t="shared" ca="1" si="31"/>
        <v>0</v>
      </c>
      <c r="N543" s="285">
        <f t="shared" ca="1" si="31"/>
        <v>0</v>
      </c>
      <c r="O543" s="285">
        <f t="shared" ca="1" si="31"/>
        <v>0</v>
      </c>
      <c r="P543" s="285">
        <f t="shared" ca="1" si="31"/>
        <v>0</v>
      </c>
    </row>
    <row r="544" spans="2:16" ht="20.100000000000001" customHeight="1">
      <c r="B544" s="94" t="s">
        <v>125</v>
      </c>
      <c r="C544" s="94" t="s">
        <v>126</v>
      </c>
      <c r="D544" s="97">
        <v>20</v>
      </c>
      <c r="E544" s="98" t="s">
        <v>14</v>
      </c>
      <c r="F544" s="99">
        <v>1.8</v>
      </c>
      <c r="G544" s="286">
        <f t="shared" ca="1" si="29"/>
        <v>80</v>
      </c>
      <c r="H544" s="100">
        <f t="shared" ref="H544:H563" ca="1" si="32">G544*F544</f>
        <v>144</v>
      </c>
      <c r="I544" s="101">
        <v>1728</v>
      </c>
      <c r="J544" s="101">
        <v>72</v>
      </c>
      <c r="L544" s="285">
        <f t="shared" ca="1" si="31"/>
        <v>30</v>
      </c>
      <c r="M544" s="285">
        <f t="shared" ca="1" si="31"/>
        <v>0</v>
      </c>
      <c r="N544" s="285">
        <f t="shared" ca="1" si="31"/>
        <v>20</v>
      </c>
      <c r="O544" s="285">
        <f t="shared" ca="1" si="31"/>
        <v>0</v>
      </c>
      <c r="P544" s="285">
        <f t="shared" ca="1" si="31"/>
        <v>30</v>
      </c>
    </row>
    <row r="545" spans="2:16" ht="20.100000000000001" customHeight="1">
      <c r="B545" s="94" t="s">
        <v>107</v>
      </c>
      <c r="C545" s="94" t="s">
        <v>108</v>
      </c>
      <c r="D545" s="97">
        <v>1</v>
      </c>
      <c r="E545" s="98" t="s">
        <v>129</v>
      </c>
      <c r="F545" s="99">
        <v>1.65</v>
      </c>
      <c r="G545" s="286">
        <f t="shared" ca="1" si="29"/>
        <v>40</v>
      </c>
      <c r="H545" s="100">
        <f t="shared" ca="1" si="32"/>
        <v>66</v>
      </c>
      <c r="I545" s="101">
        <v>11880</v>
      </c>
      <c r="J545" s="101">
        <v>180</v>
      </c>
      <c r="L545" s="285">
        <f t="shared" ca="1" si="31"/>
        <v>10</v>
      </c>
      <c r="M545" s="285">
        <f t="shared" ca="1" si="31"/>
        <v>0</v>
      </c>
      <c r="N545" s="285">
        <f t="shared" ca="1" si="31"/>
        <v>10</v>
      </c>
      <c r="O545" s="285">
        <f t="shared" ca="1" si="31"/>
        <v>0</v>
      </c>
      <c r="P545" s="285">
        <f t="shared" ca="1" si="31"/>
        <v>20</v>
      </c>
    </row>
    <row r="546" spans="2:16" ht="20.100000000000001" customHeight="1">
      <c r="B546" s="94" t="s">
        <v>1070</v>
      </c>
      <c r="C546" s="94" t="s">
        <v>108</v>
      </c>
      <c r="D546" s="97">
        <v>1</v>
      </c>
      <c r="E546" s="98" t="s">
        <v>1071</v>
      </c>
      <c r="F546" s="99">
        <v>3.85</v>
      </c>
      <c r="G546" s="286">
        <f t="shared" ca="1" si="29"/>
        <v>0</v>
      </c>
      <c r="H546" s="100">
        <f t="shared" ca="1" si="32"/>
        <v>0</v>
      </c>
      <c r="I546" s="101">
        <v>10080</v>
      </c>
      <c r="J546" s="101">
        <v>240</v>
      </c>
      <c r="L546" s="285">
        <f t="shared" ca="1" si="31"/>
        <v>0</v>
      </c>
      <c r="M546" s="285">
        <f t="shared" ca="1" si="31"/>
        <v>0</v>
      </c>
      <c r="N546" s="285">
        <f t="shared" ca="1" si="31"/>
        <v>0</v>
      </c>
      <c r="O546" s="285">
        <f t="shared" ca="1" si="31"/>
        <v>0</v>
      </c>
      <c r="P546" s="285">
        <f t="shared" ca="1" si="31"/>
        <v>0</v>
      </c>
    </row>
    <row r="547" spans="2:16" ht="20.100000000000001" customHeight="1">
      <c r="B547" s="94" t="s">
        <v>391</v>
      </c>
      <c r="C547" s="94" t="s">
        <v>392</v>
      </c>
      <c r="D547" s="97">
        <v>20</v>
      </c>
      <c r="E547" s="98" t="s">
        <v>22</v>
      </c>
      <c r="F547" s="99">
        <v>1</v>
      </c>
      <c r="G547" s="286">
        <f t="shared" ca="1" si="29"/>
        <v>20</v>
      </c>
      <c r="H547" s="100">
        <f t="shared" ca="1" si="32"/>
        <v>20</v>
      </c>
      <c r="I547" s="101">
        <v>8000</v>
      </c>
      <c r="J547" s="101">
        <v>50</v>
      </c>
      <c r="L547" s="285">
        <f t="shared" ca="1" si="31"/>
        <v>0</v>
      </c>
      <c r="M547" s="285">
        <f t="shared" ca="1" si="31"/>
        <v>0</v>
      </c>
      <c r="N547" s="285">
        <f t="shared" ca="1" si="31"/>
        <v>20</v>
      </c>
      <c r="O547" s="285">
        <f t="shared" ca="1" si="31"/>
        <v>0</v>
      </c>
      <c r="P547" s="285">
        <f t="shared" ca="1" si="31"/>
        <v>0</v>
      </c>
    </row>
    <row r="548" spans="2:16" ht="20.100000000000001" customHeight="1">
      <c r="B548" s="94" t="s">
        <v>415</v>
      </c>
      <c r="C548" s="94" t="s">
        <v>416</v>
      </c>
      <c r="D548" s="97">
        <v>1</v>
      </c>
      <c r="E548" s="98" t="s">
        <v>31</v>
      </c>
      <c r="F548" s="99">
        <v>1.7</v>
      </c>
      <c r="G548" s="286">
        <f t="shared" ca="1" si="29"/>
        <v>50</v>
      </c>
      <c r="H548" s="100">
        <f t="shared" ca="1" si="32"/>
        <v>85</v>
      </c>
      <c r="I548" s="101">
        <v>1152</v>
      </c>
      <c r="J548" s="101">
        <v>24</v>
      </c>
      <c r="L548" s="285">
        <f t="shared" ca="1" si="31"/>
        <v>0</v>
      </c>
      <c r="M548" s="285">
        <f t="shared" ca="1" si="31"/>
        <v>0</v>
      </c>
      <c r="N548" s="285">
        <f t="shared" ca="1" si="31"/>
        <v>0</v>
      </c>
      <c r="O548" s="285">
        <f t="shared" ca="1" si="31"/>
        <v>50</v>
      </c>
      <c r="P548" s="285">
        <f t="shared" ca="1" si="31"/>
        <v>0</v>
      </c>
    </row>
    <row r="549" spans="2:16" ht="20.100000000000001" customHeight="1">
      <c r="B549" s="94" t="s">
        <v>230</v>
      </c>
      <c r="C549" s="94" t="s">
        <v>231</v>
      </c>
      <c r="D549" s="97">
        <v>7</v>
      </c>
      <c r="E549" s="98" t="s">
        <v>22</v>
      </c>
      <c r="F549" s="99">
        <v>0.6</v>
      </c>
      <c r="G549" s="286">
        <f t="shared" ca="1" si="29"/>
        <v>4900</v>
      </c>
      <c r="H549" s="100">
        <f t="shared" ca="1" si="32"/>
        <v>2940</v>
      </c>
      <c r="I549" s="101">
        <v>9600</v>
      </c>
      <c r="J549" s="101">
        <v>240</v>
      </c>
      <c r="L549" s="285">
        <f t="shared" ca="1" si="31"/>
        <v>700</v>
      </c>
      <c r="M549" s="285">
        <f t="shared" ca="1" si="31"/>
        <v>500</v>
      </c>
      <c r="N549" s="285">
        <f t="shared" ca="1" si="31"/>
        <v>2000</v>
      </c>
      <c r="O549" s="285">
        <f t="shared" ca="1" si="31"/>
        <v>1500</v>
      </c>
      <c r="P549" s="285">
        <f t="shared" ca="1" si="31"/>
        <v>200</v>
      </c>
    </row>
    <row r="550" spans="2:16" ht="20.100000000000001" customHeight="1">
      <c r="B550" s="94" t="s">
        <v>147</v>
      </c>
      <c r="C550" s="94" t="s">
        <v>148</v>
      </c>
      <c r="D550" s="97">
        <v>20</v>
      </c>
      <c r="E550" s="98" t="s">
        <v>149</v>
      </c>
      <c r="F550" s="99">
        <v>3.6443911608000001</v>
      </c>
      <c r="G550" s="286">
        <f t="shared" ca="1" si="29"/>
        <v>20</v>
      </c>
      <c r="H550" s="100">
        <f t="shared" ca="1" si="32"/>
        <v>72.887823216000001</v>
      </c>
      <c r="I550" s="101">
        <v>4000</v>
      </c>
      <c r="J550" s="101">
        <v>80</v>
      </c>
      <c r="L550" s="285">
        <f t="shared" ca="1" si="31"/>
        <v>0</v>
      </c>
      <c r="M550" s="285">
        <f t="shared" ca="1" si="31"/>
        <v>10</v>
      </c>
      <c r="N550" s="285">
        <f t="shared" ca="1" si="31"/>
        <v>10</v>
      </c>
      <c r="O550" s="285">
        <f t="shared" ca="1" si="31"/>
        <v>0</v>
      </c>
      <c r="P550" s="285">
        <f t="shared" ca="1" si="31"/>
        <v>0</v>
      </c>
    </row>
    <row r="551" spans="2:16" ht="20.100000000000001" customHeight="1">
      <c r="B551" s="94" t="s">
        <v>1072</v>
      </c>
      <c r="C551" s="96" t="s">
        <v>1073</v>
      </c>
      <c r="D551" s="97">
        <v>18</v>
      </c>
      <c r="E551" s="98" t="s">
        <v>14</v>
      </c>
      <c r="F551" s="99">
        <v>2.93</v>
      </c>
      <c r="G551" s="286">
        <f t="shared" ca="1" si="29"/>
        <v>0</v>
      </c>
      <c r="H551" s="100">
        <f t="shared" ca="1" si="32"/>
        <v>0</v>
      </c>
      <c r="I551" s="101">
        <v>1800</v>
      </c>
      <c r="J551" s="101">
        <v>150</v>
      </c>
      <c r="L551" s="285">
        <f t="shared" ca="1" si="31"/>
        <v>0</v>
      </c>
      <c r="M551" s="285">
        <f t="shared" ca="1" si="31"/>
        <v>0</v>
      </c>
      <c r="N551" s="285">
        <f t="shared" ca="1" si="31"/>
        <v>0</v>
      </c>
      <c r="O551" s="285">
        <f t="shared" ca="1" si="31"/>
        <v>0</v>
      </c>
      <c r="P551" s="285">
        <f t="shared" ca="1" si="31"/>
        <v>0</v>
      </c>
    </row>
    <row r="552" spans="2:16" ht="20.100000000000001" customHeight="1">
      <c r="B552" s="94" t="s">
        <v>1074</v>
      </c>
      <c r="C552" s="96" t="s">
        <v>1073</v>
      </c>
      <c r="D552" s="97">
        <v>30</v>
      </c>
      <c r="E552" s="98" t="s">
        <v>14</v>
      </c>
      <c r="F552" s="99">
        <v>5.96</v>
      </c>
      <c r="G552" s="286">
        <f t="shared" ca="1" si="29"/>
        <v>0</v>
      </c>
      <c r="H552" s="100">
        <f t="shared" ca="1" si="32"/>
        <v>0</v>
      </c>
      <c r="I552" s="101">
        <v>1080</v>
      </c>
      <c r="J552" s="101">
        <v>90</v>
      </c>
      <c r="L552" s="285">
        <f t="shared" ca="1" si="31"/>
        <v>0</v>
      </c>
      <c r="M552" s="285">
        <f t="shared" ca="1" si="31"/>
        <v>0</v>
      </c>
      <c r="N552" s="285">
        <f t="shared" ca="1" si="31"/>
        <v>0</v>
      </c>
      <c r="O552" s="285">
        <f t="shared" ca="1" si="31"/>
        <v>0</v>
      </c>
      <c r="P552" s="285">
        <f t="shared" ca="1" si="31"/>
        <v>0</v>
      </c>
    </row>
    <row r="553" spans="2:16" ht="20.100000000000001" customHeight="1">
      <c r="B553" s="94" t="s">
        <v>1075</v>
      </c>
      <c r="C553" s="94" t="s">
        <v>1076</v>
      </c>
      <c r="D553" s="97">
        <v>30</v>
      </c>
      <c r="E553" s="98" t="s">
        <v>22</v>
      </c>
      <c r="F553" s="99">
        <v>3.18</v>
      </c>
      <c r="G553" s="286">
        <f t="shared" ca="1" si="29"/>
        <v>0</v>
      </c>
      <c r="H553" s="100">
        <f t="shared" ca="1" si="32"/>
        <v>0</v>
      </c>
      <c r="I553" s="101">
        <v>5760</v>
      </c>
      <c r="J553" s="101">
        <v>240</v>
      </c>
      <c r="L553" s="285">
        <f t="shared" ca="1" si="31"/>
        <v>0</v>
      </c>
      <c r="M553" s="285">
        <f t="shared" ca="1" si="31"/>
        <v>0</v>
      </c>
      <c r="N553" s="285">
        <f t="shared" ca="1" si="31"/>
        <v>0</v>
      </c>
      <c r="O553" s="285">
        <f t="shared" ca="1" si="31"/>
        <v>0</v>
      </c>
      <c r="P553" s="285">
        <f t="shared" ca="1" si="31"/>
        <v>0</v>
      </c>
    </row>
    <row r="554" spans="2:16" ht="20.100000000000001" customHeight="1">
      <c r="B554" s="94" t="s">
        <v>393</v>
      </c>
      <c r="C554" s="94" t="s">
        <v>394</v>
      </c>
      <c r="D554" s="97">
        <v>30</v>
      </c>
      <c r="E554" s="98" t="s">
        <v>22</v>
      </c>
      <c r="F554" s="99">
        <v>3.2</v>
      </c>
      <c r="G554" s="286">
        <f t="shared" ca="1" si="29"/>
        <v>30</v>
      </c>
      <c r="H554" s="100">
        <f t="shared" ca="1" si="32"/>
        <v>96</v>
      </c>
      <c r="I554" s="101">
        <v>4900</v>
      </c>
      <c r="J554" s="101">
        <v>100</v>
      </c>
      <c r="L554" s="285">
        <f t="shared" ca="1" si="31"/>
        <v>0</v>
      </c>
      <c r="M554" s="285">
        <f t="shared" ca="1" si="31"/>
        <v>0</v>
      </c>
      <c r="N554" s="285">
        <f t="shared" ca="1" si="31"/>
        <v>30</v>
      </c>
      <c r="O554" s="285">
        <f t="shared" ca="1" si="31"/>
        <v>0</v>
      </c>
      <c r="P554" s="285">
        <f t="shared" ca="1" si="31"/>
        <v>0</v>
      </c>
    </row>
    <row r="555" spans="2:16" ht="20.100000000000001" customHeight="1">
      <c r="B555" s="94" t="s">
        <v>1077</v>
      </c>
      <c r="C555" s="94" t="s">
        <v>1078</v>
      </c>
      <c r="D555" s="97">
        <v>12</v>
      </c>
      <c r="E555" s="98" t="s">
        <v>11</v>
      </c>
      <c r="F555" s="99">
        <v>1.5</v>
      </c>
      <c r="G555" s="286">
        <f t="shared" ca="1" si="29"/>
        <v>0</v>
      </c>
      <c r="H555" s="100">
        <f t="shared" ca="1" si="32"/>
        <v>0</v>
      </c>
      <c r="I555" s="101">
        <v>5760</v>
      </c>
      <c r="J555" s="101">
        <v>180</v>
      </c>
      <c r="L555" s="285">
        <f t="shared" ca="1" si="31"/>
        <v>0</v>
      </c>
      <c r="M555" s="285">
        <f t="shared" ca="1" si="31"/>
        <v>0</v>
      </c>
      <c r="N555" s="285">
        <f t="shared" ca="1" si="31"/>
        <v>0</v>
      </c>
      <c r="O555" s="285">
        <f t="shared" ca="1" si="31"/>
        <v>0</v>
      </c>
      <c r="P555" s="285">
        <f t="shared" ca="1" si="31"/>
        <v>0</v>
      </c>
    </row>
    <row r="556" spans="2:16" ht="20.100000000000001" customHeight="1">
      <c r="B556" s="94" t="s">
        <v>1079</v>
      </c>
      <c r="C556" s="94" t="s">
        <v>1080</v>
      </c>
      <c r="D556" s="97">
        <v>12</v>
      </c>
      <c r="E556" s="98" t="s">
        <v>14</v>
      </c>
      <c r="F556" s="99">
        <v>1.93</v>
      </c>
      <c r="G556" s="286">
        <f t="shared" ca="1" si="29"/>
        <v>0</v>
      </c>
      <c r="H556" s="100">
        <f t="shared" ca="1" si="32"/>
        <v>0</v>
      </c>
      <c r="I556" s="101">
        <v>864</v>
      </c>
      <c r="J556" s="101">
        <v>24</v>
      </c>
      <c r="L556" s="285">
        <f t="shared" ca="1" si="31"/>
        <v>0</v>
      </c>
      <c r="M556" s="285">
        <f t="shared" ca="1" si="31"/>
        <v>0</v>
      </c>
      <c r="N556" s="285">
        <f t="shared" ca="1" si="31"/>
        <v>0</v>
      </c>
      <c r="O556" s="285">
        <f t="shared" ca="1" si="31"/>
        <v>0</v>
      </c>
      <c r="P556" s="285">
        <f t="shared" ca="1" si="31"/>
        <v>0</v>
      </c>
    </row>
    <row r="557" spans="2:16" ht="20.100000000000001" customHeight="1">
      <c r="B557" s="94" t="s">
        <v>1081</v>
      </c>
      <c r="C557" s="94" t="s">
        <v>1082</v>
      </c>
      <c r="D557" s="97">
        <v>12</v>
      </c>
      <c r="E557" s="98" t="s">
        <v>264</v>
      </c>
      <c r="F557" s="99">
        <v>1.25</v>
      </c>
      <c r="G557" s="286">
        <f t="shared" ca="1" si="29"/>
        <v>0</v>
      </c>
      <c r="H557" s="100">
        <f t="shared" ca="1" si="32"/>
        <v>0</v>
      </c>
      <c r="I557" s="101">
        <v>9900</v>
      </c>
      <c r="J557" s="101">
        <v>150</v>
      </c>
      <c r="L557" s="285">
        <f t="shared" ca="1" si="31"/>
        <v>0</v>
      </c>
      <c r="M557" s="285">
        <f t="shared" ca="1" si="31"/>
        <v>0</v>
      </c>
      <c r="N557" s="285">
        <f t="shared" ca="1" si="31"/>
        <v>0</v>
      </c>
      <c r="O557" s="285">
        <f t="shared" ca="1" si="31"/>
        <v>0</v>
      </c>
      <c r="P557" s="285">
        <f t="shared" ca="1" si="31"/>
        <v>0</v>
      </c>
    </row>
    <row r="558" spans="2:16" ht="20.100000000000001" customHeight="1">
      <c r="B558" s="94" t="s">
        <v>141</v>
      </c>
      <c r="C558" s="94" t="s">
        <v>346</v>
      </c>
      <c r="D558" s="97">
        <v>50</v>
      </c>
      <c r="E558" s="98" t="s">
        <v>11</v>
      </c>
      <c r="F558" s="99">
        <v>1.5</v>
      </c>
      <c r="G558" s="286">
        <f t="shared" ca="1" si="29"/>
        <v>90</v>
      </c>
      <c r="H558" s="100">
        <f t="shared" ca="1" si="32"/>
        <v>135</v>
      </c>
      <c r="I558" s="101">
        <v>3840</v>
      </c>
      <c r="J558" s="101">
        <v>160</v>
      </c>
      <c r="L558" s="285">
        <f t="shared" ca="1" si="31"/>
        <v>0</v>
      </c>
      <c r="M558" s="285">
        <f t="shared" ca="1" si="31"/>
        <v>30</v>
      </c>
      <c r="N558" s="285">
        <f t="shared" ca="1" si="31"/>
        <v>30</v>
      </c>
      <c r="O558" s="285">
        <f t="shared" ca="1" si="31"/>
        <v>0</v>
      </c>
      <c r="P558" s="285">
        <f t="shared" ca="1" si="31"/>
        <v>30</v>
      </c>
    </row>
    <row r="559" spans="2:16" ht="20.100000000000001" customHeight="1">
      <c r="B559" s="94" t="s">
        <v>1083</v>
      </c>
      <c r="C559" s="94" t="s">
        <v>1084</v>
      </c>
      <c r="D559" s="97">
        <v>3</v>
      </c>
      <c r="E559" s="98" t="s">
        <v>1085</v>
      </c>
      <c r="F559" s="99">
        <v>13</v>
      </c>
      <c r="G559" s="286">
        <f t="shared" ca="1" si="29"/>
        <v>0</v>
      </c>
      <c r="H559" s="100">
        <f t="shared" ca="1" si="32"/>
        <v>0</v>
      </c>
      <c r="I559" s="101">
        <v>840</v>
      </c>
      <c r="J559" s="101">
        <v>10</v>
      </c>
      <c r="L559" s="285">
        <f t="shared" ca="1" si="31"/>
        <v>0</v>
      </c>
      <c r="M559" s="285">
        <f t="shared" ca="1" si="31"/>
        <v>0</v>
      </c>
      <c r="N559" s="285">
        <f t="shared" ca="1" si="31"/>
        <v>0</v>
      </c>
      <c r="O559" s="285">
        <f t="shared" ca="1" si="31"/>
        <v>0</v>
      </c>
      <c r="P559" s="285">
        <f t="shared" ca="1" si="31"/>
        <v>0</v>
      </c>
    </row>
    <row r="560" spans="2:16" ht="20.100000000000001" customHeight="1">
      <c r="B560" s="94" t="s">
        <v>1086</v>
      </c>
      <c r="C560" s="115" t="s">
        <v>1087</v>
      </c>
      <c r="D560" s="124">
        <v>7</v>
      </c>
      <c r="E560" s="98" t="s">
        <v>339</v>
      </c>
      <c r="F560" s="107">
        <v>1.26</v>
      </c>
      <c r="G560" s="286">
        <f t="shared" ca="1" si="29"/>
        <v>0</v>
      </c>
      <c r="H560" s="100">
        <f t="shared" ca="1" si="32"/>
        <v>0</v>
      </c>
      <c r="I560" s="101">
        <v>4800</v>
      </c>
      <c r="J560" s="101">
        <v>100</v>
      </c>
      <c r="L560" s="285">
        <f t="shared" ca="1" si="31"/>
        <v>0</v>
      </c>
      <c r="M560" s="285">
        <f t="shared" ca="1" si="31"/>
        <v>0</v>
      </c>
      <c r="N560" s="285">
        <f t="shared" ca="1" si="31"/>
        <v>0</v>
      </c>
      <c r="O560" s="285">
        <f t="shared" ca="1" si="31"/>
        <v>0</v>
      </c>
      <c r="P560" s="285">
        <f t="shared" ca="1" si="31"/>
        <v>0</v>
      </c>
    </row>
    <row r="561" spans="2:16" ht="20.100000000000001" customHeight="1">
      <c r="B561" s="94" t="s">
        <v>1088</v>
      </c>
      <c r="C561" s="94" t="s">
        <v>1089</v>
      </c>
      <c r="D561" s="97">
        <v>14</v>
      </c>
      <c r="E561" s="98" t="s">
        <v>339</v>
      </c>
      <c r="F561" s="102">
        <v>1.95</v>
      </c>
      <c r="G561" s="286">
        <f t="shared" ca="1" si="29"/>
        <v>0</v>
      </c>
      <c r="H561" s="100">
        <f t="shared" ca="1" si="32"/>
        <v>0</v>
      </c>
      <c r="I561" s="101">
        <v>4800</v>
      </c>
      <c r="J561" s="101">
        <v>100</v>
      </c>
      <c r="L561" s="285">
        <f t="shared" ca="1" si="31"/>
        <v>0</v>
      </c>
      <c r="M561" s="285">
        <f t="shared" ca="1" si="31"/>
        <v>0</v>
      </c>
      <c r="N561" s="285">
        <f t="shared" ca="1" si="31"/>
        <v>0</v>
      </c>
      <c r="O561" s="285">
        <f t="shared" ca="1" si="31"/>
        <v>0</v>
      </c>
      <c r="P561" s="285">
        <f t="shared" ca="1" si="31"/>
        <v>0</v>
      </c>
    </row>
    <row r="562" spans="2:16" ht="20.100000000000001" customHeight="1">
      <c r="B562" s="94" t="s">
        <v>1090</v>
      </c>
      <c r="C562" s="94" t="s">
        <v>1091</v>
      </c>
      <c r="D562" s="97">
        <v>20</v>
      </c>
      <c r="E562" s="98" t="s">
        <v>22</v>
      </c>
      <c r="F562" s="99">
        <v>0.95324190336720016</v>
      </c>
      <c r="G562" s="286">
        <f t="shared" ca="1" si="29"/>
        <v>0</v>
      </c>
      <c r="H562" s="100">
        <f t="shared" ca="1" si="32"/>
        <v>0</v>
      </c>
      <c r="I562" s="101">
        <v>6400</v>
      </c>
      <c r="J562" s="101">
        <v>320</v>
      </c>
      <c r="L562" s="285">
        <f t="shared" ca="1" si="31"/>
        <v>0</v>
      </c>
      <c r="M562" s="285">
        <f t="shared" ca="1" si="31"/>
        <v>0</v>
      </c>
      <c r="N562" s="285">
        <f t="shared" ca="1" si="31"/>
        <v>0</v>
      </c>
      <c r="O562" s="285">
        <f t="shared" ca="1" si="31"/>
        <v>0</v>
      </c>
      <c r="P562" s="285">
        <f t="shared" ca="1" si="31"/>
        <v>0</v>
      </c>
    </row>
    <row r="563" spans="2:16" ht="20.100000000000001" customHeight="1">
      <c r="B563" s="94" t="s">
        <v>1092</v>
      </c>
      <c r="C563" s="94" t="s">
        <v>1093</v>
      </c>
      <c r="D563" s="97">
        <v>10</v>
      </c>
      <c r="E563" s="98" t="s">
        <v>1094</v>
      </c>
      <c r="F563" s="99">
        <v>5.1175148239040409</v>
      </c>
      <c r="G563" s="286">
        <f t="shared" ca="1" si="29"/>
        <v>0</v>
      </c>
      <c r="H563" s="100">
        <f t="shared" ca="1" si="32"/>
        <v>0</v>
      </c>
      <c r="I563" s="101">
        <v>1600</v>
      </c>
      <c r="J563" s="101">
        <v>50</v>
      </c>
      <c r="L563" s="285">
        <f t="shared" ca="1" si="31"/>
        <v>0</v>
      </c>
      <c r="M563" s="285">
        <f t="shared" ca="1" si="31"/>
        <v>0</v>
      </c>
      <c r="N563" s="285">
        <f t="shared" ca="1" si="31"/>
        <v>0</v>
      </c>
      <c r="O563" s="285">
        <f t="shared" ca="1" si="31"/>
        <v>0</v>
      </c>
      <c r="P563" s="285">
        <f t="shared" ca="1" si="31"/>
        <v>0</v>
      </c>
    </row>
    <row r="564" spans="2:16" ht="20.100000000000001" customHeight="1">
      <c r="B564" s="12"/>
      <c r="C564" s="14"/>
      <c r="D564" s="16"/>
      <c r="E564" s="6"/>
      <c r="F564" s="136"/>
      <c r="G564" s="143"/>
      <c r="H564" s="137"/>
      <c r="I564" s="2"/>
      <c r="J564" s="142"/>
      <c r="L564" s="285">
        <f t="shared" ca="1" si="31"/>
        <v>0</v>
      </c>
      <c r="M564" s="285">
        <f t="shared" ca="1" si="31"/>
        <v>0</v>
      </c>
      <c r="N564" s="285">
        <f t="shared" ca="1" si="31"/>
        <v>0</v>
      </c>
      <c r="O564" s="285">
        <f t="shared" ca="1" si="31"/>
        <v>0</v>
      </c>
      <c r="P564" s="285">
        <f t="shared" ca="1" si="31"/>
        <v>0</v>
      </c>
    </row>
    <row r="565" spans="2:16" ht="20.100000000000001" customHeight="1">
      <c r="B565" s="280" t="s">
        <v>145</v>
      </c>
      <c r="C565" s="280"/>
      <c r="D565" s="280"/>
      <c r="E565" s="280"/>
      <c r="F565" s="136"/>
      <c r="G565" s="143"/>
      <c r="H565" s="137"/>
      <c r="I565" s="2"/>
      <c r="J565" s="142"/>
      <c r="L565" s="285">
        <f t="shared" ref="L565:P596" ca="1" si="33">IFERROR(SUMPRODUCT(--(INDIRECT("'"&amp;L$1&amp;"'!$B$2:$B$10000")=$B565)*(INDIRECT("'"&amp;L$1&amp;"'!$B$2:$B$10000")&lt;&gt;"")*(INDIRECT("'"&amp;L$1&amp;"'!$G$2:$G$10000"))),"")</f>
        <v>0</v>
      </c>
      <c r="M565" s="285">
        <f t="shared" ca="1" si="33"/>
        <v>0</v>
      </c>
      <c r="N565" s="285">
        <f t="shared" ca="1" si="33"/>
        <v>0</v>
      </c>
      <c r="O565" s="285">
        <f t="shared" ca="1" si="33"/>
        <v>0</v>
      </c>
      <c r="P565" s="285">
        <f t="shared" ca="1" si="33"/>
        <v>0</v>
      </c>
    </row>
    <row r="566" spans="2:16" ht="20.100000000000001" customHeight="1">
      <c r="B566" s="12"/>
      <c r="C566" s="14"/>
      <c r="D566" s="16"/>
      <c r="E566" s="6"/>
      <c r="F566" s="136"/>
      <c r="G566" s="143"/>
      <c r="H566" s="137"/>
      <c r="I566" s="2"/>
      <c r="J566" s="142"/>
      <c r="L566" s="285">
        <f t="shared" ca="1" si="33"/>
        <v>0</v>
      </c>
      <c r="M566" s="285">
        <f t="shared" ca="1" si="33"/>
        <v>0</v>
      </c>
      <c r="N566" s="285">
        <f t="shared" ca="1" si="33"/>
        <v>0</v>
      </c>
      <c r="O566" s="285">
        <f t="shared" ca="1" si="33"/>
        <v>0</v>
      </c>
      <c r="P566" s="285">
        <f t="shared" ca="1" si="33"/>
        <v>0</v>
      </c>
    </row>
    <row r="567" spans="2:16" ht="20.100000000000001" customHeight="1">
      <c r="B567" s="144" t="s">
        <v>1095</v>
      </c>
      <c r="C567" s="145" t="s">
        <v>1096</v>
      </c>
      <c r="D567" s="126" t="s">
        <v>352</v>
      </c>
      <c r="E567" s="105" t="s">
        <v>360</v>
      </c>
      <c r="F567" s="146">
        <v>7.9</v>
      </c>
      <c r="G567" s="286">
        <f t="shared" ref="G567:G630" ca="1" si="34">SUM(L567:P567)</f>
        <v>0</v>
      </c>
      <c r="H567" s="147">
        <f ca="1">G567*F567</f>
        <v>0</v>
      </c>
      <c r="I567" s="148">
        <v>1536</v>
      </c>
      <c r="J567" s="148">
        <v>48</v>
      </c>
      <c r="L567" s="285">
        <f t="shared" ca="1" si="33"/>
        <v>0</v>
      </c>
      <c r="M567" s="285">
        <f t="shared" ca="1" si="33"/>
        <v>0</v>
      </c>
      <c r="N567" s="285">
        <f t="shared" ca="1" si="33"/>
        <v>0</v>
      </c>
      <c r="O567" s="285">
        <f t="shared" ca="1" si="33"/>
        <v>0</v>
      </c>
      <c r="P567" s="285">
        <f t="shared" ca="1" si="33"/>
        <v>0</v>
      </c>
    </row>
    <row r="568" spans="2:16" ht="20.100000000000001" customHeight="1">
      <c r="B568" s="149" t="s">
        <v>1097</v>
      </c>
      <c r="C568" s="149" t="s">
        <v>1098</v>
      </c>
      <c r="D568" s="150" t="s">
        <v>352</v>
      </c>
      <c r="E568" s="94" t="s">
        <v>360</v>
      </c>
      <c r="F568" s="146">
        <v>7.9</v>
      </c>
      <c r="G568" s="286">
        <f t="shared" ca="1" si="34"/>
        <v>0</v>
      </c>
      <c r="H568" s="147">
        <f t="shared" ref="H568:H631" ca="1" si="35">G568*F568</f>
        <v>0</v>
      </c>
      <c r="I568" s="148">
        <v>1536</v>
      </c>
      <c r="J568" s="148">
        <v>48</v>
      </c>
      <c r="L568" s="285">
        <f t="shared" ca="1" si="33"/>
        <v>0</v>
      </c>
      <c r="M568" s="285">
        <f t="shared" ca="1" si="33"/>
        <v>0</v>
      </c>
      <c r="N568" s="285">
        <f t="shared" ca="1" si="33"/>
        <v>0</v>
      </c>
      <c r="O568" s="285">
        <f t="shared" ca="1" si="33"/>
        <v>0</v>
      </c>
      <c r="P568" s="285">
        <f t="shared" ca="1" si="33"/>
        <v>0</v>
      </c>
    </row>
    <row r="569" spans="2:16" ht="20.100000000000001" customHeight="1">
      <c r="B569" s="149" t="s">
        <v>1099</v>
      </c>
      <c r="C569" s="149" t="s">
        <v>1100</v>
      </c>
      <c r="D569" s="150" t="s">
        <v>352</v>
      </c>
      <c r="E569" s="94" t="s">
        <v>360</v>
      </c>
      <c r="F569" s="146">
        <v>9.6</v>
      </c>
      <c r="G569" s="286">
        <f t="shared" ca="1" si="34"/>
        <v>0</v>
      </c>
      <c r="H569" s="147">
        <f t="shared" ca="1" si="35"/>
        <v>0</v>
      </c>
      <c r="I569" s="148">
        <v>1320</v>
      </c>
      <c r="J569" s="148">
        <v>44</v>
      </c>
      <c r="L569" s="285">
        <f t="shared" ca="1" si="33"/>
        <v>0</v>
      </c>
      <c r="M569" s="285">
        <f t="shared" ca="1" si="33"/>
        <v>0</v>
      </c>
      <c r="N569" s="285">
        <f t="shared" ca="1" si="33"/>
        <v>0</v>
      </c>
      <c r="O569" s="285">
        <f t="shared" ca="1" si="33"/>
        <v>0</v>
      </c>
      <c r="P569" s="285">
        <f t="shared" ca="1" si="33"/>
        <v>0</v>
      </c>
    </row>
    <row r="570" spans="2:16" ht="20.100000000000001" customHeight="1">
      <c r="B570" s="149" t="s">
        <v>1101</v>
      </c>
      <c r="C570" s="149" t="s">
        <v>1102</v>
      </c>
      <c r="D570" s="150" t="s">
        <v>354</v>
      </c>
      <c r="E570" s="94" t="s">
        <v>1103</v>
      </c>
      <c r="F570" s="146">
        <v>9.1999999999999993</v>
      </c>
      <c r="G570" s="286">
        <f t="shared" ca="1" si="34"/>
        <v>0</v>
      </c>
      <c r="H570" s="147">
        <f ca="1">G570*F570</f>
        <v>0</v>
      </c>
      <c r="I570" s="148">
        <v>800</v>
      </c>
      <c r="J570" s="148">
        <v>40</v>
      </c>
      <c r="L570" s="285">
        <f t="shared" ca="1" si="33"/>
        <v>0</v>
      </c>
      <c r="M570" s="285">
        <f t="shared" ca="1" si="33"/>
        <v>0</v>
      </c>
      <c r="N570" s="285">
        <f t="shared" ca="1" si="33"/>
        <v>0</v>
      </c>
      <c r="O570" s="285">
        <f t="shared" ca="1" si="33"/>
        <v>0</v>
      </c>
      <c r="P570" s="285">
        <f t="shared" ca="1" si="33"/>
        <v>0</v>
      </c>
    </row>
    <row r="571" spans="2:16" ht="20.100000000000001" customHeight="1">
      <c r="B571" s="149" t="s">
        <v>1104</v>
      </c>
      <c r="C571" s="149" t="s">
        <v>1105</v>
      </c>
      <c r="D571" s="150" t="s">
        <v>354</v>
      </c>
      <c r="E571" s="94" t="s">
        <v>1106</v>
      </c>
      <c r="F571" s="146">
        <v>26.5</v>
      </c>
      <c r="G571" s="286">
        <f t="shared" ca="1" si="34"/>
        <v>0</v>
      </c>
      <c r="H571" s="147">
        <f t="shared" ca="1" si="35"/>
        <v>0</v>
      </c>
      <c r="I571" s="148">
        <v>792</v>
      </c>
      <c r="J571" s="148">
        <v>44</v>
      </c>
      <c r="L571" s="285">
        <f t="shared" ca="1" si="33"/>
        <v>0</v>
      </c>
      <c r="M571" s="285">
        <f t="shared" ca="1" si="33"/>
        <v>0</v>
      </c>
      <c r="N571" s="285">
        <f t="shared" ca="1" si="33"/>
        <v>0</v>
      </c>
      <c r="O571" s="285">
        <f t="shared" ca="1" si="33"/>
        <v>0</v>
      </c>
      <c r="P571" s="285">
        <f t="shared" ca="1" si="33"/>
        <v>0</v>
      </c>
    </row>
    <row r="572" spans="2:16" ht="20.100000000000001" customHeight="1">
      <c r="B572" s="149" t="s">
        <v>1107</v>
      </c>
      <c r="C572" s="149" t="s">
        <v>1108</v>
      </c>
      <c r="D572" s="150" t="s">
        <v>354</v>
      </c>
      <c r="E572" s="94" t="s">
        <v>1106</v>
      </c>
      <c r="F572" s="146">
        <v>35.799999999999997</v>
      </c>
      <c r="G572" s="286">
        <f t="shared" ca="1" si="34"/>
        <v>0</v>
      </c>
      <c r="H572" s="147">
        <f t="shared" ca="1" si="35"/>
        <v>0</v>
      </c>
      <c r="I572" s="148">
        <v>792</v>
      </c>
      <c r="J572" s="148">
        <v>44</v>
      </c>
      <c r="L572" s="285">
        <f t="shared" ca="1" si="33"/>
        <v>0</v>
      </c>
      <c r="M572" s="285">
        <f t="shared" ca="1" si="33"/>
        <v>0</v>
      </c>
      <c r="N572" s="285">
        <f t="shared" ca="1" si="33"/>
        <v>0</v>
      </c>
      <c r="O572" s="285">
        <f t="shared" ca="1" si="33"/>
        <v>0</v>
      </c>
      <c r="P572" s="285">
        <f t="shared" ca="1" si="33"/>
        <v>0</v>
      </c>
    </row>
    <row r="573" spans="2:16" ht="20.100000000000001" customHeight="1">
      <c r="B573" s="149" t="s">
        <v>1109</v>
      </c>
      <c r="C573" s="149" t="s">
        <v>1110</v>
      </c>
      <c r="D573" s="150" t="s">
        <v>354</v>
      </c>
      <c r="E573" s="94" t="s">
        <v>349</v>
      </c>
      <c r="F573" s="146">
        <v>55.55</v>
      </c>
      <c r="G573" s="286">
        <f t="shared" ca="1" si="34"/>
        <v>0</v>
      </c>
      <c r="H573" s="147">
        <f ca="1">G573*F573</f>
        <v>0</v>
      </c>
      <c r="I573" s="148">
        <v>432</v>
      </c>
      <c r="J573" s="148">
        <v>36</v>
      </c>
      <c r="L573" s="285">
        <f t="shared" ca="1" si="33"/>
        <v>0</v>
      </c>
      <c r="M573" s="285">
        <f t="shared" ca="1" si="33"/>
        <v>0</v>
      </c>
      <c r="N573" s="285">
        <f t="shared" ca="1" si="33"/>
        <v>0</v>
      </c>
      <c r="O573" s="285">
        <f t="shared" ca="1" si="33"/>
        <v>0</v>
      </c>
      <c r="P573" s="285">
        <f t="shared" ca="1" si="33"/>
        <v>0</v>
      </c>
    </row>
    <row r="574" spans="2:16" ht="20.100000000000001" customHeight="1">
      <c r="B574" s="149" t="s">
        <v>1111</v>
      </c>
      <c r="C574" s="149" t="s">
        <v>1112</v>
      </c>
      <c r="D574" s="150" t="s">
        <v>348</v>
      </c>
      <c r="E574" s="94" t="s">
        <v>349</v>
      </c>
      <c r="F574" s="146">
        <v>13.2</v>
      </c>
      <c r="G574" s="286">
        <f t="shared" ca="1" si="34"/>
        <v>0</v>
      </c>
      <c r="H574" s="147">
        <f ca="1">G574*F574</f>
        <v>0</v>
      </c>
      <c r="I574" s="148">
        <v>840</v>
      </c>
      <c r="J574" s="148">
        <v>28</v>
      </c>
      <c r="L574" s="285">
        <f t="shared" ca="1" si="33"/>
        <v>0</v>
      </c>
      <c r="M574" s="285">
        <f t="shared" ca="1" si="33"/>
        <v>0</v>
      </c>
      <c r="N574" s="285">
        <f t="shared" ca="1" si="33"/>
        <v>0</v>
      </c>
      <c r="O574" s="285">
        <f t="shared" ca="1" si="33"/>
        <v>0</v>
      </c>
      <c r="P574" s="285">
        <f t="shared" ca="1" si="33"/>
        <v>0</v>
      </c>
    </row>
    <row r="575" spans="2:16" ht="20.100000000000001" customHeight="1">
      <c r="B575" s="149" t="s">
        <v>1113</v>
      </c>
      <c r="C575" s="105" t="s">
        <v>1114</v>
      </c>
      <c r="D575" s="108" t="s">
        <v>348</v>
      </c>
      <c r="E575" s="94" t="s">
        <v>360</v>
      </c>
      <c r="F575" s="146">
        <v>15.8</v>
      </c>
      <c r="G575" s="286">
        <f t="shared" ca="1" si="34"/>
        <v>0</v>
      </c>
      <c r="H575" s="147">
        <f t="shared" ca="1" si="35"/>
        <v>0</v>
      </c>
      <c r="I575" s="148">
        <v>840</v>
      </c>
      <c r="J575" s="148">
        <v>28</v>
      </c>
      <c r="L575" s="285">
        <f t="shared" ca="1" si="33"/>
        <v>0</v>
      </c>
      <c r="M575" s="285">
        <f t="shared" ca="1" si="33"/>
        <v>0</v>
      </c>
      <c r="N575" s="285">
        <f t="shared" ca="1" si="33"/>
        <v>0</v>
      </c>
      <c r="O575" s="285">
        <f t="shared" ca="1" si="33"/>
        <v>0</v>
      </c>
      <c r="P575" s="285">
        <f t="shared" ca="1" si="33"/>
        <v>0</v>
      </c>
    </row>
    <row r="576" spans="2:16" ht="20.100000000000001" customHeight="1">
      <c r="B576" s="149" t="s">
        <v>292</v>
      </c>
      <c r="C576" s="149" t="s">
        <v>347</v>
      </c>
      <c r="D576" s="150" t="s">
        <v>348</v>
      </c>
      <c r="E576" s="94" t="s">
        <v>349</v>
      </c>
      <c r="F576" s="146">
        <v>15</v>
      </c>
      <c r="G576" s="286">
        <f t="shared" ca="1" si="34"/>
        <v>30</v>
      </c>
      <c r="H576" s="147">
        <f t="shared" ca="1" si="35"/>
        <v>450</v>
      </c>
      <c r="I576" s="148">
        <v>840</v>
      </c>
      <c r="J576" s="148">
        <v>28</v>
      </c>
      <c r="L576" s="285">
        <f t="shared" ca="1" si="33"/>
        <v>0</v>
      </c>
      <c r="M576" s="285">
        <f t="shared" ca="1" si="33"/>
        <v>10</v>
      </c>
      <c r="N576" s="285">
        <f t="shared" ca="1" si="33"/>
        <v>10</v>
      </c>
      <c r="O576" s="285">
        <f t="shared" ca="1" si="33"/>
        <v>10</v>
      </c>
      <c r="P576" s="285">
        <f t="shared" ca="1" si="33"/>
        <v>0</v>
      </c>
    </row>
    <row r="577" spans="2:16" ht="20.100000000000001" customHeight="1">
      <c r="B577" s="149" t="s">
        <v>1115</v>
      </c>
      <c r="C577" s="149" t="s">
        <v>1116</v>
      </c>
      <c r="D577" s="150" t="s">
        <v>348</v>
      </c>
      <c r="E577" s="94" t="s">
        <v>349</v>
      </c>
      <c r="F577" s="146">
        <v>24.8</v>
      </c>
      <c r="G577" s="286">
        <f t="shared" ca="1" si="34"/>
        <v>0</v>
      </c>
      <c r="H577" s="147">
        <f t="shared" ca="1" si="35"/>
        <v>0</v>
      </c>
      <c r="I577" s="148">
        <v>840</v>
      </c>
      <c r="J577" s="148">
        <v>28</v>
      </c>
      <c r="L577" s="285">
        <f t="shared" ca="1" si="33"/>
        <v>0</v>
      </c>
      <c r="M577" s="285">
        <f t="shared" ca="1" si="33"/>
        <v>0</v>
      </c>
      <c r="N577" s="285">
        <f t="shared" ca="1" si="33"/>
        <v>0</v>
      </c>
      <c r="O577" s="285">
        <f t="shared" ca="1" si="33"/>
        <v>0</v>
      </c>
      <c r="P577" s="285">
        <f t="shared" ca="1" si="33"/>
        <v>0</v>
      </c>
    </row>
    <row r="578" spans="2:16" ht="20.100000000000001" customHeight="1">
      <c r="B578" s="149" t="s">
        <v>1117</v>
      </c>
      <c r="C578" s="151" t="s">
        <v>1118</v>
      </c>
      <c r="D578" s="150" t="s">
        <v>354</v>
      </c>
      <c r="E578" s="149" t="s">
        <v>397</v>
      </c>
      <c r="F578" s="146">
        <v>6.6</v>
      </c>
      <c r="G578" s="286">
        <f t="shared" ca="1" si="34"/>
        <v>0</v>
      </c>
      <c r="H578" s="147">
        <f t="shared" ca="1" si="35"/>
        <v>0</v>
      </c>
      <c r="I578" s="148">
        <v>1760</v>
      </c>
      <c r="J578" s="148">
        <v>32</v>
      </c>
      <c r="L578" s="285">
        <f t="shared" ca="1" si="33"/>
        <v>0</v>
      </c>
      <c r="M578" s="285">
        <f t="shared" ca="1" si="33"/>
        <v>0</v>
      </c>
      <c r="N578" s="285">
        <f t="shared" ca="1" si="33"/>
        <v>0</v>
      </c>
      <c r="O578" s="285">
        <f t="shared" ca="1" si="33"/>
        <v>0</v>
      </c>
      <c r="P578" s="285">
        <f t="shared" ca="1" si="33"/>
        <v>0</v>
      </c>
    </row>
    <row r="579" spans="2:16" ht="20.100000000000001" customHeight="1">
      <c r="B579" s="149" t="s">
        <v>395</v>
      </c>
      <c r="C579" s="151" t="s">
        <v>396</v>
      </c>
      <c r="D579" s="150" t="s">
        <v>354</v>
      </c>
      <c r="E579" s="149" t="s">
        <v>397</v>
      </c>
      <c r="F579" s="146">
        <v>7</v>
      </c>
      <c r="G579" s="286">
        <f t="shared" ca="1" si="34"/>
        <v>72</v>
      </c>
      <c r="H579" s="147">
        <f t="shared" ca="1" si="35"/>
        <v>504</v>
      </c>
      <c r="I579" s="148">
        <v>1760</v>
      </c>
      <c r="J579" s="148">
        <v>32</v>
      </c>
      <c r="L579" s="285">
        <f t="shared" ca="1" si="33"/>
        <v>0</v>
      </c>
      <c r="M579" s="285">
        <f t="shared" ca="1" si="33"/>
        <v>0</v>
      </c>
      <c r="N579" s="285">
        <f t="shared" ca="1" si="33"/>
        <v>2</v>
      </c>
      <c r="O579" s="285">
        <f t="shared" ca="1" si="33"/>
        <v>0</v>
      </c>
      <c r="P579" s="285">
        <f t="shared" ca="1" si="33"/>
        <v>70</v>
      </c>
    </row>
    <row r="580" spans="2:16" ht="20.100000000000001" customHeight="1">
      <c r="B580" s="149" t="s">
        <v>1119</v>
      </c>
      <c r="C580" s="151" t="s">
        <v>1120</v>
      </c>
      <c r="D580" s="150" t="s">
        <v>354</v>
      </c>
      <c r="E580" s="94" t="s">
        <v>1121</v>
      </c>
      <c r="F580" s="146">
        <v>12.5</v>
      </c>
      <c r="G580" s="286">
        <f t="shared" ca="1" si="34"/>
        <v>0</v>
      </c>
      <c r="H580" s="147">
        <f t="shared" ca="1" si="35"/>
        <v>0</v>
      </c>
      <c r="I580" s="148"/>
      <c r="J580" s="148">
        <v>36</v>
      </c>
      <c r="L580" s="285">
        <f t="shared" ca="1" si="33"/>
        <v>0</v>
      </c>
      <c r="M580" s="285">
        <f t="shared" ca="1" si="33"/>
        <v>0</v>
      </c>
      <c r="N580" s="285">
        <f t="shared" ca="1" si="33"/>
        <v>0</v>
      </c>
      <c r="O580" s="285">
        <f t="shared" ca="1" si="33"/>
        <v>0</v>
      </c>
      <c r="P580" s="285">
        <f t="shared" ca="1" si="33"/>
        <v>0</v>
      </c>
    </row>
    <row r="581" spans="2:16" ht="20.100000000000001" customHeight="1">
      <c r="B581" s="149" t="s">
        <v>1122</v>
      </c>
      <c r="C581" s="151" t="s">
        <v>1123</v>
      </c>
      <c r="D581" s="150" t="s">
        <v>348</v>
      </c>
      <c r="E581" s="94" t="s">
        <v>1124</v>
      </c>
      <c r="F581" s="146">
        <v>9.1999999999999993</v>
      </c>
      <c r="G581" s="286">
        <f t="shared" ca="1" si="34"/>
        <v>0</v>
      </c>
      <c r="H581" s="147">
        <f t="shared" ca="1" si="35"/>
        <v>0</v>
      </c>
      <c r="I581" s="148">
        <v>840</v>
      </c>
      <c r="J581" s="148">
        <v>20</v>
      </c>
      <c r="L581" s="285">
        <f t="shared" ca="1" si="33"/>
        <v>0</v>
      </c>
      <c r="M581" s="285">
        <f t="shared" ca="1" si="33"/>
        <v>0</v>
      </c>
      <c r="N581" s="285">
        <f t="shared" ca="1" si="33"/>
        <v>0</v>
      </c>
      <c r="O581" s="285">
        <f t="shared" ca="1" si="33"/>
        <v>0</v>
      </c>
      <c r="P581" s="285">
        <f t="shared" ca="1" si="33"/>
        <v>0</v>
      </c>
    </row>
    <row r="582" spans="2:16" ht="20.100000000000001" customHeight="1">
      <c r="B582" s="149" t="s">
        <v>1125</v>
      </c>
      <c r="C582" s="151" t="s">
        <v>1126</v>
      </c>
      <c r="D582" s="150" t="s">
        <v>348</v>
      </c>
      <c r="E582" s="94" t="s">
        <v>1124</v>
      </c>
      <c r="F582" s="146">
        <v>9.9</v>
      </c>
      <c r="G582" s="286">
        <f t="shared" ca="1" si="34"/>
        <v>0</v>
      </c>
      <c r="H582" s="147">
        <f t="shared" ca="1" si="35"/>
        <v>0</v>
      </c>
      <c r="I582" s="148"/>
      <c r="J582" s="148">
        <v>20</v>
      </c>
      <c r="L582" s="285">
        <f t="shared" ca="1" si="33"/>
        <v>0</v>
      </c>
      <c r="M582" s="285">
        <f t="shared" ca="1" si="33"/>
        <v>0</v>
      </c>
      <c r="N582" s="285">
        <f t="shared" ca="1" si="33"/>
        <v>0</v>
      </c>
      <c r="O582" s="285">
        <f t="shared" ca="1" si="33"/>
        <v>0</v>
      </c>
      <c r="P582" s="285">
        <f t="shared" ca="1" si="33"/>
        <v>0</v>
      </c>
    </row>
    <row r="583" spans="2:16" ht="20.100000000000001" customHeight="1">
      <c r="B583" s="149" t="s">
        <v>1127</v>
      </c>
      <c r="C583" s="151" t="s">
        <v>1128</v>
      </c>
      <c r="D583" s="150" t="s">
        <v>1129</v>
      </c>
      <c r="E583" s="94" t="s">
        <v>1130</v>
      </c>
      <c r="F583" s="146">
        <v>1.1000000000000001</v>
      </c>
      <c r="G583" s="286">
        <f t="shared" ca="1" si="34"/>
        <v>0</v>
      </c>
      <c r="H583" s="147">
        <f t="shared" ca="1" si="35"/>
        <v>0</v>
      </c>
      <c r="I583" s="148">
        <v>6000</v>
      </c>
      <c r="J583" s="148">
        <v>200</v>
      </c>
      <c r="L583" s="285">
        <f t="shared" ca="1" si="33"/>
        <v>0</v>
      </c>
      <c r="M583" s="285">
        <f t="shared" ca="1" si="33"/>
        <v>0</v>
      </c>
      <c r="N583" s="285">
        <f t="shared" ca="1" si="33"/>
        <v>0</v>
      </c>
      <c r="O583" s="285">
        <f t="shared" ca="1" si="33"/>
        <v>0</v>
      </c>
      <c r="P583" s="285">
        <f t="shared" ca="1" si="33"/>
        <v>0</v>
      </c>
    </row>
    <row r="584" spans="2:16" ht="20.100000000000001" customHeight="1">
      <c r="B584" s="149" t="s">
        <v>1131</v>
      </c>
      <c r="C584" s="151" t="s">
        <v>1132</v>
      </c>
      <c r="D584" s="150" t="s">
        <v>1129</v>
      </c>
      <c r="E584" s="94" t="s">
        <v>1133</v>
      </c>
      <c r="F584" s="146">
        <v>1.5</v>
      </c>
      <c r="G584" s="286">
        <f t="shared" ca="1" si="34"/>
        <v>0</v>
      </c>
      <c r="H584" s="147">
        <f t="shared" ca="1" si="35"/>
        <v>0</v>
      </c>
      <c r="I584" s="148">
        <v>6000</v>
      </c>
      <c r="J584" s="148">
        <v>200</v>
      </c>
      <c r="L584" s="285">
        <f t="shared" ca="1" si="33"/>
        <v>0</v>
      </c>
      <c r="M584" s="285">
        <f t="shared" ca="1" si="33"/>
        <v>0</v>
      </c>
      <c r="N584" s="285">
        <f t="shared" ca="1" si="33"/>
        <v>0</v>
      </c>
      <c r="O584" s="285">
        <f t="shared" ca="1" si="33"/>
        <v>0</v>
      </c>
      <c r="P584" s="285">
        <f t="shared" ca="1" si="33"/>
        <v>0</v>
      </c>
    </row>
    <row r="585" spans="2:16" ht="20.100000000000001" customHeight="1">
      <c r="B585" s="149" t="s">
        <v>1134</v>
      </c>
      <c r="C585" s="151" t="s">
        <v>1135</v>
      </c>
      <c r="D585" s="150" t="s">
        <v>348</v>
      </c>
      <c r="E585" s="149" t="s">
        <v>349</v>
      </c>
      <c r="F585" s="146">
        <v>10.130000000000001</v>
      </c>
      <c r="G585" s="286">
        <f t="shared" ca="1" si="34"/>
        <v>0</v>
      </c>
      <c r="H585" s="147">
        <f ca="1">G585*F585</f>
        <v>0</v>
      </c>
      <c r="I585" s="148">
        <v>1800</v>
      </c>
      <c r="J585" s="148">
        <v>60</v>
      </c>
      <c r="L585" s="285">
        <f t="shared" ca="1" si="33"/>
        <v>0</v>
      </c>
      <c r="M585" s="285">
        <f t="shared" ca="1" si="33"/>
        <v>0</v>
      </c>
      <c r="N585" s="285">
        <f t="shared" ca="1" si="33"/>
        <v>0</v>
      </c>
      <c r="O585" s="285">
        <f t="shared" ca="1" si="33"/>
        <v>0</v>
      </c>
      <c r="P585" s="285">
        <f t="shared" ca="1" si="33"/>
        <v>0</v>
      </c>
    </row>
    <row r="586" spans="2:16" ht="20.100000000000001" customHeight="1">
      <c r="B586" s="149" t="s">
        <v>1136</v>
      </c>
      <c r="C586" s="151" t="s">
        <v>1137</v>
      </c>
      <c r="D586" s="150" t="s">
        <v>348</v>
      </c>
      <c r="E586" s="149" t="s">
        <v>349</v>
      </c>
      <c r="F586" s="146">
        <v>10.94</v>
      </c>
      <c r="G586" s="286">
        <f t="shared" ca="1" si="34"/>
        <v>0</v>
      </c>
      <c r="H586" s="147">
        <f t="shared" ca="1" si="35"/>
        <v>0</v>
      </c>
      <c r="I586" s="148">
        <v>1800</v>
      </c>
      <c r="J586" s="148">
        <v>60</v>
      </c>
      <c r="L586" s="285">
        <f t="shared" ca="1" si="33"/>
        <v>0</v>
      </c>
      <c r="M586" s="285">
        <f t="shared" ca="1" si="33"/>
        <v>0</v>
      </c>
      <c r="N586" s="285">
        <f t="shared" ca="1" si="33"/>
        <v>0</v>
      </c>
      <c r="O586" s="285">
        <f t="shared" ca="1" si="33"/>
        <v>0</v>
      </c>
      <c r="P586" s="285">
        <f t="shared" ca="1" si="33"/>
        <v>0</v>
      </c>
    </row>
    <row r="587" spans="2:16" ht="20.100000000000001" customHeight="1">
      <c r="B587" s="149" t="s">
        <v>1138</v>
      </c>
      <c r="C587" s="151" t="s">
        <v>1139</v>
      </c>
      <c r="D587" s="150" t="s">
        <v>348</v>
      </c>
      <c r="E587" s="149" t="s">
        <v>349</v>
      </c>
      <c r="F587" s="146">
        <v>15.54</v>
      </c>
      <c r="G587" s="286">
        <f t="shared" ca="1" si="34"/>
        <v>0</v>
      </c>
      <c r="H587" s="147">
        <f t="shared" ca="1" si="35"/>
        <v>0</v>
      </c>
      <c r="I587" s="148">
        <v>1800</v>
      </c>
      <c r="J587" s="148">
        <v>60</v>
      </c>
      <c r="L587" s="285">
        <f t="shared" ca="1" si="33"/>
        <v>0</v>
      </c>
      <c r="M587" s="285">
        <f t="shared" ca="1" si="33"/>
        <v>0</v>
      </c>
      <c r="N587" s="285">
        <f t="shared" ca="1" si="33"/>
        <v>0</v>
      </c>
      <c r="O587" s="285">
        <f t="shared" ca="1" si="33"/>
        <v>0</v>
      </c>
      <c r="P587" s="285">
        <f t="shared" ca="1" si="33"/>
        <v>0</v>
      </c>
    </row>
    <row r="588" spans="2:16" ht="20.100000000000001" customHeight="1">
      <c r="B588" s="149" t="s">
        <v>1140</v>
      </c>
      <c r="C588" s="149" t="s">
        <v>1141</v>
      </c>
      <c r="D588" s="150" t="s">
        <v>352</v>
      </c>
      <c r="E588" s="94" t="s">
        <v>349</v>
      </c>
      <c r="F588" s="146">
        <v>6.8</v>
      </c>
      <c r="G588" s="286">
        <f t="shared" ca="1" si="34"/>
        <v>0</v>
      </c>
      <c r="H588" s="147">
        <f t="shared" ca="1" si="35"/>
        <v>0</v>
      </c>
      <c r="I588" s="148"/>
      <c r="J588" s="148">
        <v>42</v>
      </c>
      <c r="L588" s="285">
        <f t="shared" ca="1" si="33"/>
        <v>0</v>
      </c>
      <c r="M588" s="285">
        <f t="shared" ca="1" si="33"/>
        <v>0</v>
      </c>
      <c r="N588" s="285">
        <f t="shared" ca="1" si="33"/>
        <v>0</v>
      </c>
      <c r="O588" s="285">
        <f t="shared" ca="1" si="33"/>
        <v>0</v>
      </c>
      <c r="P588" s="285">
        <f t="shared" ca="1" si="33"/>
        <v>0</v>
      </c>
    </row>
    <row r="589" spans="2:16" ht="20.100000000000001" customHeight="1">
      <c r="B589" s="149" t="s">
        <v>1142</v>
      </c>
      <c r="C589" s="149" t="s">
        <v>1143</v>
      </c>
      <c r="D589" s="150" t="s">
        <v>352</v>
      </c>
      <c r="E589" s="94" t="s">
        <v>349</v>
      </c>
      <c r="F589" s="146">
        <v>8.6</v>
      </c>
      <c r="G589" s="286">
        <f t="shared" ca="1" si="34"/>
        <v>0</v>
      </c>
      <c r="H589" s="147">
        <f t="shared" ca="1" si="35"/>
        <v>0</v>
      </c>
      <c r="I589" s="148"/>
      <c r="J589" s="148">
        <v>42</v>
      </c>
      <c r="L589" s="285">
        <f t="shared" ca="1" si="33"/>
        <v>0</v>
      </c>
      <c r="M589" s="285">
        <f t="shared" ca="1" si="33"/>
        <v>0</v>
      </c>
      <c r="N589" s="285">
        <f t="shared" ca="1" si="33"/>
        <v>0</v>
      </c>
      <c r="O589" s="285">
        <f t="shared" ca="1" si="33"/>
        <v>0</v>
      </c>
      <c r="P589" s="285">
        <f t="shared" ca="1" si="33"/>
        <v>0</v>
      </c>
    </row>
    <row r="590" spans="2:16" ht="20.100000000000001" customHeight="1">
      <c r="B590" s="149" t="s">
        <v>1144</v>
      </c>
      <c r="C590" s="149" t="s">
        <v>1145</v>
      </c>
      <c r="D590" s="150" t="s">
        <v>352</v>
      </c>
      <c r="E590" s="94" t="s">
        <v>349</v>
      </c>
      <c r="F590" s="146">
        <v>12.8</v>
      </c>
      <c r="G590" s="286">
        <f t="shared" ca="1" si="34"/>
        <v>0</v>
      </c>
      <c r="H590" s="147">
        <f t="shared" ca="1" si="35"/>
        <v>0</v>
      </c>
      <c r="I590" s="148">
        <v>1260</v>
      </c>
      <c r="J590" s="148">
        <v>42</v>
      </c>
      <c r="L590" s="285">
        <f t="shared" ca="1" si="33"/>
        <v>0</v>
      </c>
      <c r="M590" s="285">
        <f t="shared" ca="1" si="33"/>
        <v>0</v>
      </c>
      <c r="N590" s="285">
        <f t="shared" ca="1" si="33"/>
        <v>0</v>
      </c>
      <c r="O590" s="285">
        <f t="shared" ca="1" si="33"/>
        <v>0</v>
      </c>
      <c r="P590" s="285">
        <f t="shared" ca="1" si="33"/>
        <v>0</v>
      </c>
    </row>
    <row r="591" spans="2:16" ht="20.100000000000001" customHeight="1">
      <c r="B591" s="149" t="s">
        <v>1146</v>
      </c>
      <c r="C591" s="149" t="s">
        <v>1147</v>
      </c>
      <c r="D591" s="150" t="s">
        <v>352</v>
      </c>
      <c r="E591" s="94" t="s">
        <v>349</v>
      </c>
      <c r="F591" s="146">
        <v>27.5</v>
      </c>
      <c r="G591" s="286">
        <f t="shared" ca="1" si="34"/>
        <v>0</v>
      </c>
      <c r="H591" s="147">
        <f t="shared" ca="1" si="35"/>
        <v>0</v>
      </c>
      <c r="I591" s="148">
        <v>600</v>
      </c>
      <c r="J591" s="148">
        <v>20</v>
      </c>
      <c r="L591" s="285">
        <f t="shared" ca="1" si="33"/>
        <v>0</v>
      </c>
      <c r="M591" s="285">
        <f t="shared" ca="1" si="33"/>
        <v>0</v>
      </c>
      <c r="N591" s="285">
        <f t="shared" ca="1" si="33"/>
        <v>0</v>
      </c>
      <c r="O591" s="285">
        <f t="shared" ca="1" si="33"/>
        <v>0</v>
      </c>
      <c r="P591" s="285">
        <f t="shared" ca="1" si="33"/>
        <v>0</v>
      </c>
    </row>
    <row r="592" spans="2:16" ht="20.100000000000001" customHeight="1">
      <c r="B592" s="149" t="s">
        <v>1148</v>
      </c>
      <c r="C592" s="149" t="s">
        <v>1149</v>
      </c>
      <c r="D592" s="150" t="s">
        <v>348</v>
      </c>
      <c r="E592" s="149" t="s">
        <v>349</v>
      </c>
      <c r="F592" s="146">
        <v>11</v>
      </c>
      <c r="G592" s="286">
        <f t="shared" ca="1" si="34"/>
        <v>0</v>
      </c>
      <c r="H592" s="147">
        <f t="shared" ca="1" si="35"/>
        <v>0</v>
      </c>
      <c r="I592" s="148"/>
      <c r="J592" s="148">
        <v>60</v>
      </c>
      <c r="L592" s="285">
        <f t="shared" ca="1" si="33"/>
        <v>0</v>
      </c>
      <c r="M592" s="285">
        <f t="shared" ca="1" si="33"/>
        <v>0</v>
      </c>
      <c r="N592" s="285">
        <f t="shared" ca="1" si="33"/>
        <v>0</v>
      </c>
      <c r="O592" s="285">
        <f t="shared" ca="1" si="33"/>
        <v>0</v>
      </c>
      <c r="P592" s="285">
        <f t="shared" ca="1" si="33"/>
        <v>0</v>
      </c>
    </row>
    <row r="593" spans="2:16" ht="20.100000000000001" customHeight="1">
      <c r="B593" s="149" t="s">
        <v>1150</v>
      </c>
      <c r="C593" s="149" t="s">
        <v>1151</v>
      </c>
      <c r="D593" s="150" t="s">
        <v>348</v>
      </c>
      <c r="E593" s="149" t="s">
        <v>349</v>
      </c>
      <c r="F593" s="146">
        <v>12</v>
      </c>
      <c r="G593" s="286">
        <f t="shared" ca="1" si="34"/>
        <v>0</v>
      </c>
      <c r="H593" s="147">
        <f t="shared" ca="1" si="35"/>
        <v>0</v>
      </c>
      <c r="I593" s="148">
        <v>1800</v>
      </c>
      <c r="J593" s="148">
        <v>60</v>
      </c>
      <c r="L593" s="285">
        <f t="shared" ca="1" si="33"/>
        <v>0</v>
      </c>
      <c r="M593" s="285">
        <f t="shared" ca="1" si="33"/>
        <v>0</v>
      </c>
      <c r="N593" s="285">
        <f t="shared" ca="1" si="33"/>
        <v>0</v>
      </c>
      <c r="O593" s="285">
        <f t="shared" ca="1" si="33"/>
        <v>0</v>
      </c>
      <c r="P593" s="285">
        <f t="shared" ca="1" si="33"/>
        <v>0</v>
      </c>
    </row>
    <row r="594" spans="2:16" ht="20.100000000000001" customHeight="1">
      <c r="B594" s="149" t="s">
        <v>146</v>
      </c>
      <c r="C594" s="149" t="s">
        <v>350</v>
      </c>
      <c r="D594" s="150" t="s">
        <v>348</v>
      </c>
      <c r="E594" s="149" t="s">
        <v>349</v>
      </c>
      <c r="F594" s="146">
        <v>13.5</v>
      </c>
      <c r="G594" s="286">
        <f t="shared" ca="1" si="34"/>
        <v>50</v>
      </c>
      <c r="H594" s="147">
        <f t="shared" ca="1" si="35"/>
        <v>675</v>
      </c>
      <c r="I594" s="148">
        <v>1800</v>
      </c>
      <c r="J594" s="148">
        <v>60</v>
      </c>
      <c r="L594" s="285">
        <f t="shared" ca="1" si="33"/>
        <v>0</v>
      </c>
      <c r="M594" s="285">
        <f t="shared" ca="1" si="33"/>
        <v>20</v>
      </c>
      <c r="N594" s="285">
        <f t="shared" ca="1" si="33"/>
        <v>10</v>
      </c>
      <c r="O594" s="285">
        <f t="shared" ca="1" si="33"/>
        <v>20</v>
      </c>
      <c r="P594" s="285">
        <f t="shared" ca="1" si="33"/>
        <v>0</v>
      </c>
    </row>
    <row r="595" spans="2:16" ht="20.100000000000001" customHeight="1">
      <c r="B595" s="149" t="s">
        <v>1152</v>
      </c>
      <c r="C595" s="105" t="s">
        <v>1153</v>
      </c>
      <c r="D595" s="108" t="s">
        <v>1129</v>
      </c>
      <c r="E595" s="94" t="s">
        <v>1154</v>
      </c>
      <c r="F595" s="152">
        <v>3</v>
      </c>
      <c r="G595" s="286">
        <f t="shared" ca="1" si="34"/>
        <v>0</v>
      </c>
      <c r="H595" s="147">
        <f t="shared" ca="1" si="35"/>
        <v>0</v>
      </c>
      <c r="I595" s="148">
        <v>5400</v>
      </c>
      <c r="J595" s="148">
        <v>100</v>
      </c>
      <c r="L595" s="285">
        <f t="shared" ca="1" si="33"/>
        <v>0</v>
      </c>
      <c r="M595" s="285">
        <f t="shared" ca="1" si="33"/>
        <v>0</v>
      </c>
      <c r="N595" s="285">
        <f t="shared" ca="1" si="33"/>
        <v>0</v>
      </c>
      <c r="O595" s="285">
        <f t="shared" ca="1" si="33"/>
        <v>0</v>
      </c>
      <c r="P595" s="285">
        <f t="shared" ca="1" si="33"/>
        <v>0</v>
      </c>
    </row>
    <row r="596" spans="2:16" ht="20.100000000000001" customHeight="1">
      <c r="B596" s="149" t="s">
        <v>161</v>
      </c>
      <c r="C596" s="149" t="s">
        <v>351</v>
      </c>
      <c r="D596" s="150" t="s">
        <v>352</v>
      </c>
      <c r="E596" s="149" t="s">
        <v>349</v>
      </c>
      <c r="F596" s="146">
        <v>13.5</v>
      </c>
      <c r="G596" s="286">
        <f t="shared" ca="1" si="34"/>
        <v>35</v>
      </c>
      <c r="H596" s="147">
        <f t="shared" ca="1" si="35"/>
        <v>472.5</v>
      </c>
      <c r="I596" s="148">
        <v>600</v>
      </c>
      <c r="J596" s="148">
        <v>20</v>
      </c>
      <c r="L596" s="285">
        <f t="shared" ca="1" si="33"/>
        <v>0</v>
      </c>
      <c r="M596" s="285">
        <f t="shared" ca="1" si="33"/>
        <v>20</v>
      </c>
      <c r="N596" s="285">
        <f t="shared" ca="1" si="33"/>
        <v>5</v>
      </c>
      <c r="O596" s="285">
        <f t="shared" ca="1" si="33"/>
        <v>10</v>
      </c>
      <c r="P596" s="285">
        <f t="shared" ca="1" si="33"/>
        <v>0</v>
      </c>
    </row>
    <row r="597" spans="2:16" ht="20.100000000000001" customHeight="1">
      <c r="B597" s="149" t="s">
        <v>1155</v>
      </c>
      <c r="C597" s="149" t="s">
        <v>1156</v>
      </c>
      <c r="D597" s="150" t="s">
        <v>348</v>
      </c>
      <c r="E597" s="94" t="s">
        <v>349</v>
      </c>
      <c r="F597" s="146">
        <v>13.65</v>
      </c>
      <c r="G597" s="286">
        <f t="shared" ca="1" si="34"/>
        <v>0</v>
      </c>
      <c r="H597" s="147">
        <f ca="1">G597*F597</f>
        <v>0</v>
      </c>
      <c r="I597" s="148">
        <v>1800</v>
      </c>
      <c r="J597" s="148">
        <v>60</v>
      </c>
      <c r="L597" s="285">
        <f t="shared" ref="L597:P628" ca="1" si="36">IFERROR(SUMPRODUCT(--(INDIRECT("'"&amp;L$1&amp;"'!$B$2:$B$10000")=$B597)*(INDIRECT("'"&amp;L$1&amp;"'!$B$2:$B$10000")&lt;&gt;"")*(INDIRECT("'"&amp;L$1&amp;"'!$G$2:$G$10000"))),"")</f>
        <v>0</v>
      </c>
      <c r="M597" s="285">
        <f t="shared" ca="1" si="36"/>
        <v>0</v>
      </c>
      <c r="N597" s="285">
        <f t="shared" ca="1" si="36"/>
        <v>0</v>
      </c>
      <c r="O597" s="285">
        <f t="shared" ca="1" si="36"/>
        <v>0</v>
      </c>
      <c r="P597" s="285">
        <f t="shared" ca="1" si="36"/>
        <v>0</v>
      </c>
    </row>
    <row r="598" spans="2:16" ht="20.100000000000001" customHeight="1">
      <c r="B598" s="149" t="s">
        <v>1157</v>
      </c>
      <c r="C598" s="149" t="s">
        <v>1158</v>
      </c>
      <c r="D598" s="150" t="s">
        <v>348</v>
      </c>
      <c r="E598" s="94" t="s">
        <v>349</v>
      </c>
      <c r="F598" s="146">
        <v>21.7</v>
      </c>
      <c r="G598" s="286">
        <f t="shared" ca="1" si="34"/>
        <v>0</v>
      </c>
      <c r="H598" s="147">
        <f t="shared" ca="1" si="35"/>
        <v>0</v>
      </c>
      <c r="I598" s="148"/>
      <c r="J598" s="148">
        <v>60</v>
      </c>
      <c r="L598" s="285">
        <f t="shared" ca="1" si="36"/>
        <v>0</v>
      </c>
      <c r="M598" s="285">
        <f t="shared" ca="1" si="36"/>
        <v>0</v>
      </c>
      <c r="N598" s="285">
        <f t="shared" ca="1" si="36"/>
        <v>0</v>
      </c>
      <c r="O598" s="285">
        <f t="shared" ca="1" si="36"/>
        <v>0</v>
      </c>
      <c r="P598" s="285">
        <f t="shared" ca="1" si="36"/>
        <v>0</v>
      </c>
    </row>
    <row r="599" spans="2:16" ht="20.100000000000001" customHeight="1">
      <c r="B599" s="149" t="s">
        <v>208</v>
      </c>
      <c r="C599" s="149" t="s">
        <v>398</v>
      </c>
      <c r="D599" s="150" t="s">
        <v>399</v>
      </c>
      <c r="E599" s="94" t="s">
        <v>400</v>
      </c>
      <c r="F599" s="146">
        <v>11.7</v>
      </c>
      <c r="G599" s="286">
        <f t="shared" ca="1" si="34"/>
        <v>7</v>
      </c>
      <c r="H599" s="147">
        <f t="shared" ca="1" si="35"/>
        <v>81.899999999999991</v>
      </c>
      <c r="I599" s="148">
        <v>1152</v>
      </c>
      <c r="J599" s="148">
        <v>36</v>
      </c>
      <c r="L599" s="285">
        <f t="shared" ca="1" si="36"/>
        <v>0</v>
      </c>
      <c r="M599" s="285">
        <f t="shared" ca="1" si="36"/>
        <v>0</v>
      </c>
      <c r="N599" s="285">
        <f t="shared" ca="1" si="36"/>
        <v>2</v>
      </c>
      <c r="O599" s="285">
        <f t="shared" ca="1" si="36"/>
        <v>0</v>
      </c>
      <c r="P599" s="285">
        <f t="shared" ca="1" si="36"/>
        <v>5</v>
      </c>
    </row>
    <row r="600" spans="2:16" ht="20.100000000000001" customHeight="1">
      <c r="B600" s="149" t="s">
        <v>1159</v>
      </c>
      <c r="C600" s="149" t="s">
        <v>1160</v>
      </c>
      <c r="D600" s="150" t="s">
        <v>399</v>
      </c>
      <c r="E600" s="94" t="s">
        <v>400</v>
      </c>
      <c r="F600" s="146">
        <v>16.100000000000001</v>
      </c>
      <c r="G600" s="286">
        <f t="shared" ca="1" si="34"/>
        <v>0</v>
      </c>
      <c r="H600" s="147">
        <f t="shared" ca="1" si="35"/>
        <v>0</v>
      </c>
      <c r="I600" s="148"/>
      <c r="J600" s="148">
        <v>36</v>
      </c>
      <c r="L600" s="285">
        <f t="shared" ca="1" si="36"/>
        <v>0</v>
      </c>
      <c r="M600" s="285">
        <f t="shared" ca="1" si="36"/>
        <v>0</v>
      </c>
      <c r="N600" s="285">
        <f t="shared" ca="1" si="36"/>
        <v>0</v>
      </c>
      <c r="O600" s="285">
        <f t="shared" ca="1" si="36"/>
        <v>0</v>
      </c>
      <c r="P600" s="285">
        <f t="shared" ca="1" si="36"/>
        <v>0</v>
      </c>
    </row>
    <row r="601" spans="2:16" ht="20.100000000000001" customHeight="1">
      <c r="B601" s="149" t="s">
        <v>1161</v>
      </c>
      <c r="C601" s="149" t="s">
        <v>1162</v>
      </c>
      <c r="D601" s="150" t="s">
        <v>348</v>
      </c>
      <c r="E601" s="94" t="s">
        <v>1163</v>
      </c>
      <c r="F601" s="146">
        <v>17.309999999999999</v>
      </c>
      <c r="G601" s="286">
        <f t="shared" ca="1" si="34"/>
        <v>0</v>
      </c>
      <c r="H601" s="147">
        <f t="shared" ca="1" si="35"/>
        <v>0</v>
      </c>
      <c r="I601" s="148">
        <v>192</v>
      </c>
      <c r="J601" s="148">
        <v>12</v>
      </c>
      <c r="L601" s="285">
        <f t="shared" ca="1" si="36"/>
        <v>0</v>
      </c>
      <c r="M601" s="285">
        <f t="shared" ca="1" si="36"/>
        <v>0</v>
      </c>
      <c r="N601" s="285">
        <f t="shared" ca="1" si="36"/>
        <v>0</v>
      </c>
      <c r="O601" s="285">
        <f t="shared" ca="1" si="36"/>
        <v>0</v>
      </c>
      <c r="P601" s="285">
        <f t="shared" ca="1" si="36"/>
        <v>0</v>
      </c>
    </row>
    <row r="602" spans="2:16" ht="20.100000000000001" customHeight="1">
      <c r="B602" s="149" t="s">
        <v>417</v>
      </c>
      <c r="C602" s="149" t="s">
        <v>418</v>
      </c>
      <c r="D602" s="150" t="s">
        <v>348</v>
      </c>
      <c r="E602" s="94" t="s">
        <v>419</v>
      </c>
      <c r="F602" s="146">
        <v>22.03</v>
      </c>
      <c r="G602" s="286">
        <f t="shared" ca="1" si="34"/>
        <v>30</v>
      </c>
      <c r="H602" s="147">
        <f t="shared" ca="1" si="35"/>
        <v>660.90000000000009</v>
      </c>
      <c r="I602" s="148"/>
      <c r="J602" s="148">
        <v>12</v>
      </c>
      <c r="L602" s="285">
        <f t="shared" ca="1" si="36"/>
        <v>0</v>
      </c>
      <c r="M602" s="285">
        <f t="shared" ca="1" si="36"/>
        <v>0</v>
      </c>
      <c r="N602" s="285">
        <f t="shared" ca="1" si="36"/>
        <v>0</v>
      </c>
      <c r="O602" s="285">
        <f t="shared" ca="1" si="36"/>
        <v>30</v>
      </c>
      <c r="P602" s="285">
        <f t="shared" ca="1" si="36"/>
        <v>0</v>
      </c>
    </row>
    <row r="603" spans="2:16" ht="20.100000000000001" customHeight="1">
      <c r="B603" s="149" t="s">
        <v>215</v>
      </c>
      <c r="C603" s="149" t="s">
        <v>353</v>
      </c>
      <c r="D603" s="150" t="s">
        <v>354</v>
      </c>
      <c r="E603" s="94" t="s">
        <v>355</v>
      </c>
      <c r="F603" s="146">
        <v>4.07</v>
      </c>
      <c r="G603" s="286">
        <f t="shared" ca="1" si="34"/>
        <v>20</v>
      </c>
      <c r="H603" s="147">
        <f t="shared" ca="1" si="35"/>
        <v>81.400000000000006</v>
      </c>
      <c r="I603" s="148">
        <v>1680</v>
      </c>
      <c r="J603" s="148">
        <v>56</v>
      </c>
      <c r="L603" s="285">
        <f t="shared" ca="1" si="36"/>
        <v>0</v>
      </c>
      <c r="M603" s="285">
        <f t="shared" ca="1" si="36"/>
        <v>10</v>
      </c>
      <c r="N603" s="285">
        <f t="shared" ca="1" si="36"/>
        <v>5</v>
      </c>
      <c r="O603" s="285">
        <f t="shared" ca="1" si="36"/>
        <v>0</v>
      </c>
      <c r="P603" s="285">
        <f t="shared" ca="1" si="36"/>
        <v>5</v>
      </c>
    </row>
    <row r="604" spans="2:16" ht="20.100000000000001" customHeight="1">
      <c r="B604" s="149" t="s">
        <v>1164</v>
      </c>
      <c r="C604" s="149" t="s">
        <v>1165</v>
      </c>
      <c r="D604" s="150" t="s">
        <v>348</v>
      </c>
      <c r="E604" s="94" t="s">
        <v>404</v>
      </c>
      <c r="F604" s="146">
        <v>3.84</v>
      </c>
      <c r="G604" s="286">
        <f t="shared" ca="1" si="34"/>
        <v>0</v>
      </c>
      <c r="H604" s="147">
        <f t="shared" ca="1" si="35"/>
        <v>0</v>
      </c>
      <c r="I604" s="148">
        <v>1080</v>
      </c>
      <c r="J604" s="148">
        <v>90</v>
      </c>
      <c r="L604" s="285">
        <f t="shared" ca="1" si="36"/>
        <v>0</v>
      </c>
      <c r="M604" s="285">
        <f t="shared" ca="1" si="36"/>
        <v>0</v>
      </c>
      <c r="N604" s="285">
        <f t="shared" ca="1" si="36"/>
        <v>0</v>
      </c>
      <c r="O604" s="285">
        <f t="shared" ca="1" si="36"/>
        <v>0</v>
      </c>
      <c r="P604" s="285">
        <f t="shared" ca="1" si="36"/>
        <v>0</v>
      </c>
    </row>
    <row r="605" spans="2:16" ht="20.100000000000001" customHeight="1">
      <c r="B605" s="149" t="s">
        <v>184</v>
      </c>
      <c r="C605" s="149" t="s">
        <v>356</v>
      </c>
      <c r="D605" s="150" t="s">
        <v>348</v>
      </c>
      <c r="E605" s="94" t="s">
        <v>357</v>
      </c>
      <c r="F605" s="146">
        <v>13</v>
      </c>
      <c r="G605" s="286">
        <f t="shared" ca="1" si="34"/>
        <v>10</v>
      </c>
      <c r="H605" s="147">
        <f t="shared" ca="1" si="35"/>
        <v>130</v>
      </c>
      <c r="I605" s="148">
        <v>648</v>
      </c>
      <c r="J605" s="148">
        <v>18</v>
      </c>
      <c r="L605" s="285">
        <f t="shared" ca="1" si="36"/>
        <v>0</v>
      </c>
      <c r="M605" s="285">
        <f t="shared" ca="1" si="36"/>
        <v>5</v>
      </c>
      <c r="N605" s="285">
        <f t="shared" ca="1" si="36"/>
        <v>5</v>
      </c>
      <c r="O605" s="285">
        <f t="shared" ca="1" si="36"/>
        <v>0</v>
      </c>
      <c r="P605" s="285">
        <f t="shared" ca="1" si="36"/>
        <v>0</v>
      </c>
    </row>
    <row r="606" spans="2:16" ht="20.100000000000001" customHeight="1">
      <c r="B606" s="149" t="s">
        <v>1166</v>
      </c>
      <c r="C606" s="149" t="s">
        <v>1167</v>
      </c>
      <c r="D606" s="150" t="s">
        <v>403</v>
      </c>
      <c r="E606" s="94" t="s">
        <v>1103</v>
      </c>
      <c r="F606" s="146">
        <v>18.899999999999999</v>
      </c>
      <c r="G606" s="286">
        <f t="shared" ca="1" si="34"/>
        <v>0</v>
      </c>
      <c r="H606" s="147">
        <f t="shared" ca="1" si="35"/>
        <v>0</v>
      </c>
      <c r="I606" s="148">
        <v>192</v>
      </c>
      <c r="J606" s="148">
        <v>12</v>
      </c>
      <c r="L606" s="285">
        <f t="shared" ca="1" si="36"/>
        <v>0</v>
      </c>
      <c r="M606" s="285">
        <f t="shared" ca="1" si="36"/>
        <v>0</v>
      </c>
      <c r="N606" s="285">
        <f t="shared" ca="1" si="36"/>
        <v>0</v>
      </c>
      <c r="O606" s="285">
        <f t="shared" ca="1" si="36"/>
        <v>0</v>
      </c>
      <c r="P606" s="285">
        <f t="shared" ca="1" si="36"/>
        <v>0</v>
      </c>
    </row>
    <row r="607" spans="2:16" ht="20.100000000000001" customHeight="1">
      <c r="B607" s="149" t="s">
        <v>401</v>
      </c>
      <c r="C607" s="149" t="s">
        <v>402</v>
      </c>
      <c r="D607" s="150" t="s">
        <v>403</v>
      </c>
      <c r="E607" s="94" t="s">
        <v>404</v>
      </c>
      <c r="F607" s="146">
        <v>21.9</v>
      </c>
      <c r="G607" s="286">
        <f t="shared" ca="1" si="34"/>
        <v>1</v>
      </c>
      <c r="H607" s="147">
        <f t="shared" ca="1" si="35"/>
        <v>21.9</v>
      </c>
      <c r="I607" s="148">
        <v>300</v>
      </c>
      <c r="J607" s="148">
        <v>15</v>
      </c>
      <c r="L607" s="285">
        <f t="shared" ca="1" si="36"/>
        <v>0</v>
      </c>
      <c r="M607" s="285">
        <f t="shared" ca="1" si="36"/>
        <v>0</v>
      </c>
      <c r="N607" s="285">
        <f t="shared" ca="1" si="36"/>
        <v>1</v>
      </c>
      <c r="O607" s="285">
        <f t="shared" ca="1" si="36"/>
        <v>0</v>
      </c>
      <c r="P607" s="285">
        <f t="shared" ca="1" si="36"/>
        <v>0</v>
      </c>
    </row>
    <row r="608" spans="2:16" ht="20.100000000000001" customHeight="1">
      <c r="B608" s="149" t="s">
        <v>1168</v>
      </c>
      <c r="C608" s="153" t="s">
        <v>1169</v>
      </c>
      <c r="D608" s="150" t="s">
        <v>348</v>
      </c>
      <c r="E608" s="94" t="s">
        <v>408</v>
      </c>
      <c r="F608" s="146">
        <v>3.9</v>
      </c>
      <c r="G608" s="286">
        <f t="shared" ca="1" si="34"/>
        <v>0</v>
      </c>
      <c r="H608" s="147">
        <f t="shared" ca="1" si="35"/>
        <v>0</v>
      </c>
      <c r="I608" s="148"/>
      <c r="J608" s="148"/>
      <c r="L608" s="285">
        <f t="shared" ca="1" si="36"/>
        <v>0</v>
      </c>
      <c r="M608" s="285">
        <f t="shared" ca="1" si="36"/>
        <v>0</v>
      </c>
      <c r="N608" s="285">
        <f t="shared" ca="1" si="36"/>
        <v>0</v>
      </c>
      <c r="O608" s="285">
        <f t="shared" ca="1" si="36"/>
        <v>0</v>
      </c>
      <c r="P608" s="285">
        <f t="shared" ca="1" si="36"/>
        <v>0</v>
      </c>
    </row>
    <row r="609" spans="2:16" ht="20.100000000000001" customHeight="1">
      <c r="B609" s="149" t="s">
        <v>1170</v>
      </c>
      <c r="C609" s="153" t="s">
        <v>1171</v>
      </c>
      <c r="D609" s="150" t="s">
        <v>348</v>
      </c>
      <c r="E609" s="94" t="s">
        <v>1172</v>
      </c>
      <c r="F609" s="146">
        <v>7.4</v>
      </c>
      <c r="G609" s="286">
        <f t="shared" ca="1" si="34"/>
        <v>0</v>
      </c>
      <c r="H609" s="147">
        <f t="shared" ca="1" si="35"/>
        <v>0</v>
      </c>
      <c r="I609" s="148"/>
      <c r="J609" s="148"/>
      <c r="L609" s="285">
        <f t="shared" ca="1" si="36"/>
        <v>0</v>
      </c>
      <c r="M609" s="285">
        <f t="shared" ca="1" si="36"/>
        <v>0</v>
      </c>
      <c r="N609" s="285">
        <f t="shared" ca="1" si="36"/>
        <v>0</v>
      </c>
      <c r="O609" s="285">
        <f t="shared" ca="1" si="36"/>
        <v>0</v>
      </c>
      <c r="P609" s="285">
        <f t="shared" ca="1" si="36"/>
        <v>0</v>
      </c>
    </row>
    <row r="610" spans="2:16" ht="20.100000000000001" customHeight="1">
      <c r="B610" s="149" t="s">
        <v>1173</v>
      </c>
      <c r="C610" s="149" t="s">
        <v>1174</v>
      </c>
      <c r="D610" s="150" t="s">
        <v>352</v>
      </c>
      <c r="E610" s="94" t="s">
        <v>1175</v>
      </c>
      <c r="F610" s="152">
        <v>20</v>
      </c>
      <c r="G610" s="286">
        <f t="shared" ca="1" si="34"/>
        <v>0</v>
      </c>
      <c r="H610" s="147">
        <f ca="1">G610*F610</f>
        <v>0</v>
      </c>
      <c r="I610" s="148">
        <v>2772</v>
      </c>
      <c r="J610" s="148">
        <v>231</v>
      </c>
      <c r="L610" s="285">
        <f t="shared" ca="1" si="36"/>
        <v>0</v>
      </c>
      <c r="M610" s="285">
        <f t="shared" ca="1" si="36"/>
        <v>0</v>
      </c>
      <c r="N610" s="285">
        <f t="shared" ca="1" si="36"/>
        <v>0</v>
      </c>
      <c r="O610" s="285">
        <f t="shared" ca="1" si="36"/>
        <v>0</v>
      </c>
      <c r="P610" s="285">
        <f t="shared" ca="1" si="36"/>
        <v>0</v>
      </c>
    </row>
    <row r="611" spans="2:16" ht="20.100000000000001" customHeight="1">
      <c r="B611" s="149" t="s">
        <v>1176</v>
      </c>
      <c r="C611" s="149" t="s">
        <v>1177</v>
      </c>
      <c r="D611" s="150" t="s">
        <v>354</v>
      </c>
      <c r="E611" s="94" t="s">
        <v>1178</v>
      </c>
      <c r="F611" s="146">
        <v>83.5</v>
      </c>
      <c r="G611" s="286">
        <f t="shared" ca="1" si="34"/>
        <v>0</v>
      </c>
      <c r="H611" s="147">
        <f t="shared" ca="1" si="35"/>
        <v>0</v>
      </c>
      <c r="I611" s="148">
        <v>96</v>
      </c>
      <c r="J611" s="148">
        <v>6</v>
      </c>
      <c r="L611" s="285">
        <f t="shared" ca="1" si="36"/>
        <v>0</v>
      </c>
      <c r="M611" s="285">
        <f t="shared" ca="1" si="36"/>
        <v>0</v>
      </c>
      <c r="N611" s="285">
        <f t="shared" ca="1" si="36"/>
        <v>0</v>
      </c>
      <c r="O611" s="285">
        <f t="shared" ca="1" si="36"/>
        <v>0</v>
      </c>
      <c r="P611" s="285">
        <f t="shared" ca="1" si="36"/>
        <v>0</v>
      </c>
    </row>
    <row r="612" spans="2:16" ht="20.100000000000001" customHeight="1">
      <c r="B612" s="149" t="s">
        <v>1179</v>
      </c>
      <c r="C612" s="149" t="s">
        <v>1180</v>
      </c>
      <c r="D612" s="150" t="s">
        <v>1181</v>
      </c>
      <c r="E612" s="94" t="s">
        <v>1163</v>
      </c>
      <c r="F612" s="146">
        <v>99.5</v>
      </c>
      <c r="G612" s="286">
        <f t="shared" ca="1" si="34"/>
        <v>0</v>
      </c>
      <c r="H612" s="147">
        <f t="shared" ca="1" si="35"/>
        <v>0</v>
      </c>
      <c r="I612" s="148">
        <v>40</v>
      </c>
      <c r="J612" s="148">
        <v>1</v>
      </c>
      <c r="L612" s="285">
        <f t="shared" ca="1" si="36"/>
        <v>0</v>
      </c>
      <c r="M612" s="285">
        <f t="shared" ca="1" si="36"/>
        <v>0</v>
      </c>
      <c r="N612" s="285">
        <f t="shared" ca="1" si="36"/>
        <v>0</v>
      </c>
      <c r="O612" s="285">
        <f t="shared" ca="1" si="36"/>
        <v>0</v>
      </c>
      <c r="P612" s="285">
        <f t="shared" ca="1" si="36"/>
        <v>0</v>
      </c>
    </row>
    <row r="613" spans="2:16" ht="20.100000000000001" customHeight="1">
      <c r="B613" s="149" t="s">
        <v>1182</v>
      </c>
      <c r="C613" s="149" t="s">
        <v>1183</v>
      </c>
      <c r="D613" s="150" t="s">
        <v>1184</v>
      </c>
      <c r="E613" s="94" t="s">
        <v>1185</v>
      </c>
      <c r="F613" s="146">
        <v>65</v>
      </c>
      <c r="G613" s="286">
        <f t="shared" ca="1" si="34"/>
        <v>0</v>
      </c>
      <c r="H613" s="147">
        <f t="shared" ca="1" si="35"/>
        <v>0</v>
      </c>
      <c r="I613" s="148">
        <v>40</v>
      </c>
      <c r="J613" s="148">
        <v>1</v>
      </c>
      <c r="L613" s="285">
        <f t="shared" ca="1" si="36"/>
        <v>0</v>
      </c>
      <c r="M613" s="285">
        <f t="shared" ca="1" si="36"/>
        <v>0</v>
      </c>
      <c r="N613" s="285">
        <f t="shared" ca="1" si="36"/>
        <v>0</v>
      </c>
      <c r="O613" s="285">
        <f t="shared" ca="1" si="36"/>
        <v>0</v>
      </c>
      <c r="P613" s="285">
        <f t="shared" ca="1" si="36"/>
        <v>0</v>
      </c>
    </row>
    <row r="614" spans="2:16" ht="20.100000000000001" customHeight="1">
      <c r="B614" s="149" t="s">
        <v>1186</v>
      </c>
      <c r="C614" s="149" t="s">
        <v>1187</v>
      </c>
      <c r="D614" s="150" t="s">
        <v>399</v>
      </c>
      <c r="E614" s="149" t="s">
        <v>448</v>
      </c>
      <c r="F614" s="146">
        <v>30.4</v>
      </c>
      <c r="G614" s="286">
        <f t="shared" ca="1" si="34"/>
        <v>0</v>
      </c>
      <c r="H614" s="147">
        <f t="shared" ca="1" si="35"/>
        <v>0</v>
      </c>
      <c r="I614" s="148">
        <v>1280</v>
      </c>
      <c r="J614" s="148">
        <v>40</v>
      </c>
      <c r="L614" s="285">
        <f t="shared" ca="1" si="36"/>
        <v>0</v>
      </c>
      <c r="M614" s="285">
        <f t="shared" ca="1" si="36"/>
        <v>0</v>
      </c>
      <c r="N614" s="285">
        <f t="shared" ca="1" si="36"/>
        <v>0</v>
      </c>
      <c r="O614" s="285">
        <f t="shared" ca="1" si="36"/>
        <v>0</v>
      </c>
      <c r="P614" s="285">
        <f t="shared" ca="1" si="36"/>
        <v>0</v>
      </c>
    </row>
    <row r="615" spans="2:16" ht="20.100000000000001" customHeight="1">
      <c r="B615" s="149" t="s">
        <v>1188</v>
      </c>
      <c r="C615" s="149" t="s">
        <v>1189</v>
      </c>
      <c r="D615" s="150" t="s">
        <v>348</v>
      </c>
      <c r="E615" s="94" t="s">
        <v>1190</v>
      </c>
      <c r="F615" s="146">
        <v>54.44</v>
      </c>
      <c r="G615" s="286">
        <f t="shared" ca="1" si="34"/>
        <v>0</v>
      </c>
      <c r="H615" s="147">
        <f t="shared" ca="1" si="35"/>
        <v>0</v>
      </c>
      <c r="I615" s="148"/>
      <c r="J615" s="148">
        <v>12</v>
      </c>
      <c r="L615" s="285">
        <f t="shared" ca="1" si="36"/>
        <v>0</v>
      </c>
      <c r="M615" s="285">
        <f t="shared" ca="1" si="36"/>
        <v>0</v>
      </c>
      <c r="N615" s="285">
        <f t="shared" ca="1" si="36"/>
        <v>0</v>
      </c>
      <c r="O615" s="285">
        <f t="shared" ca="1" si="36"/>
        <v>0</v>
      </c>
      <c r="P615" s="285">
        <f t="shared" ca="1" si="36"/>
        <v>0</v>
      </c>
    </row>
    <row r="616" spans="2:16" ht="20.100000000000001" customHeight="1">
      <c r="B616" s="149" t="s">
        <v>1191</v>
      </c>
      <c r="C616" s="149" t="s">
        <v>1192</v>
      </c>
      <c r="D616" s="150" t="s">
        <v>1181</v>
      </c>
      <c r="E616" s="94" t="s">
        <v>1163</v>
      </c>
      <c r="F616" s="146">
        <v>101.88</v>
      </c>
      <c r="G616" s="286">
        <f t="shared" ca="1" si="34"/>
        <v>0</v>
      </c>
      <c r="H616" s="147">
        <f t="shared" ca="1" si="35"/>
        <v>0</v>
      </c>
      <c r="I616" s="148">
        <v>40</v>
      </c>
      <c r="J616" s="148">
        <v>1</v>
      </c>
      <c r="L616" s="285">
        <f t="shared" ca="1" si="36"/>
        <v>0</v>
      </c>
      <c r="M616" s="285">
        <f t="shared" ca="1" si="36"/>
        <v>0</v>
      </c>
      <c r="N616" s="285">
        <f t="shared" ca="1" si="36"/>
        <v>0</v>
      </c>
      <c r="O616" s="285">
        <f t="shared" ca="1" si="36"/>
        <v>0</v>
      </c>
      <c r="P616" s="285">
        <f t="shared" ca="1" si="36"/>
        <v>0</v>
      </c>
    </row>
    <row r="617" spans="2:16" ht="20.100000000000001" customHeight="1">
      <c r="B617" s="149" t="s">
        <v>1193</v>
      </c>
      <c r="C617" s="149" t="s">
        <v>1194</v>
      </c>
      <c r="D617" s="150" t="s">
        <v>348</v>
      </c>
      <c r="E617" s="94" t="s">
        <v>1195</v>
      </c>
      <c r="F617" s="146">
        <v>13</v>
      </c>
      <c r="G617" s="286">
        <f t="shared" ca="1" si="34"/>
        <v>0</v>
      </c>
      <c r="H617" s="147">
        <f t="shared" ca="1" si="35"/>
        <v>0</v>
      </c>
      <c r="I617" s="148">
        <v>1344</v>
      </c>
      <c r="J617" s="148">
        <v>42</v>
      </c>
      <c r="L617" s="285">
        <f t="shared" ca="1" si="36"/>
        <v>0</v>
      </c>
      <c r="M617" s="285">
        <f t="shared" ca="1" si="36"/>
        <v>0</v>
      </c>
      <c r="N617" s="285">
        <f t="shared" ca="1" si="36"/>
        <v>0</v>
      </c>
      <c r="O617" s="285">
        <f t="shared" ca="1" si="36"/>
        <v>0</v>
      </c>
      <c r="P617" s="285">
        <f t="shared" ca="1" si="36"/>
        <v>0</v>
      </c>
    </row>
    <row r="618" spans="2:16" ht="20.100000000000001" customHeight="1">
      <c r="B618" s="149" t="s">
        <v>1196</v>
      </c>
      <c r="C618" s="149" t="s">
        <v>1197</v>
      </c>
      <c r="D618" s="150" t="s">
        <v>348</v>
      </c>
      <c r="E618" s="94" t="s">
        <v>1195</v>
      </c>
      <c r="F618" s="146">
        <v>27.2</v>
      </c>
      <c r="G618" s="286">
        <f t="shared" ca="1" si="34"/>
        <v>0</v>
      </c>
      <c r="H618" s="147">
        <f t="shared" ca="1" si="35"/>
        <v>0</v>
      </c>
      <c r="I618" s="148">
        <v>1344</v>
      </c>
      <c r="J618" s="148">
        <v>42</v>
      </c>
      <c r="L618" s="285">
        <f t="shared" ca="1" si="36"/>
        <v>0</v>
      </c>
      <c r="M618" s="285">
        <f t="shared" ca="1" si="36"/>
        <v>0</v>
      </c>
      <c r="N618" s="285">
        <f t="shared" ca="1" si="36"/>
        <v>0</v>
      </c>
      <c r="O618" s="285">
        <f t="shared" ca="1" si="36"/>
        <v>0</v>
      </c>
      <c r="P618" s="285">
        <f t="shared" ca="1" si="36"/>
        <v>0</v>
      </c>
    </row>
    <row r="619" spans="2:16" ht="20.100000000000001" customHeight="1">
      <c r="B619" s="149" t="s">
        <v>1198</v>
      </c>
      <c r="C619" s="149" t="s">
        <v>1199</v>
      </c>
      <c r="D619" s="150" t="s">
        <v>348</v>
      </c>
      <c r="E619" s="94" t="s">
        <v>1124</v>
      </c>
      <c r="F619" s="146">
        <v>124.2</v>
      </c>
      <c r="G619" s="286">
        <f t="shared" ca="1" si="34"/>
        <v>0</v>
      </c>
      <c r="H619" s="147">
        <f t="shared" ca="1" si="35"/>
        <v>0</v>
      </c>
      <c r="I619" s="148">
        <v>480</v>
      </c>
      <c r="J619" s="148">
        <v>15</v>
      </c>
      <c r="L619" s="285">
        <f t="shared" ca="1" si="36"/>
        <v>0</v>
      </c>
      <c r="M619" s="285">
        <f t="shared" ca="1" si="36"/>
        <v>0</v>
      </c>
      <c r="N619" s="285">
        <f t="shared" ca="1" si="36"/>
        <v>0</v>
      </c>
      <c r="O619" s="285">
        <f t="shared" ca="1" si="36"/>
        <v>0</v>
      </c>
      <c r="P619" s="285">
        <f t="shared" ca="1" si="36"/>
        <v>0</v>
      </c>
    </row>
    <row r="620" spans="2:16" ht="20.100000000000001" customHeight="1">
      <c r="B620" s="149" t="s">
        <v>1200</v>
      </c>
      <c r="C620" s="105" t="s">
        <v>1201</v>
      </c>
      <c r="D620" s="108" t="s">
        <v>348</v>
      </c>
      <c r="E620" s="94" t="s">
        <v>1202</v>
      </c>
      <c r="F620" s="146">
        <v>544</v>
      </c>
      <c r="G620" s="286">
        <f t="shared" ca="1" si="34"/>
        <v>0</v>
      </c>
      <c r="H620" s="147">
        <f t="shared" ca="1" si="35"/>
        <v>0</v>
      </c>
      <c r="I620" s="148">
        <v>192</v>
      </c>
      <c r="J620" s="148">
        <v>6</v>
      </c>
      <c r="L620" s="285">
        <f t="shared" ca="1" si="36"/>
        <v>0</v>
      </c>
      <c r="M620" s="285">
        <f t="shared" ca="1" si="36"/>
        <v>0</v>
      </c>
      <c r="N620" s="285">
        <f t="shared" ca="1" si="36"/>
        <v>0</v>
      </c>
      <c r="O620" s="285">
        <f t="shared" ca="1" si="36"/>
        <v>0</v>
      </c>
      <c r="P620" s="285">
        <f t="shared" ca="1" si="36"/>
        <v>0</v>
      </c>
    </row>
    <row r="621" spans="2:16" ht="20.100000000000001" customHeight="1">
      <c r="B621" s="149" t="s">
        <v>1203</v>
      </c>
      <c r="C621" s="149" t="s">
        <v>1204</v>
      </c>
      <c r="D621" s="150" t="s">
        <v>348</v>
      </c>
      <c r="E621" s="94" t="s">
        <v>1205</v>
      </c>
      <c r="F621" s="146">
        <v>218.2</v>
      </c>
      <c r="G621" s="286">
        <f t="shared" ca="1" si="34"/>
        <v>0</v>
      </c>
      <c r="H621" s="147">
        <f ca="1">G621*F621</f>
        <v>0</v>
      </c>
      <c r="I621" s="148"/>
      <c r="J621" s="148">
        <v>21</v>
      </c>
      <c r="L621" s="285">
        <f t="shared" ca="1" si="36"/>
        <v>0</v>
      </c>
      <c r="M621" s="285">
        <f t="shared" ca="1" si="36"/>
        <v>0</v>
      </c>
      <c r="N621" s="285">
        <f t="shared" ca="1" si="36"/>
        <v>0</v>
      </c>
      <c r="O621" s="285">
        <f t="shared" ca="1" si="36"/>
        <v>0</v>
      </c>
      <c r="P621" s="285">
        <f t="shared" ca="1" si="36"/>
        <v>0</v>
      </c>
    </row>
    <row r="622" spans="2:16" ht="20.100000000000001" customHeight="1">
      <c r="B622" s="149" t="s">
        <v>1206</v>
      </c>
      <c r="C622" s="149" t="s">
        <v>1207</v>
      </c>
      <c r="D622" s="150" t="s">
        <v>354</v>
      </c>
      <c r="E622" s="94" t="s">
        <v>349</v>
      </c>
      <c r="F622" s="146">
        <v>15</v>
      </c>
      <c r="G622" s="286">
        <f t="shared" ca="1" si="34"/>
        <v>0</v>
      </c>
      <c r="H622" s="147">
        <f t="shared" ca="1" si="35"/>
        <v>0</v>
      </c>
      <c r="I622" s="148">
        <v>1200</v>
      </c>
      <c r="J622" s="148">
        <v>60</v>
      </c>
      <c r="L622" s="285">
        <f t="shared" ca="1" si="36"/>
        <v>0</v>
      </c>
      <c r="M622" s="285">
        <f t="shared" ca="1" si="36"/>
        <v>0</v>
      </c>
      <c r="N622" s="285">
        <f t="shared" ca="1" si="36"/>
        <v>0</v>
      </c>
      <c r="O622" s="285">
        <f t="shared" ca="1" si="36"/>
        <v>0</v>
      </c>
      <c r="P622" s="285">
        <f t="shared" ca="1" si="36"/>
        <v>0</v>
      </c>
    </row>
    <row r="623" spans="2:16" ht="20.100000000000001" customHeight="1">
      <c r="B623" s="149" t="s">
        <v>185</v>
      </c>
      <c r="C623" s="149" t="s">
        <v>405</v>
      </c>
      <c r="D623" s="150" t="s">
        <v>354</v>
      </c>
      <c r="E623" s="94" t="s">
        <v>406</v>
      </c>
      <c r="F623" s="146">
        <v>17.5</v>
      </c>
      <c r="G623" s="286">
        <f t="shared" ca="1" si="34"/>
        <v>3</v>
      </c>
      <c r="H623" s="147">
        <f t="shared" ca="1" si="35"/>
        <v>52.5</v>
      </c>
      <c r="I623" s="148">
        <v>1200</v>
      </c>
      <c r="J623" s="148">
        <v>60</v>
      </c>
      <c r="L623" s="285">
        <f t="shared" ca="1" si="36"/>
        <v>2</v>
      </c>
      <c r="M623" s="285">
        <f t="shared" ca="1" si="36"/>
        <v>0</v>
      </c>
      <c r="N623" s="285">
        <f t="shared" ca="1" si="36"/>
        <v>1</v>
      </c>
      <c r="O623" s="285">
        <f t="shared" ca="1" si="36"/>
        <v>0</v>
      </c>
      <c r="P623" s="285">
        <f t="shared" ca="1" si="36"/>
        <v>0</v>
      </c>
    </row>
    <row r="624" spans="2:16" ht="20.100000000000001" customHeight="1">
      <c r="B624" s="149" t="s">
        <v>186</v>
      </c>
      <c r="C624" s="145" t="s">
        <v>358</v>
      </c>
      <c r="D624" s="108" t="s">
        <v>354</v>
      </c>
      <c r="E624" s="94" t="s">
        <v>349</v>
      </c>
      <c r="F624" s="146">
        <v>25.5</v>
      </c>
      <c r="G624" s="286">
        <f t="shared" ca="1" si="34"/>
        <v>24</v>
      </c>
      <c r="H624" s="147">
        <f t="shared" ca="1" si="35"/>
        <v>612</v>
      </c>
      <c r="I624" s="148">
        <v>1200</v>
      </c>
      <c r="J624" s="148">
        <v>60</v>
      </c>
      <c r="L624" s="285">
        <f t="shared" ca="1" si="36"/>
        <v>5</v>
      </c>
      <c r="M624" s="285">
        <f t="shared" ca="1" si="36"/>
        <v>2</v>
      </c>
      <c r="N624" s="285">
        <f t="shared" ca="1" si="36"/>
        <v>5</v>
      </c>
      <c r="O624" s="285">
        <f t="shared" ca="1" si="36"/>
        <v>10</v>
      </c>
      <c r="P624" s="285">
        <f t="shared" ca="1" si="36"/>
        <v>2</v>
      </c>
    </row>
    <row r="625" spans="2:16" ht="20.100000000000001" customHeight="1">
      <c r="B625" s="149" t="s">
        <v>1208</v>
      </c>
      <c r="C625" s="149" t="s">
        <v>1209</v>
      </c>
      <c r="D625" s="150" t="s">
        <v>348</v>
      </c>
      <c r="E625" s="94" t="s">
        <v>349</v>
      </c>
      <c r="F625" s="146">
        <v>43.4</v>
      </c>
      <c r="G625" s="286">
        <f t="shared" ca="1" si="34"/>
        <v>0</v>
      </c>
      <c r="H625" s="147">
        <f t="shared" ca="1" si="35"/>
        <v>0</v>
      </c>
      <c r="I625" s="148">
        <v>1440</v>
      </c>
      <c r="J625" s="148">
        <v>36</v>
      </c>
      <c r="L625" s="285">
        <f t="shared" ca="1" si="36"/>
        <v>0</v>
      </c>
      <c r="M625" s="285">
        <f t="shared" ca="1" si="36"/>
        <v>0</v>
      </c>
      <c r="N625" s="285">
        <f t="shared" ca="1" si="36"/>
        <v>0</v>
      </c>
      <c r="O625" s="285">
        <f t="shared" ca="1" si="36"/>
        <v>0</v>
      </c>
      <c r="P625" s="285">
        <f t="shared" ca="1" si="36"/>
        <v>0</v>
      </c>
    </row>
    <row r="626" spans="2:16" ht="20.100000000000001" customHeight="1">
      <c r="B626" s="149" t="s">
        <v>1210</v>
      </c>
      <c r="C626" s="149" t="s">
        <v>1211</v>
      </c>
      <c r="D626" s="150" t="s">
        <v>348</v>
      </c>
      <c r="E626" s="94" t="s">
        <v>349</v>
      </c>
      <c r="F626" s="146">
        <v>75.86</v>
      </c>
      <c r="G626" s="286">
        <f t="shared" ca="1" si="34"/>
        <v>0</v>
      </c>
      <c r="H626" s="147">
        <f t="shared" ca="1" si="35"/>
        <v>0</v>
      </c>
      <c r="I626" s="148">
        <v>560</v>
      </c>
      <c r="J626" s="148">
        <v>16</v>
      </c>
      <c r="L626" s="285">
        <f t="shared" ca="1" si="36"/>
        <v>0</v>
      </c>
      <c r="M626" s="285">
        <f t="shared" ca="1" si="36"/>
        <v>0</v>
      </c>
      <c r="N626" s="285">
        <f t="shared" ca="1" si="36"/>
        <v>0</v>
      </c>
      <c r="O626" s="285">
        <f t="shared" ca="1" si="36"/>
        <v>0</v>
      </c>
      <c r="P626" s="285">
        <f t="shared" ca="1" si="36"/>
        <v>0</v>
      </c>
    </row>
    <row r="627" spans="2:16" ht="20.100000000000001" customHeight="1">
      <c r="B627" s="149" t="s">
        <v>1212</v>
      </c>
      <c r="C627" s="149" t="s">
        <v>1213</v>
      </c>
      <c r="D627" s="150" t="s">
        <v>348</v>
      </c>
      <c r="E627" s="94" t="s">
        <v>408</v>
      </c>
      <c r="F627" s="146">
        <v>6.8</v>
      </c>
      <c r="G627" s="286">
        <f t="shared" ca="1" si="34"/>
        <v>0</v>
      </c>
      <c r="H627" s="147">
        <f t="shared" ca="1" si="35"/>
        <v>0</v>
      </c>
      <c r="I627" s="148">
        <v>3600</v>
      </c>
      <c r="J627" s="148">
        <v>60</v>
      </c>
      <c r="L627" s="285">
        <f t="shared" ca="1" si="36"/>
        <v>0</v>
      </c>
      <c r="M627" s="285">
        <f t="shared" ca="1" si="36"/>
        <v>0</v>
      </c>
      <c r="N627" s="285">
        <f t="shared" ca="1" si="36"/>
        <v>0</v>
      </c>
      <c r="O627" s="285">
        <f t="shared" ca="1" si="36"/>
        <v>0</v>
      </c>
      <c r="P627" s="285">
        <f t="shared" ca="1" si="36"/>
        <v>0</v>
      </c>
    </row>
    <row r="628" spans="2:16" ht="20.100000000000001" customHeight="1">
      <c r="B628" s="149" t="s">
        <v>1214</v>
      </c>
      <c r="C628" s="149" t="s">
        <v>1215</v>
      </c>
      <c r="D628" s="150" t="s">
        <v>348</v>
      </c>
      <c r="E628" s="94" t="s">
        <v>355</v>
      </c>
      <c r="F628" s="146">
        <v>3.2</v>
      </c>
      <c r="G628" s="286">
        <f t="shared" ca="1" si="34"/>
        <v>0</v>
      </c>
      <c r="H628" s="147">
        <f t="shared" ca="1" si="35"/>
        <v>0</v>
      </c>
      <c r="I628" s="148">
        <v>3600</v>
      </c>
      <c r="J628" s="148">
        <v>60</v>
      </c>
      <c r="L628" s="285">
        <f t="shared" ca="1" si="36"/>
        <v>0</v>
      </c>
      <c r="M628" s="285">
        <f t="shared" ca="1" si="36"/>
        <v>0</v>
      </c>
      <c r="N628" s="285">
        <f t="shared" ca="1" si="36"/>
        <v>0</v>
      </c>
      <c r="O628" s="285">
        <f t="shared" ca="1" si="36"/>
        <v>0</v>
      </c>
      <c r="P628" s="285">
        <f t="shared" ca="1" si="36"/>
        <v>0</v>
      </c>
    </row>
    <row r="629" spans="2:16" ht="20.100000000000001" customHeight="1">
      <c r="B629" s="149" t="s">
        <v>174</v>
      </c>
      <c r="C629" s="149" t="s">
        <v>407</v>
      </c>
      <c r="D629" s="150" t="s">
        <v>348</v>
      </c>
      <c r="E629" s="94" t="s">
        <v>408</v>
      </c>
      <c r="F629" s="152">
        <v>3</v>
      </c>
      <c r="G629" s="286">
        <f t="shared" ca="1" si="34"/>
        <v>10</v>
      </c>
      <c r="H629" s="147">
        <f t="shared" ca="1" si="35"/>
        <v>30</v>
      </c>
      <c r="I629" s="148">
        <v>3500</v>
      </c>
      <c r="J629" s="148">
        <v>100</v>
      </c>
      <c r="L629" s="285">
        <f t="shared" ref="L629:P660" ca="1" si="37">IFERROR(SUMPRODUCT(--(INDIRECT("'"&amp;L$1&amp;"'!$B$2:$B$10000")=$B629)*(INDIRECT("'"&amp;L$1&amp;"'!$B$2:$B$10000")&lt;&gt;"")*(INDIRECT("'"&amp;L$1&amp;"'!$G$2:$G$10000"))),"")</f>
        <v>0</v>
      </c>
      <c r="M629" s="285">
        <f t="shared" ca="1" si="37"/>
        <v>0</v>
      </c>
      <c r="N629" s="285">
        <f t="shared" ca="1" si="37"/>
        <v>10</v>
      </c>
      <c r="O629" s="285">
        <f t="shared" ca="1" si="37"/>
        <v>0</v>
      </c>
      <c r="P629" s="285">
        <f t="shared" ca="1" si="37"/>
        <v>0</v>
      </c>
    </row>
    <row r="630" spans="2:16" ht="20.100000000000001" customHeight="1">
      <c r="B630" s="149" t="s">
        <v>1216</v>
      </c>
      <c r="C630" s="149" t="s">
        <v>1217</v>
      </c>
      <c r="D630" s="150" t="s">
        <v>403</v>
      </c>
      <c r="E630" s="94" t="s">
        <v>1121</v>
      </c>
      <c r="F630" s="146">
        <v>39.950000000000003</v>
      </c>
      <c r="G630" s="286">
        <f t="shared" ca="1" si="34"/>
        <v>0</v>
      </c>
      <c r="H630" s="147">
        <f t="shared" ca="1" si="35"/>
        <v>0</v>
      </c>
      <c r="I630" s="148">
        <v>300</v>
      </c>
      <c r="J630" s="148">
        <v>15</v>
      </c>
      <c r="L630" s="285">
        <f t="shared" ca="1" si="37"/>
        <v>0</v>
      </c>
      <c r="M630" s="285">
        <f t="shared" ca="1" si="37"/>
        <v>0</v>
      </c>
      <c r="N630" s="285">
        <f t="shared" ca="1" si="37"/>
        <v>0</v>
      </c>
      <c r="O630" s="285">
        <f t="shared" ca="1" si="37"/>
        <v>0</v>
      </c>
      <c r="P630" s="285">
        <f t="shared" ca="1" si="37"/>
        <v>0</v>
      </c>
    </row>
    <row r="631" spans="2:16" ht="20.100000000000001" customHeight="1">
      <c r="B631" s="149" t="s">
        <v>1218</v>
      </c>
      <c r="C631" s="149" t="s">
        <v>1219</v>
      </c>
      <c r="D631" s="150" t="s">
        <v>348</v>
      </c>
      <c r="E631" s="94" t="s">
        <v>400</v>
      </c>
      <c r="F631" s="152">
        <v>3.3</v>
      </c>
      <c r="G631" s="286">
        <f t="shared" ref="G631:G660" ca="1" si="38">SUM(L631:P631)</f>
        <v>0</v>
      </c>
      <c r="H631" s="147">
        <f t="shared" ca="1" si="35"/>
        <v>0</v>
      </c>
      <c r="I631" s="148">
        <v>6000</v>
      </c>
      <c r="J631" s="148">
        <v>300</v>
      </c>
      <c r="L631" s="285">
        <f t="shared" ca="1" si="37"/>
        <v>0</v>
      </c>
      <c r="M631" s="285">
        <f t="shared" ca="1" si="37"/>
        <v>0</v>
      </c>
      <c r="N631" s="285">
        <f t="shared" ca="1" si="37"/>
        <v>0</v>
      </c>
      <c r="O631" s="285">
        <f t="shared" ca="1" si="37"/>
        <v>0</v>
      </c>
      <c r="P631" s="285">
        <f t="shared" ca="1" si="37"/>
        <v>0</v>
      </c>
    </row>
    <row r="632" spans="2:16" ht="20.100000000000001" customHeight="1">
      <c r="B632" s="149" t="s">
        <v>1220</v>
      </c>
      <c r="C632" s="149" t="s">
        <v>1221</v>
      </c>
      <c r="D632" s="150" t="s">
        <v>354</v>
      </c>
      <c r="E632" s="94" t="s">
        <v>1222</v>
      </c>
      <c r="F632" s="146">
        <v>34.47</v>
      </c>
      <c r="G632" s="286">
        <f t="shared" ca="1" si="38"/>
        <v>0</v>
      </c>
      <c r="H632" s="147">
        <f t="shared" ref="H632:H660" ca="1" si="39">G632*F632</f>
        <v>0</v>
      </c>
      <c r="I632" s="148">
        <v>96</v>
      </c>
      <c r="J632" s="148">
        <v>6</v>
      </c>
      <c r="L632" s="285">
        <f t="shared" ca="1" si="37"/>
        <v>0</v>
      </c>
      <c r="M632" s="285">
        <f t="shared" ca="1" si="37"/>
        <v>0</v>
      </c>
      <c r="N632" s="285">
        <f t="shared" ca="1" si="37"/>
        <v>0</v>
      </c>
      <c r="O632" s="285">
        <f t="shared" ca="1" si="37"/>
        <v>0</v>
      </c>
      <c r="P632" s="285">
        <f t="shared" ca="1" si="37"/>
        <v>0</v>
      </c>
    </row>
    <row r="633" spans="2:16" ht="20.100000000000001" customHeight="1">
      <c r="B633" s="149" t="s">
        <v>1223</v>
      </c>
      <c r="C633" s="149" t="s">
        <v>1224</v>
      </c>
      <c r="D633" s="150" t="s">
        <v>403</v>
      </c>
      <c r="E633" s="94" t="s">
        <v>1222</v>
      </c>
      <c r="F633" s="146">
        <v>91.1</v>
      </c>
      <c r="G633" s="286">
        <f t="shared" ca="1" si="38"/>
        <v>0</v>
      </c>
      <c r="H633" s="147">
        <f t="shared" ca="1" si="39"/>
        <v>0</v>
      </c>
      <c r="I633" s="148">
        <v>40</v>
      </c>
      <c r="J633" s="148">
        <v>1</v>
      </c>
      <c r="L633" s="285">
        <f t="shared" ca="1" si="37"/>
        <v>0</v>
      </c>
      <c r="M633" s="285">
        <f t="shared" ca="1" si="37"/>
        <v>0</v>
      </c>
      <c r="N633" s="285">
        <f t="shared" ca="1" si="37"/>
        <v>0</v>
      </c>
      <c r="O633" s="285">
        <f t="shared" ca="1" si="37"/>
        <v>0</v>
      </c>
      <c r="P633" s="285">
        <f t="shared" ca="1" si="37"/>
        <v>0</v>
      </c>
    </row>
    <row r="634" spans="2:16" ht="20.100000000000001" customHeight="1">
      <c r="B634" s="149" t="s">
        <v>199</v>
      </c>
      <c r="C634" s="149" t="s">
        <v>359</v>
      </c>
      <c r="D634" s="150" t="s">
        <v>352</v>
      </c>
      <c r="E634" s="94" t="s">
        <v>360</v>
      </c>
      <c r="F634" s="146">
        <v>9</v>
      </c>
      <c r="G634" s="286">
        <f t="shared" ca="1" si="38"/>
        <v>85</v>
      </c>
      <c r="H634" s="147">
        <f t="shared" ca="1" si="39"/>
        <v>765</v>
      </c>
      <c r="I634" s="148">
        <v>3840</v>
      </c>
      <c r="J634" s="148">
        <v>96</v>
      </c>
      <c r="L634" s="285">
        <f t="shared" ca="1" si="37"/>
        <v>10</v>
      </c>
      <c r="M634" s="285">
        <f t="shared" ca="1" si="37"/>
        <v>20</v>
      </c>
      <c r="N634" s="285">
        <f t="shared" ca="1" si="37"/>
        <v>25</v>
      </c>
      <c r="O634" s="285">
        <f t="shared" ca="1" si="37"/>
        <v>20</v>
      </c>
      <c r="P634" s="285">
        <f t="shared" ca="1" si="37"/>
        <v>10</v>
      </c>
    </row>
    <row r="635" spans="2:16" ht="20.100000000000001" customHeight="1">
      <c r="B635" s="149" t="s">
        <v>1225</v>
      </c>
      <c r="C635" s="149" t="s">
        <v>1226</v>
      </c>
      <c r="D635" s="150" t="s">
        <v>352</v>
      </c>
      <c r="E635" s="94" t="s">
        <v>408</v>
      </c>
      <c r="F635" s="146">
        <v>3.85</v>
      </c>
      <c r="G635" s="286">
        <f t="shared" ca="1" si="38"/>
        <v>0</v>
      </c>
      <c r="H635" s="147">
        <f t="shared" ca="1" si="39"/>
        <v>0</v>
      </c>
      <c r="I635" s="148">
        <v>1944</v>
      </c>
      <c r="J635" s="148">
        <v>108</v>
      </c>
      <c r="L635" s="285">
        <f t="shared" ca="1" si="37"/>
        <v>0</v>
      </c>
      <c r="M635" s="285">
        <f t="shared" ca="1" si="37"/>
        <v>0</v>
      </c>
      <c r="N635" s="285">
        <f t="shared" ca="1" si="37"/>
        <v>0</v>
      </c>
      <c r="O635" s="285">
        <f t="shared" ca="1" si="37"/>
        <v>0</v>
      </c>
      <c r="P635" s="285">
        <f t="shared" ca="1" si="37"/>
        <v>0</v>
      </c>
    </row>
    <row r="636" spans="2:16" ht="20.100000000000001" customHeight="1">
      <c r="B636" s="149" t="s">
        <v>1227</v>
      </c>
      <c r="C636" s="149" t="s">
        <v>1228</v>
      </c>
      <c r="D636" s="150" t="s">
        <v>352</v>
      </c>
      <c r="E636" s="94" t="s">
        <v>1121</v>
      </c>
      <c r="F636" s="146">
        <v>3.85</v>
      </c>
      <c r="G636" s="286">
        <f t="shared" ca="1" si="38"/>
        <v>0</v>
      </c>
      <c r="H636" s="147">
        <f t="shared" ca="1" si="39"/>
        <v>0</v>
      </c>
      <c r="I636" s="148">
        <v>1944</v>
      </c>
      <c r="J636" s="148">
        <v>108</v>
      </c>
      <c r="L636" s="285">
        <f t="shared" ca="1" si="37"/>
        <v>0</v>
      </c>
      <c r="M636" s="285">
        <f t="shared" ca="1" si="37"/>
        <v>0</v>
      </c>
      <c r="N636" s="285">
        <f t="shared" ca="1" si="37"/>
        <v>0</v>
      </c>
      <c r="O636" s="285">
        <f t="shared" ca="1" si="37"/>
        <v>0</v>
      </c>
      <c r="P636" s="285">
        <f t="shared" ca="1" si="37"/>
        <v>0</v>
      </c>
    </row>
    <row r="637" spans="2:16" ht="20.100000000000001" customHeight="1">
      <c r="B637" s="154">
        <v>400527532</v>
      </c>
      <c r="C637" s="151" t="s">
        <v>1229</v>
      </c>
      <c r="D637" s="150" t="s">
        <v>399</v>
      </c>
      <c r="E637" s="149" t="s">
        <v>1230</v>
      </c>
      <c r="F637" s="146">
        <v>2.78</v>
      </c>
      <c r="G637" s="286">
        <f t="shared" ca="1" si="38"/>
        <v>0</v>
      </c>
      <c r="H637" s="147">
        <f t="shared" ca="1" si="39"/>
        <v>0</v>
      </c>
      <c r="I637" s="148">
        <v>1500</v>
      </c>
      <c r="J637" s="148">
        <v>50</v>
      </c>
      <c r="L637" s="285">
        <f t="shared" ca="1" si="37"/>
        <v>0</v>
      </c>
      <c r="M637" s="285">
        <f t="shared" ca="1" si="37"/>
        <v>0</v>
      </c>
      <c r="N637" s="285">
        <f t="shared" ca="1" si="37"/>
        <v>0</v>
      </c>
      <c r="O637" s="285">
        <f t="shared" ca="1" si="37"/>
        <v>0</v>
      </c>
      <c r="P637" s="285">
        <f t="shared" ca="1" si="37"/>
        <v>0</v>
      </c>
    </row>
    <row r="638" spans="2:16" ht="20.100000000000001" customHeight="1">
      <c r="B638" s="149" t="s">
        <v>1231</v>
      </c>
      <c r="C638" s="149" t="s">
        <v>1232</v>
      </c>
      <c r="D638" s="150" t="s">
        <v>1129</v>
      </c>
      <c r="E638" s="94" t="s">
        <v>1233</v>
      </c>
      <c r="F638" s="146">
        <v>4.9000000000000004</v>
      </c>
      <c r="G638" s="286">
        <f t="shared" ca="1" si="38"/>
        <v>0</v>
      </c>
      <c r="H638" s="147">
        <f t="shared" ca="1" si="39"/>
        <v>0</v>
      </c>
      <c r="I638" s="148">
        <v>3000</v>
      </c>
      <c r="J638" s="148">
        <v>100</v>
      </c>
      <c r="L638" s="285">
        <f t="shared" ca="1" si="37"/>
        <v>0</v>
      </c>
      <c r="M638" s="285">
        <f t="shared" ca="1" si="37"/>
        <v>0</v>
      </c>
      <c r="N638" s="285">
        <f t="shared" ca="1" si="37"/>
        <v>0</v>
      </c>
      <c r="O638" s="285">
        <f t="shared" ca="1" si="37"/>
        <v>0</v>
      </c>
      <c r="P638" s="285">
        <f t="shared" ca="1" si="37"/>
        <v>0</v>
      </c>
    </row>
    <row r="639" spans="2:16" ht="20.100000000000001" customHeight="1">
      <c r="B639" s="149" t="s">
        <v>1234</v>
      </c>
      <c r="C639" s="149" t="s">
        <v>1235</v>
      </c>
      <c r="D639" s="150" t="s">
        <v>1129</v>
      </c>
      <c r="E639" s="94" t="s">
        <v>31</v>
      </c>
      <c r="F639" s="146">
        <v>7.9</v>
      </c>
      <c r="G639" s="286">
        <f t="shared" ca="1" si="38"/>
        <v>0</v>
      </c>
      <c r="H639" s="147">
        <f t="shared" ca="1" si="39"/>
        <v>0</v>
      </c>
      <c r="I639" s="148">
        <v>3000</v>
      </c>
      <c r="J639" s="148">
        <v>100</v>
      </c>
      <c r="L639" s="285">
        <f t="shared" ca="1" si="37"/>
        <v>0</v>
      </c>
      <c r="M639" s="285">
        <f t="shared" ca="1" si="37"/>
        <v>0</v>
      </c>
      <c r="N639" s="285">
        <f t="shared" ca="1" si="37"/>
        <v>0</v>
      </c>
      <c r="O639" s="285">
        <f t="shared" ca="1" si="37"/>
        <v>0</v>
      </c>
      <c r="P639" s="285">
        <f t="shared" ca="1" si="37"/>
        <v>0</v>
      </c>
    </row>
    <row r="640" spans="2:16" ht="20.100000000000001" customHeight="1">
      <c r="B640" s="149" t="s">
        <v>1236</v>
      </c>
      <c r="C640" s="149" t="s">
        <v>1237</v>
      </c>
      <c r="D640" s="150" t="s">
        <v>1129</v>
      </c>
      <c r="E640" s="94" t="s">
        <v>1238</v>
      </c>
      <c r="F640" s="146">
        <v>5.56</v>
      </c>
      <c r="G640" s="286">
        <f t="shared" ca="1" si="38"/>
        <v>0</v>
      </c>
      <c r="H640" s="147">
        <f t="shared" ca="1" si="39"/>
        <v>0</v>
      </c>
      <c r="I640" s="148">
        <v>4030</v>
      </c>
      <c r="J640" s="148"/>
      <c r="L640" s="285">
        <f t="shared" ca="1" si="37"/>
        <v>0</v>
      </c>
      <c r="M640" s="285">
        <f t="shared" ca="1" si="37"/>
        <v>0</v>
      </c>
      <c r="N640" s="285">
        <f t="shared" ca="1" si="37"/>
        <v>0</v>
      </c>
      <c r="O640" s="285">
        <f t="shared" ca="1" si="37"/>
        <v>0</v>
      </c>
      <c r="P640" s="285">
        <f t="shared" ca="1" si="37"/>
        <v>0</v>
      </c>
    </row>
    <row r="641" spans="2:16" ht="20.100000000000001" customHeight="1">
      <c r="B641" s="149" t="s">
        <v>1239</v>
      </c>
      <c r="C641" s="153" t="s">
        <v>1240</v>
      </c>
      <c r="D641" s="150" t="s">
        <v>348</v>
      </c>
      <c r="E641" s="94" t="s">
        <v>349</v>
      </c>
      <c r="F641" s="146">
        <v>24.53</v>
      </c>
      <c r="G641" s="286">
        <f t="shared" ca="1" si="38"/>
        <v>0</v>
      </c>
      <c r="H641" s="147">
        <f t="shared" ca="1" si="39"/>
        <v>0</v>
      </c>
      <c r="I641" s="148"/>
      <c r="J641" s="148"/>
      <c r="L641" s="285">
        <f t="shared" ca="1" si="37"/>
        <v>0</v>
      </c>
      <c r="M641" s="285">
        <f t="shared" ca="1" si="37"/>
        <v>0</v>
      </c>
      <c r="N641" s="285">
        <f t="shared" ca="1" si="37"/>
        <v>0</v>
      </c>
      <c r="O641" s="285">
        <f t="shared" ca="1" si="37"/>
        <v>0</v>
      </c>
      <c r="P641" s="285">
        <f t="shared" ca="1" si="37"/>
        <v>0</v>
      </c>
    </row>
    <row r="642" spans="2:16" ht="20.100000000000001" customHeight="1">
      <c r="B642" s="149" t="s">
        <v>1241</v>
      </c>
      <c r="C642" s="153" t="s">
        <v>1242</v>
      </c>
      <c r="D642" s="150" t="s">
        <v>348</v>
      </c>
      <c r="E642" s="94" t="s">
        <v>349</v>
      </c>
      <c r="F642" s="146">
        <v>27.99</v>
      </c>
      <c r="G642" s="286">
        <f t="shared" ca="1" si="38"/>
        <v>0</v>
      </c>
      <c r="H642" s="147">
        <f t="shared" ca="1" si="39"/>
        <v>0</v>
      </c>
      <c r="I642" s="148"/>
      <c r="J642" s="148"/>
      <c r="L642" s="285">
        <f t="shared" ca="1" si="37"/>
        <v>0</v>
      </c>
      <c r="M642" s="285">
        <f t="shared" ca="1" si="37"/>
        <v>0</v>
      </c>
      <c r="N642" s="285">
        <f t="shared" ca="1" si="37"/>
        <v>0</v>
      </c>
      <c r="O642" s="285">
        <f t="shared" ca="1" si="37"/>
        <v>0</v>
      </c>
      <c r="P642" s="285">
        <f t="shared" ca="1" si="37"/>
        <v>0</v>
      </c>
    </row>
    <row r="643" spans="2:16" ht="20.100000000000001" customHeight="1">
      <c r="B643" s="149" t="s">
        <v>1243</v>
      </c>
      <c r="C643" s="153" t="s">
        <v>1244</v>
      </c>
      <c r="D643" s="150" t="s">
        <v>348</v>
      </c>
      <c r="E643" s="94" t="s">
        <v>349</v>
      </c>
      <c r="F643" s="146">
        <v>57.21</v>
      </c>
      <c r="G643" s="286">
        <f t="shared" ca="1" si="38"/>
        <v>0</v>
      </c>
      <c r="H643" s="147">
        <f t="shared" ca="1" si="39"/>
        <v>0</v>
      </c>
      <c r="I643" s="148"/>
      <c r="J643" s="148"/>
      <c r="L643" s="285">
        <f t="shared" ca="1" si="37"/>
        <v>0</v>
      </c>
      <c r="M643" s="285">
        <f t="shared" ca="1" si="37"/>
        <v>0</v>
      </c>
      <c r="N643" s="285">
        <f t="shared" ca="1" si="37"/>
        <v>0</v>
      </c>
      <c r="O643" s="285">
        <f t="shared" ca="1" si="37"/>
        <v>0</v>
      </c>
      <c r="P643" s="285">
        <f t="shared" ca="1" si="37"/>
        <v>0</v>
      </c>
    </row>
    <row r="644" spans="2:16" ht="20.100000000000001" customHeight="1">
      <c r="B644" s="149" t="s">
        <v>1245</v>
      </c>
      <c r="C644" s="149" t="s">
        <v>1246</v>
      </c>
      <c r="D644" s="150" t="s">
        <v>352</v>
      </c>
      <c r="E644" s="149" t="s">
        <v>1172</v>
      </c>
      <c r="F644" s="146">
        <v>9.61</v>
      </c>
      <c r="G644" s="286">
        <f t="shared" ca="1" si="38"/>
        <v>0</v>
      </c>
      <c r="H644" s="147">
        <f t="shared" ca="1" si="39"/>
        <v>0</v>
      </c>
      <c r="I644" s="148">
        <v>720</v>
      </c>
      <c r="J644" s="148">
        <v>30</v>
      </c>
      <c r="L644" s="285">
        <f t="shared" ca="1" si="37"/>
        <v>0</v>
      </c>
      <c r="M644" s="285">
        <f t="shared" ca="1" si="37"/>
        <v>0</v>
      </c>
      <c r="N644" s="285">
        <f t="shared" ca="1" si="37"/>
        <v>0</v>
      </c>
      <c r="O644" s="285">
        <f t="shared" ca="1" si="37"/>
        <v>0</v>
      </c>
      <c r="P644" s="285">
        <f t="shared" ca="1" si="37"/>
        <v>0</v>
      </c>
    </row>
    <row r="645" spans="2:16" ht="20.100000000000001" customHeight="1">
      <c r="B645" s="149" t="s">
        <v>1247</v>
      </c>
      <c r="C645" s="149" t="s">
        <v>1248</v>
      </c>
      <c r="D645" s="150" t="s">
        <v>352</v>
      </c>
      <c r="E645" s="149" t="s">
        <v>357</v>
      </c>
      <c r="F645" s="146">
        <v>16.21</v>
      </c>
      <c r="G645" s="286">
        <f t="shared" ca="1" si="38"/>
        <v>0</v>
      </c>
      <c r="H645" s="147">
        <f t="shared" ca="1" si="39"/>
        <v>0</v>
      </c>
      <c r="I645" s="148">
        <v>720</v>
      </c>
      <c r="J645" s="148">
        <v>30</v>
      </c>
      <c r="L645" s="285">
        <f t="shared" ca="1" si="37"/>
        <v>0</v>
      </c>
      <c r="M645" s="285">
        <f t="shared" ca="1" si="37"/>
        <v>0</v>
      </c>
      <c r="N645" s="285">
        <f t="shared" ca="1" si="37"/>
        <v>0</v>
      </c>
      <c r="O645" s="285">
        <f t="shared" ca="1" si="37"/>
        <v>0</v>
      </c>
      <c r="P645" s="285">
        <f t="shared" ca="1" si="37"/>
        <v>0</v>
      </c>
    </row>
    <row r="646" spans="2:16" ht="20.100000000000001" customHeight="1">
      <c r="B646" s="149" t="s">
        <v>1249</v>
      </c>
      <c r="C646" s="149" t="s">
        <v>1250</v>
      </c>
      <c r="D646" s="150" t="s">
        <v>352</v>
      </c>
      <c r="E646" s="149" t="s">
        <v>1172</v>
      </c>
      <c r="F646" s="146">
        <v>18.45</v>
      </c>
      <c r="G646" s="286">
        <f t="shared" ca="1" si="38"/>
        <v>0</v>
      </c>
      <c r="H646" s="147">
        <f t="shared" ca="1" si="39"/>
        <v>0</v>
      </c>
      <c r="I646" s="148">
        <v>720</v>
      </c>
      <c r="J646" s="148">
        <v>30</v>
      </c>
      <c r="L646" s="285">
        <f t="shared" ca="1" si="37"/>
        <v>0</v>
      </c>
      <c r="M646" s="285">
        <f t="shared" ca="1" si="37"/>
        <v>0</v>
      </c>
      <c r="N646" s="285">
        <f t="shared" ca="1" si="37"/>
        <v>0</v>
      </c>
      <c r="O646" s="285">
        <f t="shared" ca="1" si="37"/>
        <v>0</v>
      </c>
      <c r="P646" s="285">
        <f t="shared" ca="1" si="37"/>
        <v>0</v>
      </c>
    </row>
    <row r="647" spans="2:16" ht="20.100000000000001" customHeight="1">
      <c r="B647" s="149" t="s">
        <v>1251</v>
      </c>
      <c r="C647" s="149" t="s">
        <v>1252</v>
      </c>
      <c r="D647" s="150" t="s">
        <v>352</v>
      </c>
      <c r="E647" s="149" t="s">
        <v>1172</v>
      </c>
      <c r="F647" s="146">
        <v>22.79</v>
      </c>
      <c r="G647" s="286">
        <f t="shared" ca="1" si="38"/>
        <v>0</v>
      </c>
      <c r="H647" s="147">
        <f ca="1">G647*F647</f>
        <v>0</v>
      </c>
      <c r="I647" s="148">
        <v>720</v>
      </c>
      <c r="J647" s="148">
        <v>30</v>
      </c>
      <c r="L647" s="285">
        <f t="shared" ca="1" si="37"/>
        <v>0</v>
      </c>
      <c r="M647" s="285">
        <f t="shared" ca="1" si="37"/>
        <v>0</v>
      </c>
      <c r="N647" s="285">
        <f t="shared" ca="1" si="37"/>
        <v>0</v>
      </c>
      <c r="O647" s="285">
        <f t="shared" ca="1" si="37"/>
        <v>0</v>
      </c>
      <c r="P647" s="285">
        <f t="shared" ca="1" si="37"/>
        <v>0</v>
      </c>
    </row>
    <row r="648" spans="2:16" ht="20.100000000000001" customHeight="1">
      <c r="B648" s="149" t="s">
        <v>1253</v>
      </c>
      <c r="C648" s="149" t="s">
        <v>1254</v>
      </c>
      <c r="D648" s="150" t="s">
        <v>352</v>
      </c>
      <c r="E648" s="149" t="s">
        <v>357</v>
      </c>
      <c r="F648" s="146">
        <v>32.53</v>
      </c>
      <c r="G648" s="286">
        <f t="shared" ca="1" si="38"/>
        <v>0</v>
      </c>
      <c r="H648" s="147">
        <f ca="1">G648*F648</f>
        <v>0</v>
      </c>
      <c r="I648" s="148">
        <v>720</v>
      </c>
      <c r="J648" s="148">
        <v>30</v>
      </c>
      <c r="L648" s="285">
        <f t="shared" ca="1" si="37"/>
        <v>0</v>
      </c>
      <c r="M648" s="285">
        <f t="shared" ca="1" si="37"/>
        <v>0</v>
      </c>
      <c r="N648" s="285">
        <f t="shared" ca="1" si="37"/>
        <v>0</v>
      </c>
      <c r="O648" s="285">
        <f t="shared" ca="1" si="37"/>
        <v>0</v>
      </c>
      <c r="P648" s="285">
        <f t="shared" ca="1" si="37"/>
        <v>0</v>
      </c>
    </row>
    <row r="649" spans="2:16" ht="20.100000000000001" customHeight="1">
      <c r="B649" s="149" t="s">
        <v>1255</v>
      </c>
      <c r="C649" s="149" t="s">
        <v>1256</v>
      </c>
      <c r="D649" s="150" t="s">
        <v>352</v>
      </c>
      <c r="E649" s="149" t="s">
        <v>357</v>
      </c>
      <c r="F649" s="146">
        <v>42.97</v>
      </c>
      <c r="G649" s="286">
        <f t="shared" ca="1" si="38"/>
        <v>0</v>
      </c>
      <c r="H649" s="147">
        <f t="shared" ca="1" si="39"/>
        <v>0</v>
      </c>
      <c r="I649" s="148">
        <v>810</v>
      </c>
      <c r="J649" s="148">
        <v>45</v>
      </c>
      <c r="L649" s="285">
        <f t="shared" ca="1" si="37"/>
        <v>0</v>
      </c>
      <c r="M649" s="285">
        <f t="shared" ca="1" si="37"/>
        <v>0</v>
      </c>
      <c r="N649" s="285">
        <f t="shared" ca="1" si="37"/>
        <v>0</v>
      </c>
      <c r="O649" s="285">
        <f t="shared" ca="1" si="37"/>
        <v>0</v>
      </c>
      <c r="P649" s="285">
        <f t="shared" ca="1" si="37"/>
        <v>0</v>
      </c>
    </row>
    <row r="650" spans="2:16" ht="20.100000000000001" customHeight="1">
      <c r="B650" s="149" t="s">
        <v>1257</v>
      </c>
      <c r="C650" s="149" t="s">
        <v>1258</v>
      </c>
      <c r="D650" s="150" t="s">
        <v>352</v>
      </c>
      <c r="E650" s="149" t="s">
        <v>1163</v>
      </c>
      <c r="F650" s="146">
        <v>45.21</v>
      </c>
      <c r="G650" s="286">
        <f t="shared" ca="1" si="38"/>
        <v>0</v>
      </c>
      <c r="H650" s="147">
        <f t="shared" ca="1" si="39"/>
        <v>0</v>
      </c>
      <c r="I650" s="148">
        <v>192</v>
      </c>
      <c r="J650" s="148">
        <v>12</v>
      </c>
      <c r="L650" s="285">
        <f t="shared" ca="1" si="37"/>
        <v>0</v>
      </c>
      <c r="M650" s="285">
        <f t="shared" ca="1" si="37"/>
        <v>0</v>
      </c>
      <c r="N650" s="285">
        <f t="shared" ca="1" si="37"/>
        <v>0</v>
      </c>
      <c r="O650" s="285">
        <f t="shared" ca="1" si="37"/>
        <v>0</v>
      </c>
      <c r="P650" s="285">
        <f t="shared" ca="1" si="37"/>
        <v>0</v>
      </c>
    </row>
    <row r="651" spans="2:16" ht="20.100000000000001" customHeight="1">
      <c r="B651" s="149" t="s">
        <v>1259</v>
      </c>
      <c r="C651" s="149" t="s">
        <v>1260</v>
      </c>
      <c r="D651" s="150" t="s">
        <v>352</v>
      </c>
      <c r="E651" s="149" t="s">
        <v>1185</v>
      </c>
      <c r="F651" s="146">
        <v>69.11</v>
      </c>
      <c r="G651" s="286">
        <f t="shared" ca="1" si="38"/>
        <v>0</v>
      </c>
      <c r="H651" s="147">
        <f t="shared" ca="1" si="39"/>
        <v>0</v>
      </c>
      <c r="I651" s="148">
        <v>144</v>
      </c>
      <c r="J651" s="148">
        <v>12</v>
      </c>
      <c r="L651" s="285">
        <f t="shared" ca="1" si="37"/>
        <v>0</v>
      </c>
      <c r="M651" s="285">
        <f t="shared" ca="1" si="37"/>
        <v>0</v>
      </c>
      <c r="N651" s="285">
        <f t="shared" ca="1" si="37"/>
        <v>0</v>
      </c>
      <c r="O651" s="285">
        <f t="shared" ca="1" si="37"/>
        <v>0</v>
      </c>
      <c r="P651" s="285">
        <f t="shared" ca="1" si="37"/>
        <v>0</v>
      </c>
    </row>
    <row r="652" spans="2:16" ht="20.100000000000001" customHeight="1">
      <c r="B652" s="149" t="s">
        <v>1261</v>
      </c>
      <c r="C652" s="149" t="s">
        <v>1262</v>
      </c>
      <c r="D652" s="150" t="s">
        <v>348</v>
      </c>
      <c r="E652" s="94" t="s">
        <v>404</v>
      </c>
      <c r="F652" s="146">
        <v>3.85</v>
      </c>
      <c r="G652" s="286">
        <f t="shared" ca="1" si="38"/>
        <v>0</v>
      </c>
      <c r="H652" s="147">
        <f t="shared" ca="1" si="39"/>
        <v>0</v>
      </c>
      <c r="I652" s="148">
        <v>1200</v>
      </c>
      <c r="J652" s="148">
        <v>30</v>
      </c>
      <c r="L652" s="285">
        <f t="shared" ca="1" si="37"/>
        <v>0</v>
      </c>
      <c r="M652" s="285">
        <f t="shared" ca="1" si="37"/>
        <v>0</v>
      </c>
      <c r="N652" s="285">
        <f t="shared" ca="1" si="37"/>
        <v>0</v>
      </c>
      <c r="O652" s="285">
        <f t="shared" ca="1" si="37"/>
        <v>0</v>
      </c>
      <c r="P652" s="285">
        <f t="shared" ca="1" si="37"/>
        <v>0</v>
      </c>
    </row>
    <row r="653" spans="2:16" ht="20.100000000000001" customHeight="1">
      <c r="B653" s="149" t="s">
        <v>1263</v>
      </c>
      <c r="C653" s="153" t="s">
        <v>1264</v>
      </c>
      <c r="D653" s="150" t="s">
        <v>354</v>
      </c>
      <c r="E653" s="94" t="s">
        <v>408</v>
      </c>
      <c r="F653" s="146">
        <v>6</v>
      </c>
      <c r="G653" s="286">
        <f t="shared" ca="1" si="38"/>
        <v>0</v>
      </c>
      <c r="H653" s="147">
        <f t="shared" ca="1" si="39"/>
        <v>0</v>
      </c>
      <c r="I653" s="148"/>
      <c r="J653" s="148"/>
      <c r="L653" s="285">
        <f t="shared" ca="1" si="37"/>
        <v>0</v>
      </c>
      <c r="M653" s="285">
        <f t="shared" ca="1" si="37"/>
        <v>0</v>
      </c>
      <c r="N653" s="285">
        <f t="shared" ca="1" si="37"/>
        <v>0</v>
      </c>
      <c r="O653" s="285">
        <f t="shared" ca="1" si="37"/>
        <v>0</v>
      </c>
      <c r="P653" s="285">
        <f t="shared" ca="1" si="37"/>
        <v>0</v>
      </c>
    </row>
    <row r="654" spans="2:16" ht="20.100000000000001" customHeight="1">
      <c r="B654" s="149" t="s">
        <v>1265</v>
      </c>
      <c r="C654" s="153" t="s">
        <v>1266</v>
      </c>
      <c r="D654" s="150" t="s">
        <v>354</v>
      </c>
      <c r="E654" s="94" t="s">
        <v>1172</v>
      </c>
      <c r="F654" s="146">
        <v>13.25</v>
      </c>
      <c r="G654" s="286">
        <f t="shared" ca="1" si="38"/>
        <v>0</v>
      </c>
      <c r="H654" s="147">
        <f t="shared" ca="1" si="39"/>
        <v>0</v>
      </c>
      <c r="I654" s="148"/>
      <c r="J654" s="148"/>
      <c r="L654" s="285">
        <f t="shared" ca="1" si="37"/>
        <v>0</v>
      </c>
      <c r="M654" s="285">
        <f t="shared" ca="1" si="37"/>
        <v>0</v>
      </c>
      <c r="N654" s="285">
        <f t="shared" ca="1" si="37"/>
        <v>0</v>
      </c>
      <c r="O654" s="285">
        <f t="shared" ca="1" si="37"/>
        <v>0</v>
      </c>
      <c r="P654" s="285">
        <f t="shared" ca="1" si="37"/>
        <v>0</v>
      </c>
    </row>
    <row r="655" spans="2:16" ht="20.100000000000001" customHeight="1">
      <c r="B655" s="149" t="s">
        <v>1267</v>
      </c>
      <c r="C655" s="153" t="s">
        <v>1268</v>
      </c>
      <c r="D655" s="150" t="s">
        <v>1129</v>
      </c>
      <c r="E655" s="94" t="s">
        <v>404</v>
      </c>
      <c r="F655" s="146">
        <v>25</v>
      </c>
      <c r="G655" s="286">
        <f t="shared" ca="1" si="38"/>
        <v>0</v>
      </c>
      <c r="H655" s="147">
        <f t="shared" ca="1" si="39"/>
        <v>0</v>
      </c>
      <c r="I655" s="148"/>
      <c r="J655" s="148"/>
      <c r="L655" s="285">
        <f t="shared" ca="1" si="37"/>
        <v>0</v>
      </c>
      <c r="M655" s="285">
        <f t="shared" ca="1" si="37"/>
        <v>0</v>
      </c>
      <c r="N655" s="285">
        <f t="shared" ca="1" si="37"/>
        <v>0</v>
      </c>
      <c r="O655" s="285">
        <f t="shared" ca="1" si="37"/>
        <v>0</v>
      </c>
      <c r="P655" s="285">
        <f t="shared" ca="1" si="37"/>
        <v>0</v>
      </c>
    </row>
    <row r="656" spans="2:16" ht="20.100000000000001" customHeight="1">
      <c r="B656" s="149" t="s">
        <v>1269</v>
      </c>
      <c r="C656" s="149" t="s">
        <v>1270</v>
      </c>
      <c r="D656" s="150" t="s">
        <v>1129</v>
      </c>
      <c r="E656" s="94" t="s">
        <v>31</v>
      </c>
      <c r="F656" s="146">
        <v>1.62</v>
      </c>
      <c r="G656" s="286">
        <f t="shared" ca="1" si="38"/>
        <v>0</v>
      </c>
      <c r="H656" s="147">
        <f t="shared" ca="1" si="39"/>
        <v>0</v>
      </c>
      <c r="I656" s="148">
        <v>5600</v>
      </c>
      <c r="J656" s="148">
        <v>160</v>
      </c>
      <c r="L656" s="285">
        <f t="shared" ca="1" si="37"/>
        <v>0</v>
      </c>
      <c r="M656" s="285">
        <f t="shared" ca="1" si="37"/>
        <v>0</v>
      </c>
      <c r="N656" s="285">
        <f t="shared" ca="1" si="37"/>
        <v>0</v>
      </c>
      <c r="O656" s="285">
        <f t="shared" ca="1" si="37"/>
        <v>0</v>
      </c>
      <c r="P656" s="285">
        <f t="shared" ca="1" si="37"/>
        <v>0</v>
      </c>
    </row>
    <row r="657" spans="2:16" ht="20.100000000000001" customHeight="1">
      <c r="B657" s="149" t="s">
        <v>1271</v>
      </c>
      <c r="C657" s="149" t="s">
        <v>1272</v>
      </c>
      <c r="D657" s="150" t="s">
        <v>1129</v>
      </c>
      <c r="E657" s="94" t="s">
        <v>31</v>
      </c>
      <c r="F657" s="146">
        <v>2.04</v>
      </c>
      <c r="G657" s="286">
        <f t="shared" ca="1" si="38"/>
        <v>0</v>
      </c>
      <c r="H657" s="147">
        <f t="shared" ca="1" si="39"/>
        <v>0</v>
      </c>
      <c r="I657" s="148">
        <v>5600</v>
      </c>
      <c r="J657" s="148">
        <v>160</v>
      </c>
      <c r="L657" s="285">
        <f t="shared" ca="1" si="37"/>
        <v>0</v>
      </c>
      <c r="M657" s="285">
        <f t="shared" ca="1" si="37"/>
        <v>0</v>
      </c>
      <c r="N657" s="285">
        <f t="shared" ca="1" si="37"/>
        <v>0</v>
      </c>
      <c r="O657" s="285">
        <f t="shared" ca="1" si="37"/>
        <v>0</v>
      </c>
      <c r="P657" s="285">
        <f t="shared" ca="1" si="37"/>
        <v>0</v>
      </c>
    </row>
    <row r="658" spans="2:16" ht="20.100000000000001" customHeight="1">
      <c r="B658" s="149" t="s">
        <v>1273</v>
      </c>
      <c r="C658" s="149" t="s">
        <v>1274</v>
      </c>
      <c r="D658" s="150" t="s">
        <v>1129</v>
      </c>
      <c r="E658" s="94" t="s">
        <v>31</v>
      </c>
      <c r="F658" s="146">
        <v>2.15</v>
      </c>
      <c r="G658" s="286">
        <f t="shared" ca="1" si="38"/>
        <v>0</v>
      </c>
      <c r="H658" s="147">
        <f t="shared" ca="1" si="39"/>
        <v>0</v>
      </c>
      <c r="I658" s="148">
        <v>4800</v>
      </c>
      <c r="J658" s="148">
        <v>160</v>
      </c>
      <c r="L658" s="285">
        <f t="shared" ca="1" si="37"/>
        <v>0</v>
      </c>
      <c r="M658" s="285">
        <f t="shared" ca="1" si="37"/>
        <v>0</v>
      </c>
      <c r="N658" s="285">
        <f t="shared" ca="1" si="37"/>
        <v>0</v>
      </c>
      <c r="O658" s="285">
        <f t="shared" ca="1" si="37"/>
        <v>0</v>
      </c>
      <c r="P658" s="285">
        <f t="shared" ca="1" si="37"/>
        <v>0</v>
      </c>
    </row>
    <row r="659" spans="2:16" ht="20.100000000000001" customHeight="1">
      <c r="B659" s="149" t="s">
        <v>1275</v>
      </c>
      <c r="C659" s="149" t="s">
        <v>1276</v>
      </c>
      <c r="D659" s="150" t="s">
        <v>1129</v>
      </c>
      <c r="E659" s="94" t="s">
        <v>31</v>
      </c>
      <c r="F659" s="146">
        <v>4.25</v>
      </c>
      <c r="G659" s="286">
        <f t="shared" ca="1" si="38"/>
        <v>0</v>
      </c>
      <c r="H659" s="147">
        <f ca="1">G659*F659</f>
        <v>0</v>
      </c>
      <c r="I659" s="148">
        <v>4800</v>
      </c>
      <c r="J659" s="148">
        <v>160</v>
      </c>
      <c r="L659" s="285">
        <f t="shared" ca="1" si="37"/>
        <v>0</v>
      </c>
      <c r="M659" s="285">
        <f t="shared" ca="1" si="37"/>
        <v>0</v>
      </c>
      <c r="N659" s="285">
        <f t="shared" ca="1" si="37"/>
        <v>0</v>
      </c>
      <c r="O659" s="285">
        <f t="shared" ca="1" si="37"/>
        <v>0</v>
      </c>
      <c r="P659" s="285">
        <f t="shared" ca="1" si="37"/>
        <v>0</v>
      </c>
    </row>
    <row r="660" spans="2:16" ht="20.100000000000001" customHeight="1">
      <c r="B660" s="155"/>
      <c r="C660" s="156" t="s">
        <v>1277</v>
      </c>
      <c r="D660" s="157" t="s">
        <v>399</v>
      </c>
      <c r="E660" s="158" t="s">
        <v>448</v>
      </c>
      <c r="F660" s="159">
        <v>2.74</v>
      </c>
      <c r="G660" s="286">
        <f t="shared" ca="1" si="38"/>
        <v>0</v>
      </c>
      <c r="H660" s="160">
        <f t="shared" ca="1" si="39"/>
        <v>0</v>
      </c>
      <c r="I660" s="161"/>
      <c r="J660" s="148"/>
      <c r="L660" s="285">
        <f t="shared" ca="1" si="37"/>
        <v>0</v>
      </c>
      <c r="M660" s="285">
        <f t="shared" ca="1" si="37"/>
        <v>0</v>
      </c>
      <c r="N660" s="285">
        <f t="shared" ca="1" si="37"/>
        <v>0</v>
      </c>
      <c r="O660" s="285">
        <f t="shared" ca="1" si="37"/>
        <v>0</v>
      </c>
      <c r="P660" s="285">
        <f t="shared" ca="1" si="37"/>
        <v>0</v>
      </c>
    </row>
    <row r="661" spans="2:16" ht="15.75">
      <c r="B661" s="162"/>
      <c r="C661" s="162"/>
      <c r="D661" s="164"/>
      <c r="E661" s="165"/>
      <c r="F661" s="166"/>
      <c r="G661" s="167"/>
      <c r="H661" s="168"/>
      <c r="I661" s="163"/>
      <c r="J661" s="169"/>
    </row>
    <row r="662" spans="2:16" ht="18.75">
      <c r="B662" s="170"/>
      <c r="C662" s="170"/>
      <c r="D662" s="171"/>
      <c r="E662" s="172"/>
      <c r="F662" s="173" t="s">
        <v>361</v>
      </c>
      <c r="G662" s="287">
        <f ca="1">SUM(G2:G661)</f>
        <v>45353</v>
      </c>
      <c r="H662" s="174">
        <f ca="1">SUM(H2:H661)</f>
        <v>80134.66735564082</v>
      </c>
      <c r="I662" s="169"/>
      <c r="J662" s="169"/>
      <c r="L662" s="287">
        <f ca="1">SUM(L2:P660)</f>
        <v>45353</v>
      </c>
    </row>
  </sheetData>
  <dataConsolidate/>
  <mergeCells count="3">
    <mergeCell ref="D1:E1"/>
    <mergeCell ref="B542:E542"/>
    <mergeCell ref="B565:E565"/>
  </mergeCells>
  <conditionalFormatting sqref="F9 F40 F50 F56:F57 F68:F71 F149 F190 F196 F223:F224 F237 F241:F242 F264:F272 F277:F278 F358:F362 F372 F381 F383:F388 F391 F426 F448:F449 F458 F11 F348:F350 F33:F38 F44 F260:F261 F283:F292 F467:F469 F342 F560:F561 F344:F346 F23">
    <cfRule type="cellIs" dxfId="3" priority="4" stopIfTrue="1" operator="lessThan">
      <formula>0</formula>
    </cfRule>
  </conditionalFormatting>
  <conditionalFormatting sqref="F595 F610 F629 F631">
    <cfRule type="cellIs" dxfId="2" priority="3" stopIfTrue="1" operator="lessThan">
      <formula>0</formula>
    </cfRule>
  </conditionalFormatting>
  <conditionalFormatting sqref="F343">
    <cfRule type="cellIs" dxfId="1" priority="2" stopIfTrue="1" operator="lessThan">
      <formula>0</formula>
    </cfRule>
  </conditionalFormatting>
  <conditionalFormatting sqref="F347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JL503 C-MOH 023</vt:lpstr>
      <vt:lpstr>JL526 C-MOH 024</vt:lpstr>
      <vt:lpstr>JL567 C-MOH 025</vt:lpstr>
      <vt:lpstr>JL579 C-MOH 026</vt:lpstr>
      <vt:lpstr>JL612 C-MOH 027</vt:lpstr>
      <vt:lpstr>TOTAL COMMANDES</vt:lpstr>
      <vt:lpstr>A</vt:lpstr>
      <vt:lpstr>'JL503 C-MOH 023'!Zone_d_impression</vt:lpstr>
    </vt:vector>
  </TitlesOfParts>
  <Company>Mylan Laboratories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m111545</dc:creator>
  <cp:lastModifiedBy>isabelle</cp:lastModifiedBy>
  <cp:lastPrinted>2010-07-01T13:00:18Z</cp:lastPrinted>
  <dcterms:created xsi:type="dcterms:W3CDTF">2010-05-26T12:16:32Z</dcterms:created>
  <dcterms:modified xsi:type="dcterms:W3CDTF">2018-05-26T00:41:47Z</dcterms:modified>
</cp:coreProperties>
</file>