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8515" windowHeight="12525"/>
  </bookViews>
  <sheets>
    <sheet name="Feuil1" sheetId="1" r:id="rId1"/>
  </sheets>
  <functionGroups builtInGroupCount="17"/>
  <definedNames>
    <definedName name="_xlnm.Print_Area" localSheetId="0">Feuil1!$A$3:$J$30</definedName>
  </definedNames>
  <calcPr calcId="145621"/>
</workbook>
</file>

<file path=xl/calcChain.xml><?xml version="1.0" encoding="utf-8"?>
<calcChain xmlns="http://schemas.openxmlformats.org/spreadsheetml/2006/main">
  <c r="A19" i="1" l="1"/>
  <c r="N18" i="1"/>
  <c r="N17" i="1"/>
  <c r="N10" i="1"/>
  <c r="Q10" i="1" s="1"/>
  <c r="M14" i="1"/>
  <c r="P14" i="1" s="1"/>
  <c r="M15" i="1"/>
  <c r="P15" i="1" s="1"/>
  <c r="N11" i="1"/>
  <c r="Q11" i="1" s="1"/>
  <c r="N12" i="1"/>
  <c r="Q12" i="1" s="1"/>
  <c r="N13" i="1"/>
  <c r="Q13" i="1" s="1"/>
  <c r="N14" i="1"/>
  <c r="Q14" i="1" s="1"/>
  <c r="N15" i="1"/>
  <c r="Q15" i="1" s="1"/>
  <c r="N9" i="1"/>
  <c r="Q9" i="1" s="1"/>
  <c r="M10" i="1"/>
  <c r="P10" i="1" s="1"/>
  <c r="M11" i="1"/>
  <c r="P11" i="1" s="1"/>
  <c r="M12" i="1"/>
  <c r="P12" i="1" s="1"/>
  <c r="M13" i="1"/>
  <c r="P13" i="1" s="1"/>
  <c r="M9" i="1"/>
  <c r="P9" i="1" s="1"/>
  <c r="Q19" i="1" l="1"/>
  <c r="N19" i="1"/>
  <c r="P19" i="1"/>
  <c r="F1" i="1"/>
  <c r="A9" i="1" l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<sst xmlns="http://schemas.openxmlformats.org/spreadsheetml/2006/main" count="37" uniqueCount="19">
  <si>
    <t>date de début semaine</t>
  </si>
  <si>
    <t>année</t>
  </si>
  <si>
    <t>lundi:</t>
  </si>
  <si>
    <t>semaine</t>
  </si>
  <si>
    <t xml:space="preserve">Employé : </t>
  </si>
  <si>
    <t>Iam, Me</t>
  </si>
  <si>
    <t>Référence : A</t>
  </si>
  <si>
    <t>(Directeur)</t>
  </si>
  <si>
    <t>-</t>
  </si>
  <si>
    <t>En signant ce Planning, l’employé reconnait avoir pris
CONNAISSANCE de ses dates et horaires de travail et s’engage à
les RESPECTER</t>
  </si>
  <si>
    <t>sem. débutant le:</t>
  </si>
  <si>
    <t>Nom de l'employé:</t>
  </si>
  <si>
    <t>signature</t>
  </si>
  <si>
    <t>Date</t>
  </si>
  <si>
    <t xml:space="preserve">Total heures/semaine : </t>
  </si>
  <si>
    <t>Midi</t>
  </si>
  <si>
    <t>Soir</t>
  </si>
  <si>
    <t xml:space="preserve">Total heures/jour : </t>
  </si>
  <si>
    <t xml:space="preserve">Total heures/soir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</si>
</sst>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0,&quot; h&quot;"/>
    <numFmt numFmtId="165" formatCode="dddd\ &quot;:&quot;"/>
    <numFmt numFmtId="166" formatCode="h&quot; h &quot;mm;@"/>
    <numFmt numFmtId="168" formatCode="dddd\,\ dd\ mmmm\ yyyy"/>
    <numFmt numFmtId="169" formatCode="[$-F800]dddd\,\ mmmm\ dd\,\ yyyy"/>
    <numFmt numFmtId="172" formatCode="[h]:mm"/>
    <numFmt numFmtId="173" formatCode="[h]&quot; h &quot;mm;@"/>
  </numFmts>
  <fonts count="19">
    <font>
      <sz val="10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mbria"/>
      <family val="1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color theme="1"/>
      <name val="Chalkboard"/>
    </font>
    <font>
      <i/>
      <sz val="14"/>
      <color theme="1"/>
      <name val="Arial"/>
      <family val="2"/>
    </font>
    <font>
      <b/>
      <sz val="14"/>
      <color theme="1"/>
      <name val="Chalkboard"/>
    </font>
    <font>
      <b/>
      <i/>
      <sz val="14"/>
      <color theme="1"/>
      <name val="Chalkboard"/>
    </font>
    <font>
      <sz val="14"/>
      <color theme="1"/>
      <name val="Cambria"/>
      <family val="1"/>
    </font>
    <font>
      <u/>
      <sz val="14"/>
      <color theme="1"/>
      <name val="Cambria"/>
      <family val="1"/>
    </font>
    <font>
      <sz val="14"/>
      <color theme="1"/>
      <name val="Cambria"/>
      <family val="1"/>
      <scheme val="major"/>
    </font>
    <font>
      <i/>
      <sz val="14"/>
      <color theme="1"/>
      <name val="Chalkboard"/>
    </font>
    <font>
      <b/>
      <sz val="14"/>
      <color theme="1"/>
      <name val="Cambria"/>
      <family val="1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0" fontId="12" fillId="0" borderId="0" xfId="0" applyFont="1"/>
    <xf numFmtId="0" fontId="10" fillId="0" borderId="0" xfId="0" applyFont="1" applyAlignment="1">
      <alignment horizontal="centerContinuous" vertical="center" wrapText="1"/>
    </xf>
    <xf numFmtId="0" fontId="5" fillId="0" borderId="0" xfId="0" applyFont="1" applyAlignment="1">
      <alignment horizontal="centerContinuous" wrapText="1"/>
    </xf>
    <xf numFmtId="0" fontId="5" fillId="0" borderId="0" xfId="0" applyFont="1" applyAlignment="1">
      <alignment horizontal="center" wrapText="1"/>
    </xf>
    <xf numFmtId="0" fontId="10" fillId="0" borderId="0" xfId="0" applyFont="1" applyAlignment="1">
      <alignment horizontal="center" vertical="center"/>
    </xf>
    <xf numFmtId="169" fontId="5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Continuous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1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3" fillId="2" borderId="0" xfId="0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/>
    </xf>
    <xf numFmtId="0" fontId="5" fillId="0" borderId="9" xfId="0" applyFont="1" applyBorder="1" applyAlignment="1">
      <alignment vertical="center"/>
    </xf>
    <xf numFmtId="0" fontId="18" fillId="0" borderId="10" xfId="0" applyFont="1" applyBorder="1" applyAlignment="1">
      <alignment horizontal="right" vertical="center"/>
    </xf>
    <xf numFmtId="172" fontId="15" fillId="0" borderId="10" xfId="0" applyNumberFormat="1" applyFont="1" applyBorder="1" applyAlignment="1">
      <alignment horizontal="right" vertical="center"/>
    </xf>
    <xf numFmtId="0" fontId="5" fillId="0" borderId="10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vertical="center"/>
    </xf>
    <xf numFmtId="173" fontId="16" fillId="0" borderId="12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 vertical="center"/>
    </xf>
    <xf numFmtId="165" fontId="11" fillId="0" borderId="3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166" fontId="12" fillId="0" borderId="4" xfId="0" applyNumberFormat="1" applyFont="1" applyBorder="1" applyAlignment="1">
      <alignment horizontal="center" vertical="center"/>
    </xf>
    <xf numFmtId="2" fontId="12" fillId="0" borderId="3" xfId="0" quotePrefix="1" applyNumberFormat="1" applyFont="1" applyBorder="1" applyAlignment="1">
      <alignment horizontal="center" vertical="center"/>
    </xf>
    <xf numFmtId="166" fontId="12" fillId="0" borderId="5" xfId="0" applyNumberFormat="1" applyFont="1" applyBorder="1" applyAlignment="1">
      <alignment horizontal="center" vertical="center"/>
    </xf>
    <xf numFmtId="166" fontId="12" fillId="0" borderId="6" xfId="0" applyNumberFormat="1" applyFont="1" applyBorder="1" applyAlignment="1">
      <alignment horizontal="center" vertical="center"/>
    </xf>
    <xf numFmtId="2" fontId="12" fillId="0" borderId="7" xfId="0" quotePrefix="1" applyNumberFormat="1" applyFont="1" applyBorder="1" applyAlignment="1">
      <alignment horizontal="center" vertical="center"/>
    </xf>
    <xf numFmtId="166" fontId="12" fillId="0" borderId="8" xfId="0" applyNumberFormat="1" applyFont="1" applyBorder="1" applyAlignment="1">
      <alignment horizontal="center" vertical="center"/>
    </xf>
    <xf numFmtId="166" fontId="12" fillId="0" borderId="13" xfId="0" applyNumberFormat="1" applyFont="1" applyBorder="1" applyAlignment="1">
      <alignment horizontal="center" vertical="center"/>
    </xf>
    <xf numFmtId="2" fontId="12" fillId="0" borderId="14" xfId="0" quotePrefix="1" applyNumberFormat="1" applyFont="1" applyBorder="1" applyAlignment="1">
      <alignment horizontal="center" vertical="center"/>
    </xf>
    <xf numFmtId="166" fontId="12" fillId="0" borderId="15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right" vertical="center"/>
    </xf>
    <xf numFmtId="0" fontId="18" fillId="0" borderId="12" xfId="0" applyFont="1" applyBorder="1" applyAlignment="1">
      <alignment vertical="center"/>
    </xf>
    <xf numFmtId="172" fontId="17" fillId="0" borderId="12" xfId="0" applyNumberFormat="1" applyFont="1" applyBorder="1" applyAlignment="1">
      <alignment horizontal="right" vertical="center"/>
    </xf>
    <xf numFmtId="0" fontId="18" fillId="0" borderId="16" xfId="0" applyFont="1" applyBorder="1" applyAlignment="1">
      <alignment vertical="center"/>
    </xf>
    <xf numFmtId="0" fontId="18" fillId="0" borderId="16" xfId="0" applyFont="1" applyBorder="1" applyAlignment="1">
      <alignment horizontal="right" vertical="center"/>
    </xf>
    <xf numFmtId="172" fontId="17" fillId="0" borderId="16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76201</xdr:colOff>
      <xdr:row>0</xdr:row>
      <xdr:rowOff>57150</xdr:rowOff>
    </xdr:from>
    <xdr:to>
      <xdr:col>16</xdr:col>
      <xdr:colOff>714376</xdr:colOff>
      <xdr:row>5</xdr:row>
      <xdr:rowOff>95250</xdr:rowOff>
    </xdr:to>
    <xdr:sp macro="" textlink="">
      <xdr:nvSpPr>
        <xdr:cNvPr id="3" name="Rectangle 2"/>
        <xdr:cNvSpPr/>
      </xdr:nvSpPr>
      <xdr:spPr>
        <a:xfrm>
          <a:off x="7229476" y="57150"/>
          <a:ext cx="5276850" cy="1552575"/>
        </a:xfrm>
        <a:prstGeom prst="wedgeRectCallout">
          <a:avLst>
            <a:gd name="adj1" fmla="val -48089"/>
            <a:gd name="adj2" fmla="val 83790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CA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Inscrire les heures au format décimal,</a:t>
          </a:r>
          <a:endParaRPr lang="fr-CA" sz="1200" b="1">
            <a:solidFill>
              <a:srgbClr val="FF0000"/>
            </a:solidFill>
            <a:effectLst/>
          </a:endParaRPr>
        </a:p>
        <a:p>
          <a:pPr eaLnBrk="1" fontAlgn="auto" latinLnBrk="0" hangingPunct="1"/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11 ou 11.5</a:t>
          </a:r>
          <a:endParaRPr lang="fr-CA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0 est équivalent à minuit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sera affiché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 </a:t>
          </a:r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11 h 00 ou 11 h 30 ou 00 h 00</a:t>
          </a:r>
        </a:p>
        <a:p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dates réelles seront aussi  inscrites par rapport à la cellule F1,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Lorsque vous sélectionnez une cellule, regardez sa valeur réelle sur la Barre de formule.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Regarder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sur l'apercu avant impression.</a:t>
          </a:r>
          <a:endParaRPr lang="fr-CA">
            <a:solidFill>
              <a:sysClr val="windowText" lastClr="000000"/>
            </a:solidFill>
            <a:effectLst/>
          </a:endParaRPr>
        </a:p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30"/>
  <sheetViews>
    <sheetView showGridLines="0" tabSelected="1" workbookViewId="0">
      <selection activeCell="A19" sqref="A19"/>
    </sheetView>
  </sheetViews>
  <sheetFormatPr baseColWidth="10" defaultRowHeight="18"/>
  <cols>
    <col min="1" max="1" width="25.5703125" style="7" customWidth="1"/>
    <col min="2" max="3" width="11.42578125" style="6" customWidth="1"/>
    <col min="4" max="4" width="11.5703125" style="6" bestFit="1" customWidth="1"/>
    <col min="5" max="5" width="7.42578125" style="6" customWidth="1"/>
    <col min="6" max="6" width="11.42578125" style="6" customWidth="1"/>
    <col min="7" max="7" width="7.7109375" style="6" customWidth="1"/>
    <col min="8" max="8" width="11.42578125" style="6" customWidth="1"/>
    <col min="9" max="9" width="1.85546875" style="7" customWidth="1"/>
    <col min="10" max="11" width="7.42578125" style="7" customWidth="1"/>
    <col min="12" max="12" width="12.85546875" style="7" customWidth="1"/>
    <col min="13" max="13" width="11.42578125" style="7"/>
    <col min="14" max="14" width="15" style="7" bestFit="1" customWidth="1"/>
    <col min="15" max="16384" width="11.42578125" style="7"/>
  </cols>
  <sheetData>
    <row r="1" spans="1:17" ht="25.5" customHeight="1">
      <c r="A1" s="2" t="s">
        <v>0</v>
      </c>
      <c r="B1" s="2" t="s">
        <v>1</v>
      </c>
      <c r="C1" s="2">
        <v>2018</v>
      </c>
      <c r="D1" s="21"/>
      <c r="E1" s="2" t="s">
        <v>2</v>
      </c>
      <c r="F1" s="3">
        <f>LundiSem(C2,C1)</f>
        <v>43178</v>
      </c>
    </row>
    <row r="2" spans="1:17" ht="25.5" customHeight="1">
      <c r="A2" s="5"/>
      <c r="B2" s="2" t="s">
        <v>3</v>
      </c>
      <c r="C2" s="2">
        <v>12</v>
      </c>
      <c r="D2" s="21"/>
      <c r="E2" s="22"/>
      <c r="F2" s="22"/>
    </row>
    <row r="3" spans="1:17" ht="31.5" customHeight="1">
      <c r="A3" s="8" t="s">
        <v>4</v>
      </c>
      <c r="B3" s="23" t="s">
        <v>5</v>
      </c>
      <c r="C3" s="9"/>
      <c r="D3" s="24"/>
      <c r="E3" s="9"/>
      <c r="F3" s="9"/>
      <c r="G3" s="9"/>
      <c r="H3" s="9"/>
    </row>
    <row r="4" spans="1:17">
      <c r="A4" s="10"/>
    </row>
    <row r="5" spans="1:17" ht="18.75">
      <c r="A5" s="11" t="s">
        <v>6</v>
      </c>
      <c r="B5" s="12" t="s">
        <v>7</v>
      </c>
    </row>
    <row r="6" spans="1:17">
      <c r="A6" s="13"/>
    </row>
    <row r="7" spans="1:17" ht="34.5" customHeight="1">
      <c r="A7" s="13"/>
    </row>
    <row r="8" spans="1:17" ht="25.5" customHeight="1">
      <c r="A8" s="13"/>
      <c r="B8" s="20" t="s">
        <v>15</v>
      </c>
      <c r="C8" s="20"/>
      <c r="D8" s="20"/>
      <c r="F8" s="20" t="s">
        <v>16</v>
      </c>
      <c r="G8" s="20"/>
      <c r="H8" s="20"/>
      <c r="M8" s="38" t="s">
        <v>15</v>
      </c>
      <c r="N8" s="38" t="s">
        <v>16</v>
      </c>
      <c r="O8" s="39"/>
      <c r="P8" s="38" t="s">
        <v>15</v>
      </c>
      <c r="Q8" s="38" t="s">
        <v>16</v>
      </c>
    </row>
    <row r="9" spans="1:17" ht="34.5" customHeight="1">
      <c r="A9" s="42">
        <f>F1</f>
        <v>43178</v>
      </c>
      <c r="B9" s="51"/>
      <c r="C9" s="52" t="s">
        <v>8</v>
      </c>
      <c r="D9" s="53"/>
      <c r="E9" s="27"/>
      <c r="F9" s="51">
        <v>43178.5</v>
      </c>
      <c r="G9" s="52" t="s">
        <v>8</v>
      </c>
      <c r="H9" s="53">
        <v>43178.833333333336</v>
      </c>
      <c r="J9" s="28"/>
      <c r="K9" s="28"/>
      <c r="M9" s="40" t="str">
        <f>IF(B9=0,"",IF(ISNUMBER(B9),D9-B9,0))</f>
        <v/>
      </c>
      <c r="N9" s="40">
        <f>IF(F9=0,"",IF(ISNUMBER(F9),H9-F9,0))</f>
        <v>0.33333333333575865</v>
      </c>
      <c r="O9" s="39"/>
      <c r="P9" s="41" t="str">
        <f>IF(M9="","",1)</f>
        <v/>
      </c>
      <c r="Q9" s="41">
        <f>IF(N9="","",1)</f>
        <v>1</v>
      </c>
    </row>
    <row r="10" spans="1:17" ht="34.5" customHeight="1">
      <c r="A10" s="43">
        <f>A9+1</f>
        <v>43179</v>
      </c>
      <c r="B10" s="45">
        <v>43179.458333333336</v>
      </c>
      <c r="C10" s="46" t="s">
        <v>8</v>
      </c>
      <c r="D10" s="47">
        <v>43179.479166666664</v>
      </c>
      <c r="E10" s="27"/>
      <c r="F10" s="45">
        <v>43179.75</v>
      </c>
      <c r="G10" s="46" t="s">
        <v>8</v>
      </c>
      <c r="H10" s="47">
        <v>43180.041666666664</v>
      </c>
      <c r="I10" s="14"/>
      <c r="J10" s="28"/>
      <c r="K10" s="28"/>
      <c r="M10" s="40">
        <f>IF(B10=0,"",IF(ISNUMBER(B10),D10-B10,0))</f>
        <v>2.0833333328482695E-2</v>
      </c>
      <c r="N10" s="40">
        <f>H10-F10</f>
        <v>0.29166666666424135</v>
      </c>
      <c r="O10" s="39"/>
      <c r="P10" s="41">
        <f t="shared" ref="P10:Q15" si="0">IF(M10="","",1)</f>
        <v>1</v>
      </c>
      <c r="Q10" s="41">
        <f t="shared" si="0"/>
        <v>1</v>
      </c>
    </row>
    <row r="11" spans="1:17" ht="34.5" customHeight="1">
      <c r="A11" s="43">
        <f>A10+1</f>
        <v>43180</v>
      </c>
      <c r="B11" s="45">
        <v>43180.458333333336</v>
      </c>
      <c r="C11" s="46" t="s">
        <v>8</v>
      </c>
      <c r="D11" s="47">
        <v>43180.625</v>
      </c>
      <c r="E11" s="27"/>
      <c r="F11" s="45">
        <v>43180.75</v>
      </c>
      <c r="G11" s="46" t="s">
        <v>8</v>
      </c>
      <c r="H11" s="47">
        <v>43181</v>
      </c>
      <c r="I11" s="14"/>
      <c r="J11" s="28"/>
      <c r="K11" s="28"/>
      <c r="M11" s="40">
        <f>IF(B11=0,"",IF(ISNUMBER(B11),D11-B11,0))</f>
        <v>0.16666666666424135</v>
      </c>
      <c r="N11" s="40">
        <f>IF(F11=0,"",IF(ISNUMBER(F11),H11-F11,0))</f>
        <v>0.25</v>
      </c>
      <c r="O11" s="39"/>
      <c r="P11" s="41">
        <f t="shared" si="0"/>
        <v>1</v>
      </c>
      <c r="Q11" s="41">
        <f t="shared" si="0"/>
        <v>1</v>
      </c>
    </row>
    <row r="12" spans="1:17" ht="34.5" customHeight="1">
      <c r="A12" s="43">
        <f>A11+1</f>
        <v>43181</v>
      </c>
      <c r="B12" s="45">
        <v>43181.458333333336</v>
      </c>
      <c r="C12" s="46" t="s">
        <v>8</v>
      </c>
      <c r="D12" s="47">
        <v>43181.625</v>
      </c>
      <c r="E12" s="27"/>
      <c r="F12" s="45">
        <v>43181.75</v>
      </c>
      <c r="G12" s="46" t="s">
        <v>8</v>
      </c>
      <c r="H12" s="47">
        <v>43182</v>
      </c>
      <c r="I12" s="14"/>
      <c r="J12" s="28"/>
      <c r="K12" s="28"/>
      <c r="M12" s="40">
        <f>IF(B12=0,"",IF(ISNUMBER(B12),D12-B12,0))</f>
        <v>0.16666666666424135</v>
      </c>
      <c r="N12" s="40">
        <f>IF(F12=0,"",IF(ISNUMBER(F12),H12-F12,0))</f>
        <v>0.25</v>
      </c>
      <c r="O12" s="39"/>
      <c r="P12" s="41">
        <f t="shared" si="0"/>
        <v>1</v>
      </c>
      <c r="Q12" s="41">
        <f t="shared" si="0"/>
        <v>1</v>
      </c>
    </row>
    <row r="13" spans="1:17" ht="34.5" customHeight="1">
      <c r="A13" s="43">
        <f>A12+1</f>
        <v>43182</v>
      </c>
      <c r="B13" s="45">
        <v>43182.416666666664</v>
      </c>
      <c r="C13" s="46" t="s">
        <v>8</v>
      </c>
      <c r="D13" s="47">
        <v>43182.625</v>
      </c>
      <c r="E13" s="27"/>
      <c r="F13" s="45">
        <v>43182.75</v>
      </c>
      <c r="G13" s="46" t="s">
        <v>8</v>
      </c>
      <c r="H13" s="47">
        <v>43183</v>
      </c>
      <c r="I13" s="14"/>
      <c r="J13" s="28"/>
      <c r="K13" s="28"/>
      <c r="M13" s="40">
        <f>IF(B13=0,"",IF(ISNUMBER(B13),D13-B13,0))</f>
        <v>0.20833333333575865</v>
      </c>
      <c r="N13" s="40">
        <f>IF(F13=0,"",IF(ISNUMBER(F13),H13-F13,0))</f>
        <v>0.25</v>
      </c>
      <c r="O13" s="39"/>
      <c r="P13" s="41">
        <f t="shared" si="0"/>
        <v>1</v>
      </c>
      <c r="Q13" s="41">
        <f t="shared" si="0"/>
        <v>1</v>
      </c>
    </row>
    <row r="14" spans="1:17" ht="34.5" customHeight="1">
      <c r="A14" s="43">
        <f>A13+1</f>
        <v>43183</v>
      </c>
      <c r="B14" s="45"/>
      <c r="C14" s="46" t="s">
        <v>8</v>
      </c>
      <c r="D14" s="47"/>
      <c r="E14" s="27"/>
      <c r="F14" s="45">
        <v>43183.75</v>
      </c>
      <c r="G14" s="46" t="s">
        <v>8</v>
      </c>
      <c r="H14" s="47">
        <v>43184.104166666664</v>
      </c>
      <c r="I14" s="14"/>
      <c r="J14" s="28"/>
      <c r="K14" s="28"/>
      <c r="M14" s="40" t="str">
        <f>IF(B14=0,"",IF(ISNUMBER(B14),D14-B14,0))</f>
        <v/>
      </c>
      <c r="N14" s="40">
        <f>IF(F14=0,"",IF(ISNUMBER(F14),H14-F14,0))</f>
        <v>0.35416666666424135</v>
      </c>
      <c r="O14" s="39"/>
      <c r="P14" s="41" t="str">
        <f t="shared" si="0"/>
        <v/>
      </c>
      <c r="Q14" s="41">
        <f t="shared" si="0"/>
        <v>1</v>
      </c>
    </row>
    <row r="15" spans="1:17" ht="34.5" customHeight="1">
      <c r="A15" s="44">
        <f>A14+1</f>
        <v>43184</v>
      </c>
      <c r="B15" s="48"/>
      <c r="C15" s="49" t="s">
        <v>8</v>
      </c>
      <c r="D15" s="50"/>
      <c r="E15" s="27"/>
      <c r="F15" s="48"/>
      <c r="G15" s="49" t="s">
        <v>8</v>
      </c>
      <c r="H15" s="50"/>
      <c r="J15" s="28"/>
      <c r="K15" s="28"/>
      <c r="M15" s="40" t="str">
        <f>IF(B15=0,"",IF(ISNUMBER(B15),D15-B15,0))</f>
        <v/>
      </c>
      <c r="N15" s="40" t="str">
        <f>IF(F15=0,"",IF(ISNUMBER(F15),H15-F15,0))</f>
        <v/>
      </c>
      <c r="O15" s="39"/>
      <c r="P15" s="41" t="str">
        <f t="shared" si="0"/>
        <v/>
      </c>
      <c r="Q15" s="41" t="str">
        <f t="shared" si="0"/>
        <v/>
      </c>
    </row>
    <row r="16" spans="1:17">
      <c r="A16" s="13"/>
      <c r="J16" s="28"/>
      <c r="K16" s="28"/>
      <c r="L16" s="28"/>
      <c r="M16" s="28"/>
      <c r="N16" s="29"/>
      <c r="O16" s="28"/>
      <c r="P16" s="28"/>
      <c r="Q16" s="28"/>
    </row>
    <row r="17" spans="1:17">
      <c r="A17" s="13"/>
      <c r="J17" s="28"/>
      <c r="K17" s="28"/>
      <c r="L17" s="55"/>
      <c r="M17" s="54" t="s">
        <v>17</v>
      </c>
      <c r="N17" s="56">
        <f>SUM(M9:M15)</f>
        <v>0.56249999999272404</v>
      </c>
    </row>
    <row r="18" spans="1:17" ht="18.75" thickBot="1">
      <c r="A18" s="13"/>
      <c r="L18" s="57"/>
      <c r="M18" s="58" t="s">
        <v>18</v>
      </c>
      <c r="N18" s="59">
        <f>SUM(N9:N15)</f>
        <v>1.7291666666642413</v>
      </c>
    </row>
    <row r="19" spans="1:17" ht="19.5" thickBot="1">
      <c r="A19" s="30" t="str">
        <f>"Soit "&amp;P19&amp;"  Midi et "&amp;Q19&amp;" Soir pour un nombre d'heures total de : "&amp;TEXT(N19,"[H]:mm")&amp;" hrs"</f>
        <v>Soit 4  Midi et 6 Soir pour un nombre d'heures total de : 55:00 hrs</v>
      </c>
      <c r="B19" s="31"/>
      <c r="C19" s="31"/>
      <c r="D19" s="31"/>
      <c r="E19" s="31"/>
      <c r="F19" s="31"/>
      <c r="G19" s="31"/>
      <c r="H19" s="31"/>
      <c r="L19" s="32"/>
      <c r="M19" s="33" t="s">
        <v>14</v>
      </c>
      <c r="N19" s="34">
        <f>SUM(M9:N15)</f>
        <v>2.2916666666569654</v>
      </c>
      <c r="O19" s="35"/>
      <c r="P19" s="36">
        <f>SUM(P9:P16)</f>
        <v>4</v>
      </c>
      <c r="Q19" s="37">
        <f>SUM(Q9:Q16)</f>
        <v>6</v>
      </c>
    </row>
    <row r="20" spans="1:17">
      <c r="A20" s="13"/>
    </row>
    <row r="21" spans="1:17">
      <c r="A21" s="13"/>
    </row>
    <row r="22" spans="1:17" ht="54">
      <c r="A22" s="15" t="s">
        <v>9</v>
      </c>
      <c r="B22" s="16"/>
      <c r="C22" s="16"/>
      <c r="D22" s="16"/>
      <c r="E22" s="16"/>
      <c r="F22" s="16"/>
      <c r="G22" s="16"/>
      <c r="H22" s="16"/>
    </row>
    <row r="23" spans="1:17">
      <c r="A23" s="15"/>
      <c r="B23" s="17"/>
      <c r="C23" s="17"/>
      <c r="D23" s="17"/>
      <c r="E23" s="17"/>
      <c r="F23" s="17"/>
      <c r="G23" s="17"/>
      <c r="H23" s="17"/>
    </row>
    <row r="24" spans="1:17">
      <c r="A24" s="15"/>
      <c r="B24" s="17"/>
      <c r="C24" s="17"/>
      <c r="D24" s="17"/>
      <c r="E24" s="17"/>
      <c r="F24" s="17"/>
      <c r="G24" s="17"/>
      <c r="H24" s="17"/>
    </row>
    <row r="25" spans="1:17">
      <c r="A25" s="15"/>
      <c r="B25" s="17"/>
      <c r="C25" s="17"/>
      <c r="D25" s="17"/>
      <c r="E25" s="17"/>
      <c r="F25" s="17"/>
      <c r="G25" s="17"/>
      <c r="H25" s="17"/>
    </row>
    <row r="26" spans="1:17">
      <c r="A26" s="15"/>
      <c r="B26" s="17"/>
      <c r="C26" s="17"/>
      <c r="D26" s="17"/>
      <c r="E26" s="17"/>
      <c r="F26" s="17"/>
      <c r="G26" s="17"/>
      <c r="H26" s="17"/>
    </row>
    <row r="27" spans="1:17">
      <c r="A27" s="15"/>
      <c r="B27" s="17"/>
      <c r="C27" s="17"/>
      <c r="D27" s="17"/>
      <c r="E27" s="17"/>
      <c r="F27" s="17"/>
      <c r="G27" s="17"/>
      <c r="H27" s="17"/>
    </row>
    <row r="28" spans="1:17">
      <c r="A28" s="15"/>
      <c r="B28" s="17"/>
      <c r="C28" s="17"/>
      <c r="D28" s="17"/>
      <c r="E28" s="17"/>
      <c r="F28" s="17"/>
      <c r="G28" s="17"/>
      <c r="H28" s="17"/>
    </row>
    <row r="29" spans="1:17">
      <c r="A29" s="4">
        <v>43178</v>
      </c>
      <c r="B29" s="25" t="s">
        <v>5</v>
      </c>
      <c r="C29" s="18"/>
      <c r="H29" s="19"/>
      <c r="I29" s="6"/>
      <c r="J29" s="6"/>
    </row>
    <row r="30" spans="1:17">
      <c r="A30" s="1" t="s">
        <v>10</v>
      </c>
      <c r="B30" s="26" t="s">
        <v>11</v>
      </c>
      <c r="C30" s="1"/>
      <c r="D30" s="1"/>
      <c r="E30" s="1" t="s">
        <v>12</v>
      </c>
      <c r="F30" s="1"/>
      <c r="G30" s="1"/>
      <c r="H30" s="1"/>
      <c r="I30" s="1" t="s">
        <v>13</v>
      </c>
      <c r="J30" s="1"/>
    </row>
  </sheetData>
  <pageMargins left="0.70866141732283472" right="0.70866141732283472" top="0.74803149606299213" bottom="0.74803149606299213" header="0.31496062992125984" footer="0.31496062992125984"/>
  <pageSetup scale="85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2018-03-24T07:34:40Z</cp:lastPrinted>
  <dcterms:created xsi:type="dcterms:W3CDTF">2018-03-24T05:17:16Z</dcterms:created>
  <dcterms:modified xsi:type="dcterms:W3CDTF">2018-03-24T08:01:58Z</dcterms:modified>
</cp:coreProperties>
</file>