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 tabRatio="672" activeTab="1"/>
  </bookViews>
  <sheets>
    <sheet name="BD" sheetId="7" r:id="rId1"/>
    <sheet name="recap" sheetId="10" r:id="rId2"/>
    <sheet name="tcd" sheetId="11" r:id="rId3"/>
  </sheets>
  <functionGroups builtInGroupCount="17"/>
  <definedNames>
    <definedName name="base">BD!$A$1:$F$100</definedName>
    <definedName name="Date">BD!$C$2:$C$300</definedName>
    <definedName name="Duree">BD!$D$2:$D$300</definedName>
    <definedName name="GRADE">BD!$A$2:$A$300</definedName>
    <definedName name="Mois">BD!$F$2:$F$300</definedName>
    <definedName name="Prenom_Nom">BD!$B$2:$B$300</definedName>
    <definedName name="Type">BD!$E$2:$E$300</definedName>
  </definedNames>
  <calcPr calcId="145621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10" i="10" l="1"/>
  <c r="D10" i="10"/>
  <c r="E10" i="10"/>
  <c r="F10" i="10"/>
  <c r="G10" i="10"/>
  <c r="H10" i="10"/>
  <c r="I10" i="10"/>
  <c r="J10" i="10"/>
  <c r="K10" i="10"/>
  <c r="L10" i="10"/>
  <c r="M10" i="10"/>
  <c r="N10" i="10"/>
  <c r="O10" i="10"/>
  <c r="D11" i="10"/>
  <c r="E11" i="10"/>
  <c r="F11" i="10"/>
  <c r="G11" i="10"/>
  <c r="H11" i="10"/>
  <c r="I11" i="10"/>
  <c r="J11" i="10"/>
  <c r="K11" i="10"/>
  <c r="L11" i="10"/>
  <c r="M11" i="10"/>
  <c r="N11" i="10"/>
  <c r="O11" i="10"/>
  <c r="D12" i="10"/>
  <c r="E12" i="10"/>
  <c r="F12" i="10"/>
  <c r="G12" i="10"/>
  <c r="H12" i="10"/>
  <c r="I12" i="10"/>
  <c r="J12" i="10"/>
  <c r="K12" i="10"/>
  <c r="L12" i="10"/>
  <c r="M12" i="10"/>
  <c r="N12" i="10"/>
  <c r="O12" i="10"/>
  <c r="D13" i="10"/>
  <c r="E13" i="10"/>
  <c r="F13" i="10"/>
  <c r="G13" i="10"/>
  <c r="H13" i="10"/>
  <c r="I13" i="10"/>
  <c r="J13" i="10"/>
  <c r="K13" i="10"/>
  <c r="L13" i="10"/>
  <c r="M13" i="10"/>
  <c r="N13" i="10"/>
  <c r="O13" i="10"/>
  <c r="C11" i="10"/>
  <c r="C12" i="10"/>
  <c r="C13" i="10"/>
  <c r="C10" i="10"/>
  <c r="D9" i="10"/>
  <c r="E9" i="10" l="1"/>
  <c r="O3" i="10"/>
  <c r="P3" i="10"/>
  <c r="Q3" i="10"/>
  <c r="R3" i="10"/>
  <c r="S3" i="10"/>
  <c r="T3" i="10"/>
  <c r="O4" i="10"/>
  <c r="P4" i="10"/>
  <c r="Q4" i="10"/>
  <c r="R4" i="10"/>
  <c r="S4" i="10"/>
  <c r="T4" i="10"/>
  <c r="O5" i="10"/>
  <c r="P5" i="10"/>
  <c r="Q5" i="10"/>
  <c r="R5" i="10"/>
  <c r="S5" i="10"/>
  <c r="T5" i="10"/>
  <c r="O6" i="10"/>
  <c r="P6" i="10"/>
  <c r="Q6" i="10"/>
  <c r="R6" i="10"/>
  <c r="S6" i="10"/>
  <c r="T6" i="10"/>
  <c r="F9" i="10" l="1"/>
  <c r="E4" i="10"/>
  <c r="F4" i="10"/>
  <c r="G4" i="10"/>
  <c r="H4" i="10"/>
  <c r="I4" i="10"/>
  <c r="J4" i="10"/>
  <c r="K4" i="10"/>
  <c r="L4" i="10"/>
  <c r="M4" i="10"/>
  <c r="N4" i="10"/>
  <c r="E5" i="10"/>
  <c r="F5" i="10"/>
  <c r="G5" i="10"/>
  <c r="H5" i="10"/>
  <c r="I5" i="10"/>
  <c r="J5" i="10"/>
  <c r="K5" i="10"/>
  <c r="L5" i="10"/>
  <c r="M5" i="10"/>
  <c r="N5" i="10"/>
  <c r="E6" i="10"/>
  <c r="F6" i="10"/>
  <c r="G6" i="10"/>
  <c r="H6" i="10"/>
  <c r="I6" i="10"/>
  <c r="J6" i="10"/>
  <c r="K6" i="10"/>
  <c r="L6" i="10"/>
  <c r="M6" i="10"/>
  <c r="N6" i="10"/>
  <c r="E3" i="10"/>
  <c r="F3" i="10"/>
  <c r="G3" i="10"/>
  <c r="G9" i="10" l="1"/>
  <c r="D4" i="10"/>
  <c r="D5" i="10"/>
  <c r="D6" i="10"/>
  <c r="N3" i="10"/>
  <c r="D3" i="10"/>
  <c r="H3" i="10"/>
  <c r="I3" i="10"/>
  <c r="J3" i="10"/>
  <c r="K3" i="10"/>
  <c r="L3" i="10"/>
  <c r="M3" i="10"/>
  <c r="C4" i="10"/>
  <c r="C5" i="10"/>
  <c r="C6" i="10"/>
  <c r="C3" i="10"/>
  <c r="H9" i="10" l="1"/>
  <c r="I9" i="10" l="1"/>
  <c r="J9" i="10" l="1"/>
  <c r="K9" i="10" l="1"/>
  <c r="L9" i="10" l="1"/>
  <c r="M9" i="10" l="1"/>
  <c r="N9" i="10" l="1"/>
  <c r="O9" i="10" l="1"/>
  <c r="P12" i="10" l="1"/>
  <c r="P11" i="10"/>
  <c r="P13" i="10"/>
</calcChain>
</file>

<file path=xl/sharedStrings.xml><?xml version="1.0" encoding="utf-8"?>
<sst xmlns="http://schemas.openxmlformats.org/spreadsheetml/2006/main" count="66" uniqueCount="28">
  <si>
    <t>Types</t>
  </si>
  <si>
    <t>Code</t>
  </si>
  <si>
    <t>mois</t>
  </si>
  <si>
    <t>Mois</t>
  </si>
  <si>
    <t>Duree</t>
  </si>
  <si>
    <t>Type</t>
  </si>
  <si>
    <t xml:space="preserve">Date </t>
  </si>
  <si>
    <t>GRADE</t>
  </si>
  <si>
    <t>PPH</t>
  </si>
  <si>
    <t>E. VILLANOVA</t>
  </si>
  <si>
    <t>Prenom Nom</t>
  </si>
  <si>
    <t>HSJ</t>
  </si>
  <si>
    <t>HSF</t>
  </si>
  <si>
    <t>HSE</t>
  </si>
  <si>
    <t>HSI</t>
  </si>
  <si>
    <t>Heure sup jour</t>
  </si>
  <si>
    <t>Heure sup férié</t>
  </si>
  <si>
    <t>Heure sup except</t>
  </si>
  <si>
    <t>Heure sup inventaire</t>
  </si>
  <si>
    <t>MARTIN</t>
  </si>
  <si>
    <t>PAUL</t>
  </si>
  <si>
    <t>HENRY</t>
  </si>
  <si>
    <t>BRUCE</t>
  </si>
  <si>
    <t>Total</t>
  </si>
  <si>
    <t>Étiquettes de lignes</t>
  </si>
  <si>
    <t>Total général</t>
  </si>
  <si>
    <t>Étiquettes de colonnes</t>
  </si>
  <si>
    <t>Somme de Duree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</si>
</sst>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7" formatCode="mmm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FFFFFF"/>
      <name val="Calibri"/>
      <family val="2"/>
    </font>
    <font>
      <b/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dotted">
        <color auto="1"/>
      </diagonal>
    </border>
    <border diagonalUp="1">
      <left style="thin">
        <color auto="1"/>
      </left>
      <right style="thin">
        <color auto="1"/>
      </right>
      <top/>
      <bottom style="thin">
        <color auto="1"/>
      </bottom>
      <diagonal style="dotted">
        <color auto="1"/>
      </diagonal>
    </border>
    <border diagonalUp="1">
      <left style="thin">
        <color auto="1"/>
      </left>
      <right/>
      <top/>
      <bottom style="thin">
        <color auto="1"/>
      </bottom>
      <diagonal style="thin">
        <color auto="1"/>
      </diagonal>
    </border>
    <border diagonalDown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 diagonalUp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4" fillId="6" borderId="0" xfId="0" applyFont="1" applyFill="1" applyAlignment="1">
      <alignment horizontal="center" wrapText="1"/>
    </xf>
    <xf numFmtId="0" fontId="4" fillId="6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14" fontId="2" fillId="0" borderId="0" xfId="0" applyNumberFormat="1" applyFont="1"/>
    <xf numFmtId="0" fontId="0" fillId="9" borderId="0" xfId="0" applyFill="1" applyAlignment="1">
      <alignment horizontal="center" vertical="center"/>
    </xf>
    <xf numFmtId="164" fontId="6" fillId="0" borderId="0" xfId="0" applyNumberFormat="1" applyFont="1" applyAlignment="1">
      <alignment horizontal="center"/>
    </xf>
    <xf numFmtId="0" fontId="5" fillId="10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2" borderId="0" xfId="0" applyFill="1"/>
    <xf numFmtId="0" fontId="0" fillId="11" borderId="1" xfId="0" applyFill="1" applyBorder="1" applyAlignment="1">
      <alignment horizontal="center"/>
    </xf>
    <xf numFmtId="0" fontId="0" fillId="0" borderId="0" xfId="0" applyFill="1"/>
    <xf numFmtId="0" fontId="3" fillId="4" borderId="0" xfId="0" applyFont="1" applyFill="1" applyAlignment="1">
      <alignment horizontal="center" vertical="center"/>
    </xf>
    <xf numFmtId="1" fontId="0" fillId="0" borderId="1" xfId="0" applyNumberFormat="1" applyFont="1" applyBorder="1" applyAlignment="1">
      <alignment horizontal="center"/>
    </xf>
    <xf numFmtId="0" fontId="0" fillId="12" borderId="5" xfId="0" applyFont="1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0" fillId="6" borderId="6" xfId="0" applyFill="1" applyBorder="1" applyAlignment="1">
      <alignment horizontal="center" textRotation="75"/>
    </xf>
    <xf numFmtId="0" fontId="0" fillId="0" borderId="4" xfId="0" applyBorder="1" applyAlignment="1">
      <alignment horizontal="center"/>
    </xf>
    <xf numFmtId="0" fontId="0" fillId="6" borderId="7" xfId="0" applyFill="1" applyBorder="1" applyAlignment="1">
      <alignment horizontal="center" textRotation="75"/>
    </xf>
    <xf numFmtId="0" fontId="0" fillId="6" borderId="8" xfId="0" applyFill="1" applyBorder="1" applyAlignment="1">
      <alignment horizontal="center" textRotation="75"/>
    </xf>
    <xf numFmtId="0" fontId="0" fillId="6" borderId="9" xfId="0" applyFill="1" applyBorder="1" applyAlignment="1">
      <alignment horizontal="center" textRotation="75"/>
    </xf>
    <xf numFmtId="0" fontId="0" fillId="6" borderId="10" xfId="0" applyFill="1" applyBorder="1" applyAlignment="1">
      <alignment horizontal="center" textRotation="75"/>
    </xf>
    <xf numFmtId="0" fontId="0" fillId="6" borderId="11" xfId="0" applyFill="1" applyBorder="1" applyAlignment="1">
      <alignment horizontal="center" textRotation="75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13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" fontId="0" fillId="0" borderId="5" xfId="0" applyNumberFormat="1" applyFont="1" applyBorder="1" applyAlignment="1">
      <alignment horizontal="center"/>
    </xf>
    <xf numFmtId="167" fontId="6" fillId="0" borderId="4" xfId="0" applyNumberFormat="1" applyFont="1" applyBorder="1" applyAlignment="1">
      <alignment horizontal="center"/>
    </xf>
    <xf numFmtId="167" fontId="6" fillId="0" borderId="14" xfId="0" applyNumberFormat="1" applyFont="1" applyBorder="1" applyAlignment="1">
      <alignment horizontal="center"/>
    </xf>
    <xf numFmtId="0" fontId="6" fillId="13" borderId="12" xfId="0" applyFont="1" applyFill="1" applyBorder="1" applyAlignment="1">
      <alignment horizontal="center"/>
    </xf>
    <xf numFmtId="0" fontId="6" fillId="13" borderId="15" xfId="0" applyFont="1" applyFill="1" applyBorder="1" applyAlignment="1">
      <alignment horizontal="center" wrapText="1"/>
    </xf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9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49BFD7"/>
      <color rgb="FFFFFF99"/>
      <color rgb="FFFFFFCC"/>
      <color rgb="FFCCECFF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781.573548379631" createdVersion="4" refreshedVersion="4" minRefreshableVersion="3" recordCount="89">
  <cacheSource type="worksheet">
    <worksheetSource name="=base"/>
  </cacheSource>
  <cacheFields count="6">
    <cacheField name="GRADE" numFmtId="0">
      <sharedItems containsBlank="1" count="2">
        <s v="PPH"/>
        <m/>
      </sharedItems>
    </cacheField>
    <cacheField name="Prenom Nom" numFmtId="0">
      <sharedItems containsBlank="1" count="5">
        <s v="MARTIN"/>
        <s v="PAUL"/>
        <s v="HENRY"/>
        <s v="BRUCE"/>
        <m/>
      </sharedItems>
    </cacheField>
    <cacheField name="Date " numFmtId="0">
      <sharedItems containsNonDate="0" containsDate="1" containsString="0" containsBlank="1" minDate="2018-12-01T00:00:00" maxDate="2019-12-04T00:00:00" count="5">
        <d v="2018-12-01T00:00:00"/>
        <d v="2019-12-01T00:00:00"/>
        <d v="2019-12-03T00:00:00"/>
        <d v="2018-12-04T00:00:00"/>
        <m/>
      </sharedItems>
    </cacheField>
    <cacheField name="Duree" numFmtId="0">
      <sharedItems containsString="0" containsBlank="1" containsNumber="1" containsInteger="1" minValue="4" maxValue="16"/>
    </cacheField>
    <cacheField name="Type" numFmtId="0">
      <sharedItems containsBlank="1" count="4">
        <s v="HSF"/>
        <s v="HSJ"/>
        <s v="HSE"/>
        <m/>
      </sharedItems>
    </cacheField>
    <cacheField name="Mois" numFmtId="0">
      <sharedItems containsString="0" containsBlank="1" containsNumber="1" containsInteger="1" minValue="12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">
  <r>
    <x v="0"/>
    <x v="0"/>
    <x v="0"/>
    <n v="10"/>
    <x v="0"/>
    <n v="12"/>
  </r>
  <r>
    <x v="0"/>
    <x v="1"/>
    <x v="0"/>
    <n v="10"/>
    <x v="0"/>
    <n v="12"/>
  </r>
  <r>
    <x v="0"/>
    <x v="2"/>
    <x v="1"/>
    <n v="4"/>
    <x v="0"/>
    <n v="12"/>
  </r>
  <r>
    <x v="0"/>
    <x v="3"/>
    <x v="1"/>
    <n v="4"/>
    <x v="1"/>
    <n v="12"/>
  </r>
  <r>
    <x v="1"/>
    <x v="3"/>
    <x v="2"/>
    <n v="15"/>
    <x v="2"/>
    <n v="12"/>
  </r>
  <r>
    <x v="1"/>
    <x v="3"/>
    <x v="3"/>
    <n v="16"/>
    <x v="2"/>
    <n v="12"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  <r>
    <x v="1"/>
    <x v="4"/>
    <x v="4"/>
    <m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2:F7" firstHeaderRow="1" firstDataRow="2" firstDataCol="2"/>
  <pivotFields count="6">
    <pivotField showAll="0">
      <items count="3">
        <item x="0"/>
        <item x="1"/>
        <item t="default"/>
      </items>
    </pivotField>
    <pivotField axis="axisRow" outline="0" showAll="0" defaultSubtotal="0">
      <items count="5">
        <item x="3"/>
        <item x="2"/>
        <item x="0"/>
        <item x="1"/>
        <item h="1" x="4"/>
      </items>
    </pivotField>
    <pivotField axis="axisCol" showAll="0">
      <items count="6">
        <item h="1" x="0"/>
        <item h="1" x="3"/>
        <item x="1"/>
        <item x="2"/>
        <item x="4"/>
        <item t="default"/>
      </items>
    </pivotField>
    <pivotField dataField="1" showAll="0"/>
    <pivotField axis="axisRow" outline="0" showAll="0" defaultSubtotal="0">
      <items count="4">
        <item x="2"/>
        <item x="0"/>
        <item x="1"/>
        <item x="3"/>
      </items>
    </pivotField>
    <pivotField showAll="0"/>
  </pivotFields>
  <rowFields count="2">
    <field x="1"/>
    <field x="4"/>
  </rowFields>
  <rowItems count="4">
    <i>
      <x/>
      <x/>
    </i>
    <i r="1">
      <x v="2"/>
    </i>
    <i>
      <x v="1"/>
      <x v="1"/>
    </i>
    <i t="grand">
      <x/>
    </i>
  </rowItems>
  <colFields count="1">
    <field x="2"/>
  </colFields>
  <colItems count="3">
    <i>
      <x v="2"/>
    </i>
    <i>
      <x v="3"/>
    </i>
    <i t="grand">
      <x/>
    </i>
  </colItems>
  <dataFields count="1">
    <dataField name="Somme de Duree" fld="3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I89"/>
  <sheetViews>
    <sheetView showGridLines="0" workbookViewId="0">
      <pane ySplit="1" topLeftCell="A70" activePane="bottomLeft" state="frozen"/>
      <selection pane="bottomLeft" sqref="A1:F100"/>
    </sheetView>
  </sheetViews>
  <sheetFormatPr baseColWidth="10" defaultRowHeight="15" x14ac:dyDescent="0.25"/>
  <cols>
    <col min="1" max="1" width="10.85546875" style="3" customWidth="1"/>
    <col min="2" max="2" width="17.42578125" style="3" customWidth="1"/>
    <col min="3" max="3" width="10.7109375" style="3" customWidth="1"/>
    <col min="4" max="4" width="12.140625" style="16" customWidth="1"/>
    <col min="5" max="5" width="9.85546875" style="16" customWidth="1"/>
    <col min="6" max="6" width="8.7109375" style="16" customWidth="1"/>
    <col min="8" max="8" width="29.85546875" customWidth="1"/>
    <col min="9" max="9" width="15.140625" customWidth="1"/>
  </cols>
  <sheetData>
    <row r="1" spans="1:9" ht="37.5" customHeight="1" x14ac:dyDescent="0.25">
      <c r="A1" s="24" t="s">
        <v>7</v>
      </c>
      <c r="B1" s="24" t="s">
        <v>10</v>
      </c>
      <c r="C1" s="24" t="s">
        <v>6</v>
      </c>
      <c r="D1" s="24" t="s">
        <v>4</v>
      </c>
      <c r="E1" s="24" t="s">
        <v>5</v>
      </c>
      <c r="F1" s="24" t="s">
        <v>3</v>
      </c>
    </row>
    <row r="2" spans="1:9" x14ac:dyDescent="0.25">
      <c r="A2" s="3" t="s">
        <v>8</v>
      </c>
      <c r="B2" s="3" t="s">
        <v>19</v>
      </c>
      <c r="C2" s="11">
        <v>43435</v>
      </c>
      <c r="D2" s="16">
        <v>10</v>
      </c>
      <c r="E2" s="16" t="s">
        <v>12</v>
      </c>
      <c r="F2" s="16">
        <v>12</v>
      </c>
    </row>
    <row r="3" spans="1:9" x14ac:dyDescent="0.25">
      <c r="A3" s="3" t="s">
        <v>8</v>
      </c>
      <c r="B3" s="3" t="s">
        <v>20</v>
      </c>
      <c r="C3" s="11">
        <v>43435</v>
      </c>
      <c r="D3" s="16">
        <v>10</v>
      </c>
      <c r="E3" s="16" t="s">
        <v>12</v>
      </c>
      <c r="F3" s="16">
        <v>12</v>
      </c>
      <c r="H3" s="4" t="s">
        <v>0</v>
      </c>
      <c r="I3" s="5" t="s">
        <v>1</v>
      </c>
    </row>
    <row r="4" spans="1:9" x14ac:dyDescent="0.25">
      <c r="A4" s="3" t="s">
        <v>8</v>
      </c>
      <c r="B4" s="3" t="s">
        <v>21</v>
      </c>
      <c r="C4" s="11">
        <v>43800</v>
      </c>
      <c r="D4" s="16">
        <v>4</v>
      </c>
      <c r="E4" s="16" t="s">
        <v>12</v>
      </c>
      <c r="F4" s="16">
        <v>12</v>
      </c>
      <c r="H4" s="4"/>
      <c r="I4" s="5"/>
    </row>
    <row r="5" spans="1:9" x14ac:dyDescent="0.25">
      <c r="A5" s="3" t="s">
        <v>8</v>
      </c>
      <c r="B5" s="3" t="s">
        <v>22</v>
      </c>
      <c r="C5" s="11">
        <v>43800</v>
      </c>
      <c r="D5" s="16">
        <v>4</v>
      </c>
      <c r="E5" s="16" t="s">
        <v>11</v>
      </c>
      <c r="F5" s="16">
        <v>12</v>
      </c>
      <c r="H5" s="7" t="s">
        <v>15</v>
      </c>
      <c r="I5" s="7" t="s">
        <v>11</v>
      </c>
    </row>
    <row r="6" spans="1:9" x14ac:dyDescent="0.25">
      <c r="B6" s="3" t="s">
        <v>22</v>
      </c>
      <c r="C6" s="11">
        <v>43802</v>
      </c>
      <c r="D6" s="16">
        <v>15</v>
      </c>
      <c r="E6" s="16" t="s">
        <v>13</v>
      </c>
      <c r="F6" s="16">
        <v>12</v>
      </c>
      <c r="H6" s="18"/>
      <c r="I6" s="17" t="s">
        <v>12</v>
      </c>
    </row>
    <row r="7" spans="1:9" s="2" customFormat="1" x14ac:dyDescent="0.25">
      <c r="A7" s="3"/>
      <c r="B7" s="3" t="s">
        <v>22</v>
      </c>
      <c r="C7" s="11">
        <v>43438</v>
      </c>
      <c r="D7" s="16">
        <v>16</v>
      </c>
      <c r="E7" s="16" t="s">
        <v>13</v>
      </c>
      <c r="F7" s="16">
        <v>12</v>
      </c>
      <c r="H7" s="14"/>
      <c r="I7" s="14" t="s">
        <v>13</v>
      </c>
    </row>
    <row r="8" spans="1:9" x14ac:dyDescent="0.25">
      <c r="B8" s="11"/>
      <c r="C8" s="11"/>
      <c r="H8" s="12"/>
      <c r="I8" s="12" t="s">
        <v>14</v>
      </c>
    </row>
    <row r="9" spans="1:9" x14ac:dyDescent="0.25">
      <c r="C9" s="11"/>
    </row>
    <row r="10" spans="1:9" x14ac:dyDescent="0.25">
      <c r="C10" s="11"/>
    </row>
    <row r="11" spans="1:9" x14ac:dyDescent="0.25">
      <c r="C11" s="11"/>
    </row>
    <row r="12" spans="1:9" x14ac:dyDescent="0.25">
      <c r="C12" s="11"/>
    </row>
    <row r="13" spans="1:9" x14ac:dyDescent="0.25">
      <c r="C13" s="11"/>
    </row>
    <row r="14" spans="1:9" x14ac:dyDescent="0.25">
      <c r="C14" s="11"/>
    </row>
    <row r="15" spans="1:9" x14ac:dyDescent="0.25">
      <c r="C15" s="11"/>
    </row>
    <row r="16" spans="1:9" x14ac:dyDescent="0.25">
      <c r="C16" s="11"/>
    </row>
    <row r="17" spans="3:3" x14ac:dyDescent="0.25">
      <c r="C17" s="11"/>
    </row>
    <row r="18" spans="3:3" x14ac:dyDescent="0.25">
      <c r="C18" s="11"/>
    </row>
    <row r="19" spans="3:3" x14ac:dyDescent="0.25">
      <c r="C19" s="11"/>
    </row>
    <row r="20" spans="3:3" x14ac:dyDescent="0.25">
      <c r="C20" s="11"/>
    </row>
    <row r="21" spans="3:3" x14ac:dyDescent="0.25">
      <c r="C21" s="11"/>
    </row>
    <row r="22" spans="3:3" x14ac:dyDescent="0.25">
      <c r="C22" s="11"/>
    </row>
    <row r="23" spans="3:3" x14ac:dyDescent="0.25">
      <c r="C23" s="11"/>
    </row>
    <row r="24" spans="3:3" x14ac:dyDescent="0.25">
      <c r="C24" s="11"/>
    </row>
    <row r="25" spans="3:3" x14ac:dyDescent="0.25">
      <c r="C25" s="11"/>
    </row>
    <row r="26" spans="3:3" x14ac:dyDescent="0.25">
      <c r="C26" s="11"/>
    </row>
    <row r="27" spans="3:3" x14ac:dyDescent="0.25">
      <c r="C27" s="11"/>
    </row>
    <row r="28" spans="3:3" x14ac:dyDescent="0.25">
      <c r="C28" s="11"/>
    </row>
    <row r="29" spans="3:3" x14ac:dyDescent="0.25">
      <c r="C29" s="11"/>
    </row>
    <row r="30" spans="3:3" x14ac:dyDescent="0.25">
      <c r="C30" s="11"/>
    </row>
    <row r="31" spans="3:3" x14ac:dyDescent="0.25">
      <c r="C31" s="11"/>
    </row>
    <row r="32" spans="3:3" x14ac:dyDescent="0.25">
      <c r="C32" s="11"/>
    </row>
    <row r="33" spans="3:3" x14ac:dyDescent="0.25">
      <c r="C33" s="11"/>
    </row>
    <row r="34" spans="3:3" x14ac:dyDescent="0.25">
      <c r="C34" s="11"/>
    </row>
    <row r="35" spans="3:3" x14ac:dyDescent="0.25">
      <c r="C35" s="11"/>
    </row>
    <row r="36" spans="3:3" x14ac:dyDescent="0.25">
      <c r="C36" s="11"/>
    </row>
    <row r="37" spans="3:3" x14ac:dyDescent="0.25">
      <c r="C37" s="11"/>
    </row>
    <row r="38" spans="3:3" x14ac:dyDescent="0.25">
      <c r="C38" s="11"/>
    </row>
    <row r="39" spans="3:3" x14ac:dyDescent="0.25">
      <c r="C39" s="11"/>
    </row>
    <row r="40" spans="3:3" x14ac:dyDescent="0.25">
      <c r="C40" s="11"/>
    </row>
    <row r="41" spans="3:3" x14ac:dyDescent="0.25">
      <c r="C41" s="11"/>
    </row>
    <row r="42" spans="3:3" x14ac:dyDescent="0.25">
      <c r="C42" s="11"/>
    </row>
    <row r="43" spans="3:3" x14ac:dyDescent="0.25">
      <c r="C43" s="11"/>
    </row>
    <row r="44" spans="3:3" x14ac:dyDescent="0.25">
      <c r="C44" s="11"/>
    </row>
    <row r="45" spans="3:3" x14ac:dyDescent="0.25">
      <c r="C45" s="11"/>
    </row>
    <row r="46" spans="3:3" x14ac:dyDescent="0.25">
      <c r="C46" s="11"/>
    </row>
    <row r="47" spans="3:3" x14ac:dyDescent="0.25">
      <c r="C47" s="11"/>
    </row>
    <row r="48" spans="3:3" x14ac:dyDescent="0.25">
      <c r="C48" s="11"/>
    </row>
    <row r="49" spans="3:3" x14ac:dyDescent="0.25">
      <c r="C49" s="11"/>
    </row>
    <row r="50" spans="3:3" x14ac:dyDescent="0.25">
      <c r="C50" s="11"/>
    </row>
    <row r="51" spans="3:3" x14ac:dyDescent="0.25">
      <c r="C51" s="11"/>
    </row>
    <row r="52" spans="3:3" x14ac:dyDescent="0.25">
      <c r="C52" s="11"/>
    </row>
    <row r="53" spans="3:3" x14ac:dyDescent="0.25">
      <c r="C53" s="11"/>
    </row>
    <row r="54" spans="3:3" x14ac:dyDescent="0.25">
      <c r="C54" s="11"/>
    </row>
    <row r="55" spans="3:3" x14ac:dyDescent="0.25">
      <c r="C55" s="11"/>
    </row>
    <row r="56" spans="3:3" x14ac:dyDescent="0.25">
      <c r="C56" s="11"/>
    </row>
    <row r="57" spans="3:3" x14ac:dyDescent="0.25">
      <c r="C57" s="11"/>
    </row>
    <row r="58" spans="3:3" x14ac:dyDescent="0.25">
      <c r="C58" s="11"/>
    </row>
    <row r="59" spans="3:3" x14ac:dyDescent="0.25">
      <c r="C59" s="11"/>
    </row>
    <row r="60" spans="3:3" x14ac:dyDescent="0.25">
      <c r="C60" s="11"/>
    </row>
    <row r="61" spans="3:3" x14ac:dyDescent="0.25">
      <c r="C61" s="11"/>
    </row>
    <row r="62" spans="3:3" x14ac:dyDescent="0.25">
      <c r="C62" s="11"/>
    </row>
    <row r="63" spans="3:3" x14ac:dyDescent="0.25">
      <c r="C63" s="11"/>
    </row>
    <row r="64" spans="3:3" x14ac:dyDescent="0.25">
      <c r="C64" s="11"/>
    </row>
    <row r="65" spans="3:3" x14ac:dyDescent="0.25">
      <c r="C65" s="11"/>
    </row>
    <row r="66" spans="3:3" x14ac:dyDescent="0.25">
      <c r="C66" s="11"/>
    </row>
    <row r="67" spans="3:3" x14ac:dyDescent="0.25">
      <c r="C67" s="11"/>
    </row>
    <row r="68" spans="3:3" x14ac:dyDescent="0.25">
      <c r="C68" s="11"/>
    </row>
    <row r="69" spans="3:3" x14ac:dyDescent="0.25">
      <c r="C69" s="11"/>
    </row>
    <row r="70" spans="3:3" x14ac:dyDescent="0.25">
      <c r="C70" s="11"/>
    </row>
    <row r="71" spans="3:3" x14ac:dyDescent="0.25">
      <c r="C71" s="11"/>
    </row>
    <row r="72" spans="3:3" x14ac:dyDescent="0.25">
      <c r="C72" s="11"/>
    </row>
    <row r="84" spans="3:3" x14ac:dyDescent="0.25">
      <c r="C84" s="11"/>
    </row>
    <row r="85" spans="3:3" x14ac:dyDescent="0.25">
      <c r="C85" s="11"/>
    </row>
    <row r="86" spans="3:3" x14ac:dyDescent="0.25">
      <c r="C86" s="11"/>
    </row>
    <row r="87" spans="3:3" x14ac:dyDescent="0.25">
      <c r="C87" s="11"/>
    </row>
    <row r="88" spans="3:3" x14ac:dyDescent="0.25">
      <c r="C88" s="11"/>
    </row>
    <row r="89" spans="3:3" x14ac:dyDescent="0.25">
      <c r="C89" s="11"/>
    </row>
  </sheetData>
  <sortState ref="A2:F39">
    <sortCondition ref="F2:F39"/>
    <sortCondition ref="C2:C39"/>
  </sortState>
  <phoneticPr fontId="7" type="noConversion"/>
  <conditionalFormatting sqref="H6:I6">
    <cfRule type="cellIs" dxfId="7" priority="39" operator="between">
      <formula>0.5</formula>
      <formula>1</formula>
    </cfRule>
  </conditionalFormatting>
  <conditionalFormatting sqref="H6:I6">
    <cfRule type="cellIs" dxfId="6" priority="31" operator="equal">
      <formula>"RTT"</formula>
    </cfRule>
    <cfRule type="cellIs" dxfId="5" priority="32" operator="equal">
      <formula>"M"</formula>
    </cfRule>
    <cfRule type="cellIs" dxfId="4" priority="33" operator="equal">
      <formula>"CSS"</formula>
    </cfRule>
    <cfRule type="cellIs" dxfId="3" priority="34" operator="equal">
      <formula>"P"</formula>
    </cfRule>
    <cfRule type="cellIs" dxfId="2" priority="35" operator="equal">
      <formula>"AM"</formula>
    </cfRule>
    <cfRule type="cellIs" dxfId="1" priority="36" operator="equal">
      <formula>"F"</formula>
    </cfRule>
  </conditionalFormatting>
  <conditionalFormatting sqref="E2:E240">
    <cfRule type="containsText" dxfId="0" priority="1" operator="containsText" text="HSF">
      <formula>NOT(ISERROR(SEARCH("HSF",E2)))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CZ13"/>
  <sheetViews>
    <sheetView showGridLines="0" tabSelected="1"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C10" sqref="C10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3" width="5" style="1" bestFit="1" customWidth="1"/>
    <col min="4" max="4" width="4.7109375" style="1" bestFit="1" customWidth="1"/>
    <col min="5" max="5" width="4.5703125" style="1" bestFit="1" customWidth="1"/>
    <col min="6" max="6" width="5.28515625" style="1" bestFit="1" customWidth="1"/>
    <col min="7" max="7" width="4" style="1" customWidth="1"/>
    <col min="8" max="8" width="4.28515625" style="1" bestFit="1" customWidth="1"/>
    <col min="9" max="9" width="4.42578125" style="1" bestFit="1" customWidth="1"/>
    <col min="10" max="10" width="3.85546875" style="1" bestFit="1" customWidth="1"/>
    <col min="11" max="11" width="5" style="1" bestFit="1" customWidth="1"/>
    <col min="12" max="12" width="4.85546875" style="1" bestFit="1" customWidth="1"/>
    <col min="13" max="13" width="3.7109375" style="1" bestFit="1" customWidth="1"/>
    <col min="14" max="14" width="4.28515625" bestFit="1" customWidth="1"/>
    <col min="15" max="15" width="4.140625" bestFit="1" customWidth="1"/>
    <col min="16" max="16" width="7.42578125" customWidth="1"/>
    <col min="17" max="17" width="7.5703125" customWidth="1"/>
    <col min="18" max="18" width="4" customWidth="1"/>
    <col min="19" max="19" width="4.140625" customWidth="1"/>
    <col min="20" max="20" width="4.28515625" customWidth="1"/>
  </cols>
  <sheetData>
    <row r="1" spans="1:104" x14ac:dyDescent="0.25"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</row>
    <row r="2" spans="1:104" ht="81.75" customHeight="1" x14ac:dyDescent="0.25">
      <c r="A2" s="4" t="s">
        <v>0</v>
      </c>
      <c r="B2" s="5" t="s">
        <v>1</v>
      </c>
      <c r="C2" s="28" t="s">
        <v>22</v>
      </c>
      <c r="D2" s="28" t="s">
        <v>20</v>
      </c>
      <c r="E2" s="30" t="s">
        <v>21</v>
      </c>
      <c r="F2" s="30" t="s">
        <v>19</v>
      </c>
      <c r="G2" s="30" t="s">
        <v>9</v>
      </c>
      <c r="H2" s="30"/>
      <c r="I2" s="30"/>
      <c r="J2" s="31"/>
      <c r="K2" s="31"/>
      <c r="L2" s="32"/>
      <c r="M2" s="33"/>
      <c r="N2" s="33"/>
      <c r="O2" s="33"/>
      <c r="P2" s="33"/>
      <c r="Q2" s="33"/>
      <c r="R2" s="33"/>
      <c r="S2" s="34"/>
      <c r="T2" s="15"/>
    </row>
    <row r="3" spans="1:104" x14ac:dyDescent="0.25">
      <c r="A3" s="6" t="s">
        <v>15</v>
      </c>
      <c r="B3" s="7" t="s">
        <v>11</v>
      </c>
      <c r="C3" s="26">
        <f>SUMIFS(BD!$D:$D,BD!$B:$B,C$2,BD!$E:$E,$B3)</f>
        <v>4</v>
      </c>
      <c r="D3" s="26">
        <f>SUMIFS(BD!$D:$D,BD!$B:$B,D$2,BD!$E:$E,$B3)</f>
        <v>0</v>
      </c>
      <c r="E3" s="27">
        <f>SUMIFS(BD!$D:$D,BD!$B:$B,E$2,BD!$E:$E,$B3)</f>
        <v>0</v>
      </c>
      <c r="F3" s="27">
        <f>SUMIFS(BD!$D:$D,BD!$B:$B,F$2,BD!$E:$E,$B3)</f>
        <v>0</v>
      </c>
      <c r="G3" s="27">
        <f>SUMIFS(BD!$D:$D,BD!$B:$B,G$2,BD!$E:$E,$B3)</f>
        <v>0</v>
      </c>
      <c r="H3" s="27">
        <f>SUMIFS(BD!$D:$D,BD!$B:$B,H$2,BD!$E:$E,$B3)</f>
        <v>0</v>
      </c>
      <c r="I3" s="27">
        <f>SUMIFS(BD!$D:$D,BD!$B:$B,I$2,BD!$E:$E,$B3)</f>
        <v>0</v>
      </c>
      <c r="J3" s="27">
        <f>SUMIFS(BD!$D:$D,BD!$B:$B,J$2,BD!$E:$E,$B3)</f>
        <v>0</v>
      </c>
      <c r="K3" s="27">
        <f>SUMIFS(BD!$D:$D,BD!$B:$B,K$2,BD!$E:$E,$B3)</f>
        <v>0</v>
      </c>
      <c r="L3" s="27">
        <f>SUMIFS(BD!$D:$D,BD!$B:$B,L$2,BD!$E:$E,$B3)</f>
        <v>0</v>
      </c>
      <c r="M3" s="27">
        <f>SUMIFS(BD!$D:$D,BD!$B:$B,M$2,BD!$E:$E,$B3)</f>
        <v>0</v>
      </c>
      <c r="N3" s="27">
        <f>SUMIFS(BD!$D:$D,BD!$B:$B,N$2,BD!$E:$E,$B3)</f>
        <v>0</v>
      </c>
      <c r="O3" s="27">
        <f>SUMIFS(BD!$D:$D,BD!$B:$B,O$2,BD!$E:$E,$B3)</f>
        <v>0</v>
      </c>
      <c r="P3" s="27">
        <f>SUMIFS(BD!$D:$D,BD!$B:$B,P$2,BD!$E:$E,$B3)</f>
        <v>0</v>
      </c>
      <c r="Q3" s="27">
        <f>SUMIFS(BD!$D:$D,BD!$B:$B,Q$2,BD!$E:$E,$B3)</f>
        <v>0</v>
      </c>
      <c r="R3" s="27">
        <f>SUMIFS(BD!$D:$D,BD!$B:$B,R$2,BD!$E:$E,$B3)</f>
        <v>0</v>
      </c>
      <c r="S3" s="27">
        <f>SUMIFS(BD!$D:$D,BD!$B:$B,S$2,BD!$E:$E,$B3)</f>
        <v>0</v>
      </c>
      <c r="T3" s="22">
        <f>SUMIFS(BD!$D:$D,BD!$B:$B,T$2,BD!$E:$E,$B3)</f>
        <v>0</v>
      </c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1"/>
      <c r="AU3" s="21"/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1"/>
      <c r="BW3" s="21"/>
      <c r="BX3" s="21"/>
      <c r="BY3" s="21"/>
      <c r="BZ3" s="21"/>
      <c r="CA3" s="21"/>
      <c r="CB3" s="21"/>
      <c r="CC3" s="21"/>
      <c r="CD3" s="21"/>
      <c r="CE3" s="21"/>
      <c r="CF3" s="21"/>
      <c r="CG3" s="21"/>
      <c r="CH3" s="21"/>
      <c r="CI3" s="21"/>
      <c r="CJ3" s="21"/>
      <c r="CK3" s="21"/>
      <c r="CL3" s="21"/>
      <c r="CM3" s="21"/>
      <c r="CN3" s="21"/>
      <c r="CO3" s="23"/>
      <c r="CP3" s="23"/>
      <c r="CQ3" s="23"/>
      <c r="CR3" s="23"/>
      <c r="CS3" s="23"/>
      <c r="CT3" s="23"/>
      <c r="CU3" s="23"/>
      <c r="CV3" s="23"/>
      <c r="CW3" s="23"/>
      <c r="CX3" s="23"/>
      <c r="CY3" s="23"/>
      <c r="CZ3" s="23"/>
    </row>
    <row r="4" spans="1:104" x14ac:dyDescent="0.25">
      <c r="A4" s="6" t="s">
        <v>16</v>
      </c>
      <c r="B4" s="8" t="s">
        <v>12</v>
      </c>
      <c r="C4" s="20">
        <f>SUMIFS(BD!$D:$D,BD!$B:$B,C$2,BD!$E:$E,$B4)</f>
        <v>0</v>
      </c>
      <c r="D4" s="20">
        <f>SUMIFS(BD!$D:$D,BD!$B:$B,D$2,BD!$E:$E,$B4)</f>
        <v>10</v>
      </c>
      <c r="E4" s="20">
        <f>SUMIFS(BD!$D:$D,BD!$B:$B,E$2,BD!$E:$E,$B4)</f>
        <v>4</v>
      </c>
      <c r="F4" s="20">
        <f>SUMIFS(BD!$D:$D,BD!$B:$B,F$2,BD!$E:$E,$B4)</f>
        <v>10</v>
      </c>
      <c r="G4" s="20">
        <f>SUMIFS(BD!$D:$D,BD!$B:$B,G$2,BD!$E:$E,$B4)</f>
        <v>0</v>
      </c>
      <c r="H4" s="20">
        <f>SUMIFS(BD!$D:$D,BD!$B:$B,H$2,BD!$E:$E,$B4)</f>
        <v>0</v>
      </c>
      <c r="I4" s="20">
        <f>SUMIFS(BD!$D:$D,BD!$B:$B,I$2,BD!$E:$E,$B4)</f>
        <v>0</v>
      </c>
      <c r="J4" s="20">
        <f>SUMIFS(BD!$D:$D,BD!$B:$B,J$2,BD!$E:$E,$B4)</f>
        <v>0</v>
      </c>
      <c r="K4" s="20">
        <f>SUMIFS(BD!$D:$D,BD!$B:$B,K$2,BD!$E:$E,$B4)</f>
        <v>0</v>
      </c>
      <c r="L4" s="20">
        <f>SUMIFS(BD!$D:$D,BD!$B:$B,L$2,BD!$E:$E,$B4)</f>
        <v>0</v>
      </c>
      <c r="M4" s="20">
        <f>SUMIFS(BD!$D:$D,BD!$B:$B,M$2,BD!$E:$E,$B4)</f>
        <v>0</v>
      </c>
      <c r="N4" s="20">
        <f>SUMIFS(BD!$D:$D,BD!$B:$B,N$2,BD!$E:$E,$B4)</f>
        <v>0</v>
      </c>
      <c r="O4" s="20">
        <f>SUMIFS(BD!$D:$D,BD!$B:$B,O$2,BD!$E:$E,$B4)</f>
        <v>0</v>
      </c>
      <c r="P4" s="20">
        <f>SUMIFS(BD!$D:$D,BD!$B:$B,P$2,BD!$E:$E,$B4)</f>
        <v>0</v>
      </c>
      <c r="Q4" s="20">
        <f>SUMIFS(BD!$D:$D,BD!$B:$B,Q$2,BD!$E:$E,$B4)</f>
        <v>0</v>
      </c>
      <c r="R4" s="20">
        <f>SUMIFS(BD!$D:$D,BD!$B:$B,R$2,BD!$E:$E,$B4)</f>
        <v>0</v>
      </c>
      <c r="S4" s="20">
        <f>SUMIFS(BD!$D:$D,BD!$B:$B,S$2,BD!$E:$E,$B4)</f>
        <v>0</v>
      </c>
      <c r="T4" s="22">
        <f>SUMIFS(BD!$D:$D,BD!$B:$B,T$2,BD!$E:$E,$B4)</f>
        <v>0</v>
      </c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3"/>
      <c r="CP4" s="23"/>
      <c r="CQ4" s="23"/>
      <c r="CR4" s="23"/>
      <c r="CS4" s="23"/>
      <c r="CT4" s="23"/>
      <c r="CU4" s="23"/>
      <c r="CV4" s="23"/>
      <c r="CW4" s="23"/>
      <c r="CX4" s="23"/>
      <c r="CY4" s="23"/>
      <c r="CZ4" s="23"/>
    </row>
    <row r="5" spans="1:104" x14ac:dyDescent="0.25">
      <c r="A5" s="6" t="s">
        <v>17</v>
      </c>
      <c r="B5" s="9" t="s">
        <v>13</v>
      </c>
      <c r="C5" s="20">
        <f>SUMIFS(BD!$D:$D,BD!$B:$B,C$2,BD!$E:$E,$B5)</f>
        <v>31</v>
      </c>
      <c r="D5" s="20">
        <f>SUMIFS(BD!$D:$D,BD!$B:$B,D$2,BD!$E:$E,$B5)</f>
        <v>0</v>
      </c>
      <c r="E5" s="20">
        <f>SUMIFS(BD!$D:$D,BD!$B:$B,E$2,BD!$E:$E,$B5)</f>
        <v>0</v>
      </c>
      <c r="F5" s="20">
        <f>SUMIFS(BD!$D:$D,BD!$B:$B,F$2,BD!$E:$E,$B5)</f>
        <v>0</v>
      </c>
      <c r="G5" s="20">
        <f>SUMIFS(BD!$D:$D,BD!$B:$B,G$2,BD!$E:$E,$B5)</f>
        <v>0</v>
      </c>
      <c r="H5" s="20">
        <f>SUMIFS(BD!$D:$D,BD!$B:$B,H$2,BD!$E:$E,$B5)</f>
        <v>0</v>
      </c>
      <c r="I5" s="20">
        <f>SUMIFS(BD!$D:$D,BD!$B:$B,I$2,BD!$E:$E,$B5)</f>
        <v>0</v>
      </c>
      <c r="J5" s="20">
        <f>SUMIFS(BD!$D:$D,BD!$B:$B,J$2,BD!$E:$E,$B5)</f>
        <v>0</v>
      </c>
      <c r="K5" s="20">
        <f>SUMIFS(BD!$D:$D,BD!$B:$B,K$2,BD!$E:$E,$B5)</f>
        <v>0</v>
      </c>
      <c r="L5" s="20">
        <f>SUMIFS(BD!$D:$D,BD!$B:$B,L$2,BD!$E:$E,$B5)</f>
        <v>0</v>
      </c>
      <c r="M5" s="20">
        <f>SUMIFS(BD!$D:$D,BD!$B:$B,M$2,BD!$E:$E,$B5)</f>
        <v>0</v>
      </c>
      <c r="N5" s="20">
        <f>SUMIFS(BD!$D:$D,BD!$B:$B,N$2,BD!$E:$E,$B5)</f>
        <v>0</v>
      </c>
      <c r="O5" s="20">
        <f>SUMIFS(BD!$D:$D,BD!$B:$B,O$2,BD!$E:$E,$B5)</f>
        <v>0</v>
      </c>
      <c r="P5" s="20">
        <f>SUMIFS(BD!$D:$D,BD!$B:$B,P$2,BD!$E:$E,$B5)</f>
        <v>0</v>
      </c>
      <c r="Q5" s="20">
        <f>SUMIFS(BD!$D:$D,BD!$B:$B,Q$2,BD!$E:$E,$B5)</f>
        <v>0</v>
      </c>
      <c r="R5" s="20">
        <f>SUMIFS(BD!$D:$D,BD!$B:$B,R$2,BD!$E:$E,$B5)</f>
        <v>0</v>
      </c>
      <c r="S5" s="20">
        <f>SUMIFS(BD!$D:$D,BD!$B:$B,S$2,BD!$E:$E,$B5)</f>
        <v>0</v>
      </c>
      <c r="T5" s="22">
        <f>SUMIFS(BD!$D:$D,BD!$B:$B,T$2,BD!$E:$E,$B5)</f>
        <v>0</v>
      </c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3"/>
      <c r="CP5" s="23"/>
      <c r="CQ5" s="23"/>
      <c r="CR5" s="23"/>
      <c r="CS5" s="23"/>
      <c r="CT5" s="23"/>
      <c r="CU5" s="23"/>
      <c r="CV5" s="23"/>
      <c r="CW5" s="23"/>
      <c r="CX5" s="23"/>
      <c r="CY5" s="23"/>
      <c r="CZ5" s="23"/>
    </row>
    <row r="6" spans="1:104" x14ac:dyDescent="0.25">
      <c r="A6" s="6" t="s">
        <v>18</v>
      </c>
      <c r="B6" s="10" t="s">
        <v>14</v>
      </c>
      <c r="C6" s="20">
        <f>SUMIFS(BD!$D:$D,BD!$B:$B,C$2,BD!$E:$E,$B6)</f>
        <v>0</v>
      </c>
      <c r="D6" s="20">
        <f>SUMIFS(BD!$D:$D,BD!$B:$B,D$2,BD!$E:$E,$B6)</f>
        <v>0</v>
      </c>
      <c r="E6" s="20">
        <f>SUMIFS(BD!$D:$D,BD!$B:$B,E$2,BD!$E:$E,$B6)</f>
        <v>0</v>
      </c>
      <c r="F6" s="20">
        <f>SUMIFS(BD!$D:$D,BD!$B:$B,F$2,BD!$E:$E,$B6)</f>
        <v>0</v>
      </c>
      <c r="G6" s="20">
        <f>SUMIFS(BD!$D:$D,BD!$B:$B,G$2,BD!$E:$E,$B6)</f>
        <v>0</v>
      </c>
      <c r="H6" s="20">
        <f>SUMIFS(BD!$D:$D,BD!$B:$B,H$2,BD!$E:$E,$B6)</f>
        <v>0</v>
      </c>
      <c r="I6" s="20">
        <f>SUMIFS(BD!$D:$D,BD!$B:$B,I$2,BD!$E:$E,$B6)</f>
        <v>0</v>
      </c>
      <c r="J6" s="20">
        <f>SUMIFS(BD!$D:$D,BD!$B:$B,J$2,BD!$E:$E,$B6)</f>
        <v>0</v>
      </c>
      <c r="K6" s="20">
        <f>SUMIFS(BD!$D:$D,BD!$B:$B,K$2,BD!$E:$E,$B6)</f>
        <v>0</v>
      </c>
      <c r="L6" s="20">
        <f>SUMIFS(BD!$D:$D,BD!$B:$B,L$2,BD!$E:$E,$B6)</f>
        <v>0</v>
      </c>
      <c r="M6" s="20">
        <f>SUMIFS(BD!$D:$D,BD!$B:$B,M$2,BD!$E:$E,$B6)</f>
        <v>0</v>
      </c>
      <c r="N6" s="20">
        <f>SUMIFS(BD!$D:$D,BD!$B:$B,N$2,BD!$E:$E,$B6)</f>
        <v>0</v>
      </c>
      <c r="O6" s="20">
        <f>SUMIFS(BD!$D:$D,BD!$B:$B,O$2,BD!$E:$E,$B6)</f>
        <v>0</v>
      </c>
      <c r="P6" s="20">
        <f>SUMIFS(BD!$D:$D,BD!$B:$B,P$2,BD!$E:$E,$B6)</f>
        <v>0</v>
      </c>
      <c r="Q6" s="20">
        <f>SUMIFS(BD!$D:$D,BD!$B:$B,Q$2,BD!$E:$E,$B6)</f>
        <v>0</v>
      </c>
      <c r="R6" s="20">
        <f>SUMIFS(BD!$D:$D,BD!$B:$B,R$2,BD!$E:$E,$B6)</f>
        <v>0</v>
      </c>
      <c r="S6" s="20">
        <f>SUMIFS(BD!$D:$D,BD!$B:$B,S$2,BD!$E:$E,$B6)</f>
        <v>0</v>
      </c>
      <c r="T6" s="22">
        <f>SUMIFS(BD!$D:$D,BD!$B:$B,T$2,BD!$E:$E,$B6)</f>
        <v>0</v>
      </c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3"/>
      <c r="CP6" s="23"/>
      <c r="CQ6" s="23"/>
      <c r="CR6" s="23"/>
      <c r="CS6" s="23"/>
      <c r="CT6" s="23"/>
      <c r="CU6" s="23"/>
      <c r="CV6" s="23"/>
      <c r="CW6" s="23"/>
      <c r="CX6" s="23"/>
      <c r="CY6" s="23"/>
      <c r="CZ6" s="23"/>
    </row>
    <row r="7" spans="1:104" x14ac:dyDescent="0.25">
      <c r="O7" s="13"/>
    </row>
    <row r="8" spans="1:104" x14ac:dyDescent="0.25">
      <c r="C8" s="42">
        <v>2018</v>
      </c>
      <c r="O8" s="13"/>
      <c r="P8" s="19" t="s">
        <v>23</v>
      </c>
    </row>
    <row r="9" spans="1:104" ht="14.25" customHeight="1" x14ac:dyDescent="0.25">
      <c r="A9" s="19" t="s">
        <v>22</v>
      </c>
      <c r="B9" s="1" t="s">
        <v>2</v>
      </c>
      <c r="C9" s="40">
        <v>43435</v>
      </c>
      <c r="D9" s="41">
        <f>DATE(YEAR(C9),MONTH(C9)+1,1)</f>
        <v>43466</v>
      </c>
      <c r="E9" s="41">
        <f t="shared" ref="E9:O9" si="0">DATE(YEAR(D9),MONTH(D9)+1,1)</f>
        <v>43497</v>
      </c>
      <c r="F9" s="41">
        <f t="shared" si="0"/>
        <v>43525</v>
      </c>
      <c r="G9" s="41">
        <f t="shared" si="0"/>
        <v>43556</v>
      </c>
      <c r="H9" s="41">
        <f t="shared" si="0"/>
        <v>43586</v>
      </c>
      <c r="I9" s="41">
        <f t="shared" si="0"/>
        <v>43617</v>
      </c>
      <c r="J9" s="41">
        <f t="shared" si="0"/>
        <v>43647</v>
      </c>
      <c r="K9" s="41">
        <f t="shared" si="0"/>
        <v>43678</v>
      </c>
      <c r="L9" s="41">
        <f t="shared" si="0"/>
        <v>43709</v>
      </c>
      <c r="M9" s="41">
        <f t="shared" si="0"/>
        <v>43739</v>
      </c>
      <c r="N9" s="41">
        <f t="shared" si="0"/>
        <v>43770</v>
      </c>
      <c r="O9" s="41">
        <f t="shared" si="0"/>
        <v>43800</v>
      </c>
      <c r="P9" s="43">
        <v>2019</v>
      </c>
      <c r="R9" s="36"/>
    </row>
    <row r="10" spans="1:104" x14ac:dyDescent="0.25">
      <c r="A10" s="6" t="s">
        <v>15</v>
      </c>
      <c r="B10" s="7" t="s">
        <v>11</v>
      </c>
      <c r="C10" s="37">
        <f>SUMPRODUCT((BD!$D$2:$D$100)*(YEAR(BD!$C$2:$C$100)=YEAR(C$9))*(MONTH(BD!$C$2:$C$100)=MONTH(C$9))*(BD!$E$2:$E$100=$B10)*(BD!$B$2:$B$100=$A$9))</f>
        <v>0</v>
      </c>
      <c r="D10" s="35">
        <f>SUMPRODUCT((BD!$D$2:$D$100)*(YEAR(BD!$C$2:$C$100)=YEAR(D$9))*(MONTH(BD!$C$2:$C$100)=MONTH(D$9))*(BD!$E$2:$E$100=$B10)*(BD!$B$2:$B$100=$A$9))</f>
        <v>0</v>
      </c>
      <c r="E10" s="35">
        <f>SUMPRODUCT((BD!$D$2:$D$100)*(YEAR(BD!$C$2:$C$100)=YEAR(E$9))*(MONTH(BD!$C$2:$C$100)=MONTH(E$9))*(BD!$E$2:$E$100=$B10)*(BD!$B$2:$B$100=$A$9))</f>
        <v>0</v>
      </c>
      <c r="F10" s="35">
        <f>SUMPRODUCT((BD!$D$2:$D$100)*(YEAR(BD!$C$2:$C$100)=YEAR(F$9))*(MONTH(BD!$C$2:$C$100)=MONTH(F$9))*(BD!$E$2:$E$100=$B10)*(BD!$B$2:$B$100=$A$9))</f>
        <v>0</v>
      </c>
      <c r="G10" s="35">
        <f>SUMPRODUCT((BD!$D$2:$D$100)*(YEAR(BD!$C$2:$C$100)=YEAR(G$9))*(MONTH(BD!$C$2:$C$100)=MONTH(G$9))*(BD!$E$2:$E$100=$B10)*(BD!$B$2:$B$100=$A$9))</f>
        <v>0</v>
      </c>
      <c r="H10" s="35">
        <f>SUMPRODUCT((BD!$D$2:$D$100)*(YEAR(BD!$C$2:$C$100)=YEAR(H$9))*(MONTH(BD!$C$2:$C$100)=MONTH(H$9))*(BD!$E$2:$E$100=$B10)*(BD!$B$2:$B$100=$A$9))</f>
        <v>0</v>
      </c>
      <c r="I10" s="35">
        <f>SUMPRODUCT((BD!$D$2:$D$100)*(YEAR(BD!$C$2:$C$100)=YEAR(I$9))*(MONTH(BD!$C$2:$C$100)=MONTH(I$9))*(BD!$E$2:$E$100=$B10)*(BD!$B$2:$B$100=$A$9))</f>
        <v>0</v>
      </c>
      <c r="J10" s="35">
        <f>SUMPRODUCT((BD!$D$2:$D$100)*(YEAR(BD!$C$2:$C$100)=YEAR(J$9))*(MONTH(BD!$C$2:$C$100)=MONTH(J$9))*(BD!$E$2:$E$100=$B10)*(BD!$B$2:$B$100=$A$9))</f>
        <v>0</v>
      </c>
      <c r="K10" s="35">
        <f>SUMPRODUCT((BD!$D$2:$D$100)*(YEAR(BD!$C$2:$C$100)=YEAR(K$9))*(MONTH(BD!$C$2:$C$100)=MONTH(K$9))*(BD!$E$2:$E$100=$B10)*(BD!$B$2:$B$100=$A$9))</f>
        <v>0</v>
      </c>
      <c r="L10" s="35">
        <f>SUMPRODUCT((BD!$D$2:$D$100)*(YEAR(BD!$C$2:$C$100)=YEAR(L$9))*(MONTH(BD!$C$2:$C$100)=MONTH(L$9))*(BD!$E$2:$E$100=$B10)*(BD!$B$2:$B$100=$A$9))</f>
        <v>0</v>
      </c>
      <c r="M10" s="35">
        <f>SUMPRODUCT((BD!$D$2:$D$100)*(YEAR(BD!$C$2:$C$100)=YEAR(M$9))*(MONTH(BD!$C$2:$C$100)=MONTH(M$9))*(BD!$E$2:$E$100=$B10)*(BD!$B$2:$B$100=$A$9))</f>
        <v>0</v>
      </c>
      <c r="N10" s="35">
        <f>SUMPRODUCT((BD!$D$2:$D$100)*(YEAR(BD!$C$2:$C$100)=YEAR(N$9))*(MONTH(BD!$C$2:$C$100)=MONTH(N$9))*(BD!$E$2:$E$100=$B10)*(BD!$B$2:$B$100=$A$9))</f>
        <v>0</v>
      </c>
      <c r="O10" s="35">
        <f>SUMPRODUCT((BD!$D$2:$D$100)*(YEAR(BD!$C$2:$C$100)=YEAR(O$9))*(MONTH(BD!$C$2:$C$100)=MONTH(O$9))*(BD!$E$2:$E$100=$B10)*(BD!$B$2:$B$100=$A$9))</f>
        <v>4</v>
      </c>
      <c r="P10" s="39">
        <f>SUM(D10:O10)</f>
        <v>4</v>
      </c>
    </row>
    <row r="11" spans="1:104" x14ac:dyDescent="0.25">
      <c r="A11" s="6" t="s">
        <v>16</v>
      </c>
      <c r="B11" s="8" t="s">
        <v>12</v>
      </c>
      <c r="C11" s="37">
        <f>SUMPRODUCT((BD!$D$2:$D$100)*(YEAR(BD!$C$2:$C$100)=YEAR(C$9))*(MONTH(BD!$C$2:$C$100)=MONTH(C$9))*(BD!$E$2:$E$100=$B11)*(BD!$B$2:$B$100=$A$9))</f>
        <v>0</v>
      </c>
      <c r="D11" s="35">
        <f>SUMPRODUCT((BD!$D$2:$D$100)*(YEAR(BD!$C$2:$C$100)=YEAR(D$9))*(MONTH(BD!$C$2:$C$100)=MONTH(D$9))*(BD!$E$2:$E$100=$B11)*(BD!$B$2:$B$100=$A$9))</f>
        <v>0</v>
      </c>
      <c r="E11" s="35">
        <f>SUMPRODUCT((BD!$D$2:$D$100)*(YEAR(BD!$C$2:$C$100)=YEAR(E$9))*(MONTH(BD!$C$2:$C$100)=MONTH(E$9))*(BD!$E$2:$E$100=$B11)*(BD!$B$2:$B$100=$A$9))</f>
        <v>0</v>
      </c>
      <c r="F11" s="35">
        <f>SUMPRODUCT((BD!$D$2:$D$100)*(YEAR(BD!$C$2:$C$100)=YEAR(F$9))*(MONTH(BD!$C$2:$C$100)=MONTH(F$9))*(BD!$E$2:$E$100=$B11)*(BD!$B$2:$B$100=$A$9))</f>
        <v>0</v>
      </c>
      <c r="G11" s="35">
        <f>SUMPRODUCT((BD!$D$2:$D$100)*(YEAR(BD!$C$2:$C$100)=YEAR(G$9))*(MONTH(BD!$C$2:$C$100)=MONTH(G$9))*(BD!$E$2:$E$100=$B11)*(BD!$B$2:$B$100=$A$9))</f>
        <v>0</v>
      </c>
      <c r="H11" s="35">
        <f>SUMPRODUCT((BD!$D$2:$D$100)*(YEAR(BD!$C$2:$C$100)=YEAR(H$9))*(MONTH(BD!$C$2:$C$100)=MONTH(H$9))*(BD!$E$2:$E$100=$B11)*(BD!$B$2:$B$100=$A$9))</f>
        <v>0</v>
      </c>
      <c r="I11" s="35">
        <f>SUMPRODUCT((BD!$D$2:$D$100)*(YEAR(BD!$C$2:$C$100)=YEAR(I$9))*(MONTH(BD!$C$2:$C$100)=MONTH(I$9))*(BD!$E$2:$E$100=$B11)*(BD!$B$2:$B$100=$A$9))</f>
        <v>0</v>
      </c>
      <c r="J11" s="35">
        <f>SUMPRODUCT((BD!$D$2:$D$100)*(YEAR(BD!$C$2:$C$100)=YEAR(J$9))*(MONTH(BD!$C$2:$C$100)=MONTH(J$9))*(BD!$E$2:$E$100=$B11)*(BD!$B$2:$B$100=$A$9))</f>
        <v>0</v>
      </c>
      <c r="K11" s="35">
        <f>SUMPRODUCT((BD!$D$2:$D$100)*(YEAR(BD!$C$2:$C$100)=YEAR(K$9))*(MONTH(BD!$C$2:$C$100)=MONTH(K$9))*(BD!$E$2:$E$100=$B11)*(BD!$B$2:$B$100=$A$9))</f>
        <v>0</v>
      </c>
      <c r="L11" s="35">
        <f>SUMPRODUCT((BD!$D$2:$D$100)*(YEAR(BD!$C$2:$C$100)=YEAR(L$9))*(MONTH(BD!$C$2:$C$100)=MONTH(L$9))*(BD!$E$2:$E$100=$B11)*(BD!$B$2:$B$100=$A$9))</f>
        <v>0</v>
      </c>
      <c r="M11" s="35">
        <f>SUMPRODUCT((BD!$D$2:$D$100)*(YEAR(BD!$C$2:$C$100)=YEAR(M$9))*(MONTH(BD!$C$2:$C$100)=MONTH(M$9))*(BD!$E$2:$E$100=$B11)*(BD!$B$2:$B$100=$A$9))</f>
        <v>0</v>
      </c>
      <c r="N11" s="35">
        <f>SUMPRODUCT((BD!$D$2:$D$100)*(YEAR(BD!$C$2:$C$100)=YEAR(N$9))*(MONTH(BD!$C$2:$C$100)=MONTH(N$9))*(BD!$E$2:$E$100=$B11)*(BD!$B$2:$B$100=$A$9))</f>
        <v>0</v>
      </c>
      <c r="O11" s="35">
        <f>SUMPRODUCT((BD!$D$2:$D$100)*(YEAR(BD!$C$2:$C$100)=YEAR(O$9))*(MONTH(BD!$C$2:$C$100)=MONTH(O$9))*(BD!$E$2:$E$100=$B11)*(BD!$B$2:$B$100=$A$9))</f>
        <v>0</v>
      </c>
      <c r="P11" s="25">
        <f t="shared" ref="P11:Q13" si="1">SUM(C11:O11)</f>
        <v>0</v>
      </c>
    </row>
    <row r="12" spans="1:104" x14ac:dyDescent="0.25">
      <c r="A12" s="6" t="s">
        <v>17</v>
      </c>
      <c r="B12" s="9" t="s">
        <v>13</v>
      </c>
      <c r="C12" s="37">
        <f>SUMPRODUCT((BD!$D$2:$D$100)*(YEAR(BD!$C$2:$C$100)=YEAR(C$9))*(MONTH(BD!$C$2:$C$100)=MONTH(C$9))*(BD!$E$2:$E$100=$B12)*(BD!$B$2:$B$100=$A$9))</f>
        <v>16</v>
      </c>
      <c r="D12" s="35">
        <f>SUMPRODUCT((BD!$D$2:$D$100)*(YEAR(BD!$C$2:$C$100)=YEAR(D$9))*(MONTH(BD!$C$2:$C$100)=MONTH(D$9))*(BD!$E$2:$E$100=$B12)*(BD!$B$2:$B$100=$A$9))</f>
        <v>0</v>
      </c>
      <c r="E12" s="35">
        <f>SUMPRODUCT((BD!$D$2:$D$100)*(YEAR(BD!$C$2:$C$100)=YEAR(E$9))*(MONTH(BD!$C$2:$C$100)=MONTH(E$9))*(BD!$E$2:$E$100=$B12)*(BD!$B$2:$B$100=$A$9))</f>
        <v>0</v>
      </c>
      <c r="F12" s="35">
        <f>SUMPRODUCT((BD!$D$2:$D$100)*(YEAR(BD!$C$2:$C$100)=YEAR(F$9))*(MONTH(BD!$C$2:$C$100)=MONTH(F$9))*(BD!$E$2:$E$100=$B12)*(BD!$B$2:$B$100=$A$9))</f>
        <v>0</v>
      </c>
      <c r="G12" s="35">
        <f>SUMPRODUCT((BD!$D$2:$D$100)*(YEAR(BD!$C$2:$C$100)=YEAR(G$9))*(MONTH(BD!$C$2:$C$100)=MONTH(G$9))*(BD!$E$2:$E$100=$B12)*(BD!$B$2:$B$100=$A$9))</f>
        <v>0</v>
      </c>
      <c r="H12" s="35">
        <f>SUMPRODUCT((BD!$D$2:$D$100)*(YEAR(BD!$C$2:$C$100)=YEAR(H$9))*(MONTH(BD!$C$2:$C$100)=MONTH(H$9))*(BD!$E$2:$E$100=$B12)*(BD!$B$2:$B$100=$A$9))</f>
        <v>0</v>
      </c>
      <c r="I12" s="35">
        <f>SUMPRODUCT((BD!$D$2:$D$100)*(YEAR(BD!$C$2:$C$100)=YEAR(I$9))*(MONTH(BD!$C$2:$C$100)=MONTH(I$9))*(BD!$E$2:$E$100=$B12)*(BD!$B$2:$B$100=$A$9))</f>
        <v>0</v>
      </c>
      <c r="J12" s="35">
        <f>SUMPRODUCT((BD!$D$2:$D$100)*(YEAR(BD!$C$2:$C$100)=YEAR(J$9))*(MONTH(BD!$C$2:$C$100)=MONTH(J$9))*(BD!$E$2:$E$100=$B12)*(BD!$B$2:$B$100=$A$9))</f>
        <v>0</v>
      </c>
      <c r="K12" s="35">
        <f>SUMPRODUCT((BD!$D$2:$D$100)*(YEAR(BD!$C$2:$C$100)=YEAR(K$9))*(MONTH(BD!$C$2:$C$100)=MONTH(K$9))*(BD!$E$2:$E$100=$B12)*(BD!$B$2:$B$100=$A$9))</f>
        <v>0</v>
      </c>
      <c r="L12" s="35">
        <f>SUMPRODUCT((BD!$D$2:$D$100)*(YEAR(BD!$C$2:$C$100)=YEAR(L$9))*(MONTH(BD!$C$2:$C$100)=MONTH(L$9))*(BD!$E$2:$E$100=$B12)*(BD!$B$2:$B$100=$A$9))</f>
        <v>0</v>
      </c>
      <c r="M12" s="35">
        <f>SUMPRODUCT((BD!$D$2:$D$100)*(YEAR(BD!$C$2:$C$100)=YEAR(M$9))*(MONTH(BD!$C$2:$C$100)=MONTH(M$9))*(BD!$E$2:$E$100=$B12)*(BD!$B$2:$B$100=$A$9))</f>
        <v>0</v>
      </c>
      <c r="N12" s="35">
        <f>SUMPRODUCT((BD!$D$2:$D$100)*(YEAR(BD!$C$2:$C$100)=YEAR(N$9))*(MONTH(BD!$C$2:$C$100)=MONTH(N$9))*(BD!$E$2:$E$100=$B12)*(BD!$B$2:$B$100=$A$9))</f>
        <v>0</v>
      </c>
      <c r="O12" s="35">
        <f>SUMPRODUCT((BD!$D$2:$D$100)*(YEAR(BD!$C$2:$C$100)=YEAR(O$9))*(MONTH(BD!$C$2:$C$100)=MONTH(O$9))*(BD!$E$2:$E$100=$B12)*(BD!$B$2:$B$100=$A$9))</f>
        <v>15</v>
      </c>
      <c r="P12" s="25">
        <f t="shared" si="1"/>
        <v>31</v>
      </c>
    </row>
    <row r="13" spans="1:104" x14ac:dyDescent="0.25">
      <c r="A13" s="6" t="s">
        <v>18</v>
      </c>
      <c r="B13" s="10" t="s">
        <v>14</v>
      </c>
      <c r="C13" s="38">
        <f>SUMPRODUCT((BD!$D$2:$D$100)*(YEAR(BD!$C$2:$C$100)=YEAR(C$9))*(MONTH(BD!$C$2:$C$100)=MONTH(C$9))*(BD!$E$2:$E$100=$B13)*(BD!$B$2:$B$100=$A$9))</f>
        <v>0</v>
      </c>
      <c r="D13" s="35">
        <f>SUMPRODUCT((BD!$D$2:$D$100)*(YEAR(BD!$C$2:$C$100)=YEAR(D$9))*(MONTH(BD!$C$2:$C$100)=MONTH(D$9))*(BD!$E$2:$E$100=$B13)*(BD!$B$2:$B$100=$A$9))</f>
        <v>0</v>
      </c>
      <c r="E13" s="35">
        <f>SUMPRODUCT((BD!$D$2:$D$100)*(YEAR(BD!$C$2:$C$100)=YEAR(E$9))*(MONTH(BD!$C$2:$C$100)=MONTH(E$9))*(BD!$E$2:$E$100=$B13)*(BD!$B$2:$B$100=$A$9))</f>
        <v>0</v>
      </c>
      <c r="F13" s="35">
        <f>SUMPRODUCT((BD!$D$2:$D$100)*(YEAR(BD!$C$2:$C$100)=YEAR(F$9))*(MONTH(BD!$C$2:$C$100)=MONTH(F$9))*(BD!$E$2:$E$100=$B13)*(BD!$B$2:$B$100=$A$9))</f>
        <v>0</v>
      </c>
      <c r="G13" s="35">
        <f>SUMPRODUCT((BD!$D$2:$D$100)*(YEAR(BD!$C$2:$C$100)=YEAR(G$9))*(MONTH(BD!$C$2:$C$100)=MONTH(G$9))*(BD!$E$2:$E$100=$B13)*(BD!$B$2:$B$100=$A$9))</f>
        <v>0</v>
      </c>
      <c r="H13" s="35">
        <f>SUMPRODUCT((BD!$D$2:$D$100)*(YEAR(BD!$C$2:$C$100)=YEAR(H$9))*(MONTH(BD!$C$2:$C$100)=MONTH(H$9))*(BD!$E$2:$E$100=$B13)*(BD!$B$2:$B$100=$A$9))</f>
        <v>0</v>
      </c>
      <c r="I13" s="35">
        <f>SUMPRODUCT((BD!$D$2:$D$100)*(YEAR(BD!$C$2:$C$100)=YEAR(I$9))*(MONTH(BD!$C$2:$C$100)=MONTH(I$9))*(BD!$E$2:$E$100=$B13)*(BD!$B$2:$B$100=$A$9))</f>
        <v>0</v>
      </c>
      <c r="J13" s="35">
        <f>SUMPRODUCT((BD!$D$2:$D$100)*(YEAR(BD!$C$2:$C$100)=YEAR(J$9))*(MONTH(BD!$C$2:$C$100)=MONTH(J$9))*(BD!$E$2:$E$100=$B13)*(BD!$B$2:$B$100=$A$9))</f>
        <v>0</v>
      </c>
      <c r="K13" s="35">
        <f>SUMPRODUCT((BD!$D$2:$D$100)*(YEAR(BD!$C$2:$C$100)=YEAR(K$9))*(MONTH(BD!$C$2:$C$100)=MONTH(K$9))*(BD!$E$2:$E$100=$B13)*(BD!$B$2:$B$100=$A$9))</f>
        <v>0</v>
      </c>
      <c r="L13" s="35">
        <f>SUMPRODUCT((BD!$D$2:$D$100)*(YEAR(BD!$C$2:$C$100)=YEAR(L$9))*(MONTH(BD!$C$2:$C$100)=MONTH(L$9))*(BD!$E$2:$E$100=$B13)*(BD!$B$2:$B$100=$A$9))</f>
        <v>0</v>
      </c>
      <c r="M13" s="35">
        <f>SUMPRODUCT((BD!$D$2:$D$100)*(YEAR(BD!$C$2:$C$100)=YEAR(M$9))*(MONTH(BD!$C$2:$C$100)=MONTH(M$9))*(BD!$E$2:$E$100=$B13)*(BD!$B$2:$B$100=$A$9))</f>
        <v>0</v>
      </c>
      <c r="N13" s="35">
        <f>SUMPRODUCT((BD!$D$2:$D$100)*(YEAR(BD!$C$2:$C$100)=YEAR(N$9))*(MONTH(BD!$C$2:$C$100)=MONTH(N$9))*(BD!$E$2:$E$100=$B13)*(BD!$B$2:$B$100=$A$9))</f>
        <v>0</v>
      </c>
      <c r="O13" s="35">
        <f>SUMPRODUCT((BD!$D$2:$D$100)*(YEAR(BD!$C$2:$C$100)=YEAR(O$9))*(MONTH(BD!$C$2:$C$100)=MONTH(O$9))*(BD!$E$2:$E$100=$B13)*(BD!$B$2:$B$100=$A$9))</f>
        <v>0</v>
      </c>
      <c r="P13" s="25">
        <f t="shared" si="1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7"/>
  <sheetViews>
    <sheetView workbookViewId="0">
      <selection activeCell="B2" sqref="B2"/>
    </sheetView>
  </sheetViews>
  <sheetFormatPr baseColWidth="10" defaultRowHeight="15" x14ac:dyDescent="0.25"/>
  <cols>
    <col min="2" max="2" width="21" bestFit="1" customWidth="1"/>
    <col min="3" max="3" width="7.5703125" customWidth="1"/>
    <col min="4" max="4" width="23.85546875" customWidth="1"/>
    <col min="5" max="5" width="10.42578125" customWidth="1"/>
    <col min="6" max="7" width="12.5703125" customWidth="1"/>
    <col min="8" max="8" width="6.28515625" customWidth="1"/>
    <col min="9" max="9" width="12.5703125" bestFit="1" customWidth="1"/>
  </cols>
  <sheetData>
    <row r="2" spans="2:6" x14ac:dyDescent="0.25">
      <c r="B2" s="44" t="s">
        <v>27</v>
      </c>
      <c r="D2" s="44" t="s">
        <v>26</v>
      </c>
    </row>
    <row r="3" spans="2:6" x14ac:dyDescent="0.25">
      <c r="B3" s="44" t="s">
        <v>24</v>
      </c>
      <c r="C3" s="44" t="s">
        <v>5</v>
      </c>
      <c r="D3" s="45">
        <v>43800</v>
      </c>
      <c r="E3" s="45">
        <v>43802</v>
      </c>
      <c r="F3" t="s">
        <v>25</v>
      </c>
    </row>
    <row r="4" spans="2:6" x14ac:dyDescent="0.25">
      <c r="B4" t="s">
        <v>22</v>
      </c>
      <c r="C4" t="s">
        <v>13</v>
      </c>
      <c r="D4" s="46"/>
      <c r="E4" s="46">
        <v>15</v>
      </c>
      <c r="F4" s="46">
        <v>15</v>
      </c>
    </row>
    <row r="5" spans="2:6" x14ac:dyDescent="0.25">
      <c r="C5" t="s">
        <v>11</v>
      </c>
      <c r="D5" s="46">
        <v>4</v>
      </c>
      <c r="E5" s="46"/>
      <c r="F5" s="46">
        <v>4</v>
      </c>
    </row>
    <row r="6" spans="2:6" x14ac:dyDescent="0.25">
      <c r="B6" t="s">
        <v>21</v>
      </c>
      <c r="C6" t="s">
        <v>12</v>
      </c>
      <c r="D6" s="46">
        <v>4</v>
      </c>
      <c r="E6" s="46"/>
      <c r="F6" s="46">
        <v>4</v>
      </c>
    </row>
    <row r="7" spans="2:6" x14ac:dyDescent="0.25">
      <c r="B7" t="s">
        <v>25</v>
      </c>
      <c r="D7" s="46">
        <v>8</v>
      </c>
      <c r="E7" s="46">
        <v>15</v>
      </c>
      <c r="F7" s="46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BD</vt:lpstr>
      <vt:lpstr>recap</vt:lpstr>
      <vt:lpstr>tcd</vt:lpstr>
      <vt:lpstr>base</vt:lpstr>
      <vt:lpstr>Date</vt:lpstr>
      <vt:lpstr>Duree</vt:lpstr>
      <vt:lpstr>GRADE</vt:lpstr>
      <vt:lpstr>Mois</vt:lpstr>
      <vt:lpstr>Prenom_Nom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isabelle</cp:lastModifiedBy>
  <dcterms:created xsi:type="dcterms:W3CDTF">2018-08-13T07:35:04Z</dcterms:created>
  <dcterms:modified xsi:type="dcterms:W3CDTF">2019-11-12T18:49:58Z</dcterms:modified>
</cp:coreProperties>
</file>