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95" windowWidth="28515" windowHeight="12525"/>
  </bookViews>
  <sheets>
    <sheet name="Feuil1" sheetId="3" r:id="rId1"/>
    <sheet name="info" sheetId="2" r:id="rId2"/>
  </sheets>
  <definedNames>
    <definedName name="Base">OFFSET(info!$B$2,0,0,COUNTA(info!$B:$B)-1,1)</definedName>
    <definedName name="Km">OFFSET(info!$D$2,0,0,COUNTA(info!$D:$D)-1,1)</definedName>
    <definedName name="Prix">OFFSET(info!$C$2,0,0,COUNTA(info!$C:$C)-1,1)</definedName>
    <definedName name="Ville" localSheetId="1">OFFSET(info!$A$2,0,0,COUNTA(info!$A:$A)-1,1)</definedName>
  </definedNames>
  <calcPr calcId="145621"/>
</workbook>
</file>

<file path=xl/calcChain.xml><?xml version="1.0" encoding="utf-8"?>
<calcChain xmlns="http://schemas.openxmlformats.org/spreadsheetml/2006/main">
  <c r="M3" i="3" l="1"/>
  <c r="L3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4" i="3"/>
  <c r="L5" i="3"/>
  <c r="L6" i="3"/>
  <c r="L7" i="3"/>
  <c r="L8" i="3"/>
  <c r="L9" i="3"/>
  <c r="L3" i="2" l="1"/>
</calcChain>
</file>

<file path=xl/sharedStrings.xml><?xml version="1.0" encoding="utf-8"?>
<sst xmlns="http://schemas.openxmlformats.org/spreadsheetml/2006/main" count="442" uniqueCount="53">
  <si>
    <t>Ville</t>
  </si>
  <si>
    <t>Base</t>
  </si>
  <si>
    <t>Km</t>
  </si>
  <si>
    <t>Japon</t>
  </si>
  <si>
    <t>Angleterre</t>
  </si>
  <si>
    <t>Suede</t>
  </si>
  <si>
    <t>Cameroun</t>
  </si>
  <si>
    <t>Suisse</t>
  </si>
  <si>
    <t>Italie</t>
  </si>
  <si>
    <t>Prix-km</t>
  </si>
  <si>
    <t>DATE</t>
  </si>
  <si>
    <t>Responsable</t>
  </si>
  <si>
    <t>REFERENCE</t>
  </si>
  <si>
    <t>COMMANDE</t>
  </si>
  <si>
    <t>TYPE</t>
  </si>
  <si>
    <t>DESTINATION</t>
  </si>
  <si>
    <t>Distance site- destination</t>
  </si>
  <si>
    <t>POIDS</t>
  </si>
  <si>
    <t>COÛT</t>
  </si>
  <si>
    <t>COUT PAR CALCUL</t>
  </si>
  <si>
    <t>Date de réalisation</t>
  </si>
  <si>
    <t>Numéro UT</t>
  </si>
  <si>
    <t>Numéro de commande</t>
  </si>
  <si>
    <t>expres ou autres</t>
  </si>
  <si>
    <t>Pays de Destination</t>
  </si>
  <si>
    <t>Poids en kg</t>
  </si>
  <si>
    <t>Coût en €</t>
  </si>
  <si>
    <t>mathieu</t>
  </si>
  <si>
    <t>EXPRESS</t>
  </si>
  <si>
    <t>delphine</t>
  </si>
  <si>
    <t>France</t>
  </si>
  <si>
    <t>Morgane</t>
  </si>
  <si>
    <t>Delphine</t>
  </si>
  <si>
    <t>messagerie</t>
  </si>
  <si>
    <t>hollande</t>
  </si>
  <si>
    <t>allemagne</t>
  </si>
  <si>
    <t>Céline</t>
  </si>
  <si>
    <t xml:space="preserve">Behiye </t>
  </si>
  <si>
    <t>air</t>
  </si>
  <si>
    <t>australie</t>
  </si>
  <si>
    <t>Valérie</t>
  </si>
  <si>
    <t>Finlande</t>
  </si>
  <si>
    <t>belgique</t>
  </si>
  <si>
    <t>7207641+7207823</t>
  </si>
  <si>
    <t>express</t>
  </si>
  <si>
    <t>HOLLANDE</t>
  </si>
  <si>
    <t>DANEMARK</t>
  </si>
  <si>
    <t>Baptiste</t>
  </si>
  <si>
    <t>SURCOUT</t>
  </si>
  <si>
    <t>AFRIQUE DU SUD</t>
  </si>
  <si>
    <t>HONG KONG</t>
  </si>
  <si>
    <t>FRANCE</t>
  </si>
  <si>
    <t xml:space="preserve"> =((132/1)*0.07)+100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</si>
</sst>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 * #,##0.00_)\ _$_ ;_ * \(#,##0.00\)\ _$_ ;_ * &quot;-&quot;??_)\ _$_ ;_ @_ "/>
    <numFmt numFmtId="164" formatCode="_ * #,##0.00_)\ [$$-C0C]_ ;_ * \(#,##0.00\)\ [$$-C0C]_ ;_ * &quot;-&quot;??_)\ [$$-C0C]_ ;_ @_ "/>
    <numFmt numFmtId="166" formatCode="_-* #,##0\ _€_-;\-* #,##0\ _€_-;_-* &quot;-&quot;??\ _€_-;_-@_-"/>
    <numFmt numFmtId="167" formatCode="_-* #,##0\ [$€-40C]_-;\-* #,##0\ [$€-40C]_-;_-* &quot;-&quot;??\ [$€-40C]_-;_-@_-"/>
  </numFmts>
  <fonts count="6" x14ac:knownFonts="1">
    <font>
      <sz val="10"/>
      <color theme="1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b/>
      <sz val="11"/>
      <color theme="0"/>
      <name val="Arial"/>
      <family val="2"/>
    </font>
    <font>
      <sz val="10"/>
      <name val="Arial"/>
      <family val="2"/>
    </font>
    <font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164" fontId="0" fillId="3" borderId="0" xfId="0" applyNumberFormat="1" applyFill="1"/>
    <xf numFmtId="0" fontId="3" fillId="4" borderId="1" xfId="0" applyFont="1" applyFill="1" applyBorder="1" applyAlignment="1" applyProtection="1">
      <alignment horizontal="center" vertical="center"/>
      <protection locked="0"/>
    </xf>
    <xf numFmtId="166" fontId="3" fillId="4" borderId="1" xfId="1" applyNumberFormat="1" applyFont="1" applyFill="1" applyBorder="1" applyAlignment="1" applyProtection="1">
      <alignment horizontal="center" vertical="center"/>
      <protection locked="0"/>
    </xf>
    <xf numFmtId="167" fontId="3" fillId="4" borderId="1" xfId="1" applyNumberFormat="1" applyFont="1" applyFill="1" applyBorder="1" applyAlignment="1" applyProtection="1">
      <alignment horizontal="center" vertical="center"/>
      <protection locked="0"/>
    </xf>
    <xf numFmtId="14" fontId="4" fillId="5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167" fontId="4" fillId="5" borderId="1" xfId="0" applyNumberFormat="1" applyFont="1" applyFill="1" applyBorder="1" applyAlignment="1">
      <alignment horizontal="center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167" fontId="5" fillId="6" borderId="1" xfId="0" applyNumberFormat="1" applyFont="1" applyFill="1" applyBorder="1" applyAlignment="1"/>
    <xf numFmtId="0" fontId="1" fillId="0" borderId="0" xfId="0" applyFont="1" applyAlignment="1">
      <alignment horizontal="center" vertical="center"/>
    </xf>
    <xf numFmtId="0" fontId="4" fillId="0" borderId="1" xfId="0" applyFont="1" applyBorder="1"/>
    <xf numFmtId="3" fontId="0" fillId="0" borderId="1" xfId="0" applyNumberFormat="1" applyBorder="1"/>
    <xf numFmtId="0" fontId="0" fillId="0" borderId="0" xfId="0" applyAlignment="1">
      <alignment horizontal="center" vertical="center"/>
    </xf>
    <xf numFmtId="0" fontId="5" fillId="6" borderId="1" xfId="0" applyNumberFormat="1" applyFont="1" applyFill="1" applyBorder="1" applyAlignment="1"/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3" borderId="0" xfId="0" applyFon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123825</xdr:colOff>
      <xdr:row>1</xdr:row>
      <xdr:rowOff>28575</xdr:rowOff>
    </xdr:from>
    <xdr:to>
      <xdr:col>21</xdr:col>
      <xdr:colOff>142875</xdr:colOff>
      <xdr:row>5</xdr:row>
      <xdr:rowOff>133350</xdr:rowOff>
    </xdr:to>
    <xdr:sp macro="" textlink="">
      <xdr:nvSpPr>
        <xdr:cNvPr id="2" name="ZoneTexte 1"/>
        <xdr:cNvSpPr txBox="1"/>
      </xdr:nvSpPr>
      <xdr:spPr>
        <a:xfrm>
          <a:off x="10791825" y="219075"/>
          <a:ext cx="535305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selon vos explcation j'ai appliquer la formule suivante,</a:t>
          </a:r>
          <a:r>
            <a:rPr lang="fr-CA" sz="1100" baseline="0"/>
            <a:t> par exemple pour la ville Japon:</a:t>
          </a:r>
        </a:p>
        <a:p>
          <a:r>
            <a:rPr lang="fr-CA" sz="1100"/>
            <a:t>=((132/1)*0.07)+100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409574</xdr:colOff>
      <xdr:row>5</xdr:row>
      <xdr:rowOff>95251</xdr:rowOff>
    </xdr:from>
    <xdr:to>
      <xdr:col>15</xdr:col>
      <xdr:colOff>495299</xdr:colOff>
      <xdr:row>13</xdr:row>
      <xdr:rowOff>76200</xdr:rowOff>
    </xdr:to>
    <xdr:sp macro="" textlink="">
      <xdr:nvSpPr>
        <xdr:cNvPr id="2" name="ZoneTexte 1"/>
        <xdr:cNvSpPr txBox="1"/>
      </xdr:nvSpPr>
      <xdr:spPr>
        <a:xfrm>
          <a:off x="3238499" y="933451"/>
          <a:ext cx="7705725" cy="12763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nommé 4 plages de cellules </a:t>
          </a:r>
          <a:r>
            <a:rPr lang="fr-CA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Ville</a:t>
          </a:r>
          <a:r>
            <a:rPr lang="fr-CA"/>
            <a:t> ,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Base,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Prix</a:t>
          </a:r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Km</a:t>
          </a:r>
          <a:r>
            <a:rPr lang="fr-CA"/>
            <a:t>  dynamiquement (formule DECALER), c'est à dire que vous pouvez ajouter ou modifier  les données de ces  4  listes et ces nouvelles informations seront pris en compte automatiquement dans le calcul.</a:t>
          </a:r>
        </a:p>
        <a:p>
          <a:endParaRPr lang="fr-CA" sz="1100"/>
        </a:p>
        <a:p>
          <a:r>
            <a:rPr lang="fr-CA" sz="1100"/>
            <a:t>Vous pouvez également modifier le nom de cette onglet  "info"  par le nom de votre choix, la modification sur les formules du "Gestionnaire de noms" se fera automatiquement.</a:t>
          </a: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6"/>
  <sheetViews>
    <sheetView tabSelected="1" workbookViewId="0">
      <selection activeCell="L3" sqref="L3"/>
    </sheetView>
  </sheetViews>
  <sheetFormatPr baseColWidth="10" defaultRowHeight="12.75" x14ac:dyDescent="0.2"/>
  <cols>
    <col min="14" max="14" width="20.28515625" customWidth="1"/>
  </cols>
  <sheetData>
    <row r="1" spans="1:14" ht="15" x14ac:dyDescent="0.2">
      <c r="A1" s="4" t="s">
        <v>10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5" t="s">
        <v>17</v>
      </c>
      <c r="I1" s="6" t="s">
        <v>18</v>
      </c>
      <c r="J1" s="6" t="s">
        <v>19</v>
      </c>
    </row>
    <row r="2" spans="1:14" x14ac:dyDescent="0.2">
      <c r="A2" s="7" t="s">
        <v>20</v>
      </c>
      <c r="B2" s="7"/>
      <c r="C2" s="8" t="s">
        <v>21</v>
      </c>
      <c r="D2" s="9" t="s">
        <v>22</v>
      </c>
      <c r="E2" s="8" t="s">
        <v>23</v>
      </c>
      <c r="F2" s="8" t="s">
        <v>24</v>
      </c>
      <c r="G2" s="8"/>
      <c r="H2" s="8" t="s">
        <v>25</v>
      </c>
      <c r="I2" s="10" t="s">
        <v>26</v>
      </c>
      <c r="J2" s="10"/>
    </row>
    <row r="3" spans="1:14" ht="14.25" x14ac:dyDescent="0.2">
      <c r="A3" s="11">
        <v>42737</v>
      </c>
      <c r="B3" s="11" t="s">
        <v>27</v>
      </c>
      <c r="C3" s="12">
        <v>3230761</v>
      </c>
      <c r="D3" s="13">
        <v>7176634</v>
      </c>
      <c r="E3" s="12" t="s">
        <v>28</v>
      </c>
      <c r="F3" s="12" t="s">
        <v>3</v>
      </c>
      <c r="G3" s="12"/>
      <c r="H3" s="12">
        <v>132</v>
      </c>
      <c r="I3" s="19">
        <v>94</v>
      </c>
      <c r="J3" s="14"/>
      <c r="L3" s="3">
        <f>(H3/INDEX(info!D:D,MATCH(F3,info!A:A,0))*INDEX(info!C:C,MATCH(F3,info!A:A,0)))+INDEX(info!B:B,MATCH(F3,info!A:A,0))</f>
        <v>109.24</v>
      </c>
      <c r="M3">
        <f>((132/1)*0.07)+100</f>
        <v>109.24</v>
      </c>
      <c r="N3" t="s">
        <v>52</v>
      </c>
    </row>
    <row r="4" spans="1:14" ht="14.25" x14ac:dyDescent="0.2">
      <c r="A4" s="11">
        <v>42739</v>
      </c>
      <c r="B4" s="11" t="s">
        <v>29</v>
      </c>
      <c r="C4" s="12">
        <v>3233217</v>
      </c>
      <c r="D4" s="13">
        <v>7179237</v>
      </c>
      <c r="E4" s="12" t="s">
        <v>28</v>
      </c>
      <c r="F4" s="12" t="s">
        <v>30</v>
      </c>
      <c r="G4" s="12"/>
      <c r="H4" s="12">
        <v>120</v>
      </c>
      <c r="I4" s="19">
        <v>74</v>
      </c>
      <c r="J4" s="14"/>
      <c r="L4" s="3">
        <f>(H4/INDEX(info!D:D,MATCH(F4,info!A:A,0))*INDEX(info!C:C,MATCH(F4,info!A:A,0)))+INDEX(info!B:B,MATCH(F4,info!A:A,0))</f>
        <v>56</v>
      </c>
    </row>
    <row r="5" spans="1:14" ht="14.25" x14ac:dyDescent="0.2">
      <c r="A5" s="11">
        <v>42739</v>
      </c>
      <c r="B5" s="11" t="s">
        <v>29</v>
      </c>
      <c r="C5" s="12">
        <v>3233217</v>
      </c>
      <c r="D5" s="13">
        <v>7184284</v>
      </c>
      <c r="E5" s="12" t="s">
        <v>28</v>
      </c>
      <c r="F5" s="12" t="s">
        <v>30</v>
      </c>
      <c r="G5" s="12"/>
      <c r="H5" s="12">
        <v>160</v>
      </c>
      <c r="I5" s="19">
        <v>107</v>
      </c>
      <c r="J5" s="14"/>
      <c r="L5" s="3">
        <f>(H5/INDEX(info!D:D,MATCH(F5,info!A:A,0))*INDEX(info!C:C,MATCH(F5,info!A:A,0)))+INDEX(info!B:B,MATCH(F5,info!A:A,0))</f>
        <v>58</v>
      </c>
    </row>
    <row r="6" spans="1:14" ht="14.25" x14ac:dyDescent="0.2">
      <c r="A6" s="11">
        <v>42739</v>
      </c>
      <c r="B6" s="11" t="s">
        <v>29</v>
      </c>
      <c r="C6" s="12">
        <v>3233217</v>
      </c>
      <c r="D6" s="13">
        <v>7190260</v>
      </c>
      <c r="E6" s="12" t="s">
        <v>28</v>
      </c>
      <c r="F6" s="12" t="s">
        <v>30</v>
      </c>
      <c r="G6" s="12"/>
      <c r="H6" s="12">
        <v>33</v>
      </c>
      <c r="I6" s="19">
        <v>29</v>
      </c>
      <c r="J6" s="14"/>
      <c r="L6" s="3">
        <f>(H6/INDEX(info!D:D,MATCH(F6,info!A:A,0))*INDEX(info!C:C,MATCH(F6,info!A:A,0)))+INDEX(info!B:B,MATCH(F6,info!A:A,0))</f>
        <v>51.65</v>
      </c>
    </row>
    <row r="7" spans="1:14" ht="14.25" x14ac:dyDescent="0.2">
      <c r="A7" s="11">
        <v>42739</v>
      </c>
      <c r="B7" s="11" t="s">
        <v>31</v>
      </c>
      <c r="C7" s="12">
        <v>3233217</v>
      </c>
      <c r="D7" s="13">
        <v>7190333</v>
      </c>
      <c r="E7" s="12" t="s">
        <v>28</v>
      </c>
      <c r="F7" s="12" t="s">
        <v>30</v>
      </c>
      <c r="G7" s="12"/>
      <c r="H7" s="12">
        <v>505</v>
      </c>
      <c r="I7" s="19">
        <v>158</v>
      </c>
      <c r="J7" s="14"/>
      <c r="L7" s="3">
        <f>(H7/INDEX(info!D:D,MATCH(F7,info!A:A,0))*INDEX(info!C:C,MATCH(F7,info!A:A,0)))+INDEX(info!B:B,MATCH(F7,info!A:A,0))</f>
        <v>75.25</v>
      </c>
    </row>
    <row r="8" spans="1:14" ht="14.25" x14ac:dyDescent="0.2">
      <c r="A8" s="11">
        <v>42739</v>
      </c>
      <c r="B8" s="11" t="s">
        <v>32</v>
      </c>
      <c r="C8" s="12">
        <v>3233217</v>
      </c>
      <c r="D8" s="13">
        <v>7191511</v>
      </c>
      <c r="E8" s="12" t="s">
        <v>28</v>
      </c>
      <c r="F8" s="12" t="s">
        <v>30</v>
      </c>
      <c r="G8" s="12"/>
      <c r="H8" s="12">
        <v>270</v>
      </c>
      <c r="I8" s="19">
        <v>180</v>
      </c>
      <c r="J8" s="14"/>
      <c r="L8" s="3">
        <f>(H8/INDEX(info!D:D,MATCH(F8,info!A:A,0))*INDEX(info!C:C,MATCH(F8,info!A:A,0)))+INDEX(info!B:B,MATCH(F8,info!A:A,0))</f>
        <v>63.5</v>
      </c>
    </row>
    <row r="9" spans="1:14" ht="14.25" x14ac:dyDescent="0.2">
      <c r="A9" s="11">
        <v>42739</v>
      </c>
      <c r="B9" s="11" t="s">
        <v>32</v>
      </c>
      <c r="C9" s="12">
        <v>3233217</v>
      </c>
      <c r="D9" s="13">
        <v>7181684</v>
      </c>
      <c r="E9" s="12" t="s">
        <v>28</v>
      </c>
      <c r="F9" s="12" t="s">
        <v>30</v>
      </c>
      <c r="G9" s="12"/>
      <c r="H9" s="12">
        <v>140</v>
      </c>
      <c r="I9" s="19">
        <v>36</v>
      </c>
      <c r="J9" s="14"/>
      <c r="L9" s="3">
        <f>(H9/INDEX(info!D:D,MATCH(F9,info!A:A,0))*INDEX(info!C:C,MATCH(F9,info!A:A,0)))+INDEX(info!B:B,MATCH(F9,info!A:A,0))</f>
        <v>57</v>
      </c>
    </row>
    <row r="10" spans="1:14" ht="14.25" x14ac:dyDescent="0.2">
      <c r="A10" s="11">
        <v>42739</v>
      </c>
      <c r="B10" s="11" t="s">
        <v>32</v>
      </c>
      <c r="C10" s="12">
        <v>3233217</v>
      </c>
      <c r="D10" s="13">
        <v>7101271</v>
      </c>
      <c r="E10" s="12" t="s">
        <v>28</v>
      </c>
      <c r="F10" s="12" t="s">
        <v>30</v>
      </c>
      <c r="G10" s="12"/>
      <c r="H10" s="12">
        <v>351</v>
      </c>
      <c r="I10" s="19">
        <v>240</v>
      </c>
      <c r="J10" s="14"/>
      <c r="L10" s="3">
        <f>(H10/INDEX(info!D:D,MATCH(F10,info!A:A,0))*INDEX(info!C:C,MATCH(F10,info!A:A,0)))+INDEX(info!B:B,MATCH(F10,info!A:A,0))</f>
        <v>67.55</v>
      </c>
    </row>
    <row r="11" spans="1:14" ht="14.25" x14ac:dyDescent="0.2">
      <c r="A11" s="11">
        <v>42739</v>
      </c>
      <c r="B11" s="11" t="s">
        <v>32</v>
      </c>
      <c r="C11" s="12">
        <v>3233217</v>
      </c>
      <c r="D11" s="13">
        <v>7193073</v>
      </c>
      <c r="E11" s="12" t="s">
        <v>28</v>
      </c>
      <c r="F11" s="12" t="s">
        <v>30</v>
      </c>
      <c r="G11" s="12"/>
      <c r="H11" s="12">
        <v>89</v>
      </c>
      <c r="I11" s="19">
        <v>67</v>
      </c>
      <c r="J11" s="14"/>
      <c r="L11" s="3">
        <f>(H11/INDEX(info!D:D,MATCH(F11,info!A:A,0))*INDEX(info!C:C,MATCH(F11,info!A:A,0)))+INDEX(info!B:B,MATCH(F11,info!A:A,0))</f>
        <v>54.45</v>
      </c>
    </row>
    <row r="12" spans="1:14" ht="14.25" x14ac:dyDescent="0.2">
      <c r="A12" s="11">
        <v>42740</v>
      </c>
      <c r="B12" s="11" t="s">
        <v>32</v>
      </c>
      <c r="C12" s="12">
        <v>3235089</v>
      </c>
      <c r="D12" s="13">
        <v>7101271</v>
      </c>
      <c r="E12" s="12" t="s">
        <v>28</v>
      </c>
      <c r="F12" s="12" t="s">
        <v>30</v>
      </c>
      <c r="G12" s="12"/>
      <c r="H12" s="12">
        <v>198</v>
      </c>
      <c r="I12" s="19">
        <v>133</v>
      </c>
      <c r="J12" s="14"/>
      <c r="L12" s="3">
        <f>(H12/INDEX(info!D:D,MATCH(F12,info!A:A,0))*INDEX(info!C:C,MATCH(F12,info!A:A,0)))+INDEX(info!B:B,MATCH(F12,info!A:A,0))</f>
        <v>59.9</v>
      </c>
    </row>
    <row r="13" spans="1:14" ht="14.25" x14ac:dyDescent="0.2">
      <c r="A13" s="11">
        <v>42741</v>
      </c>
      <c r="B13" s="11" t="s">
        <v>27</v>
      </c>
      <c r="C13" s="12">
        <v>3235525</v>
      </c>
      <c r="D13" s="13"/>
      <c r="E13" s="12" t="s">
        <v>33</v>
      </c>
      <c r="F13" s="12" t="s">
        <v>34</v>
      </c>
      <c r="G13" s="12"/>
      <c r="H13" s="12">
        <v>2200</v>
      </c>
      <c r="I13" s="19">
        <v>770</v>
      </c>
      <c r="J13" s="14"/>
      <c r="L13" s="3">
        <f>(H13/INDEX(info!D:D,MATCH(F13,info!A:A,0))*INDEX(info!C:C,MATCH(F13,info!A:A,0)))+INDEX(info!B:B,MATCH(F13,info!A:A,0))</f>
        <v>160</v>
      </c>
    </row>
    <row r="14" spans="1:14" ht="14.25" x14ac:dyDescent="0.2">
      <c r="A14" s="11">
        <v>42741</v>
      </c>
      <c r="B14" s="11" t="s">
        <v>27</v>
      </c>
      <c r="C14" s="12">
        <v>3235529</v>
      </c>
      <c r="D14" s="13"/>
      <c r="E14" s="12" t="s">
        <v>33</v>
      </c>
      <c r="F14" s="12" t="s">
        <v>35</v>
      </c>
      <c r="G14" s="12"/>
      <c r="H14" s="12">
        <v>3100</v>
      </c>
      <c r="I14" s="19">
        <v>550</v>
      </c>
      <c r="J14" s="14"/>
      <c r="L14" s="3">
        <f>(H14/INDEX(info!D:D,MATCH(F14,info!A:A,0))*INDEX(info!C:C,MATCH(F14,info!A:A,0)))+INDEX(info!B:B,MATCH(F14,info!A:A,0))</f>
        <v>205</v>
      </c>
    </row>
    <row r="15" spans="1:14" ht="14.25" x14ac:dyDescent="0.2">
      <c r="A15" s="11">
        <v>42741</v>
      </c>
      <c r="B15" s="11" t="s">
        <v>31</v>
      </c>
      <c r="C15" s="12">
        <v>3236624</v>
      </c>
      <c r="D15" s="13">
        <v>7195854</v>
      </c>
      <c r="E15" s="12" t="s">
        <v>28</v>
      </c>
      <c r="F15" s="12" t="s">
        <v>30</v>
      </c>
      <c r="G15" s="12"/>
      <c r="H15" s="12">
        <v>262</v>
      </c>
      <c r="I15" s="19">
        <v>161</v>
      </c>
      <c r="J15" s="14"/>
      <c r="L15" s="3">
        <f>(H15/INDEX(info!D:D,MATCH(F15,info!A:A,0))*INDEX(info!C:C,MATCH(F15,info!A:A,0)))+INDEX(info!B:B,MATCH(F15,info!A:A,0))</f>
        <v>63.1</v>
      </c>
    </row>
    <row r="16" spans="1:14" ht="14.25" x14ac:dyDescent="0.2">
      <c r="A16" s="11">
        <v>42741</v>
      </c>
      <c r="B16" s="11" t="s">
        <v>32</v>
      </c>
      <c r="C16" s="12">
        <v>3236624</v>
      </c>
      <c r="D16" s="13">
        <v>7198351</v>
      </c>
      <c r="E16" s="12" t="s">
        <v>28</v>
      </c>
      <c r="F16" s="12" t="s">
        <v>30</v>
      </c>
      <c r="G16" s="12"/>
      <c r="H16" s="12">
        <v>90</v>
      </c>
      <c r="I16" s="19">
        <v>67</v>
      </c>
      <c r="J16" s="14"/>
      <c r="L16" s="3">
        <f>(H16/INDEX(info!D:D,MATCH(F16,info!A:A,0))*INDEX(info!C:C,MATCH(F16,info!A:A,0)))+INDEX(info!B:B,MATCH(F16,info!A:A,0))</f>
        <v>54.5</v>
      </c>
    </row>
    <row r="17" spans="1:12" ht="14.25" x14ac:dyDescent="0.2">
      <c r="A17" s="11">
        <v>42741</v>
      </c>
      <c r="B17" s="11" t="s">
        <v>31</v>
      </c>
      <c r="C17" s="12">
        <v>3236624</v>
      </c>
      <c r="D17" s="13">
        <v>7129716</v>
      </c>
      <c r="E17" s="12" t="s">
        <v>28</v>
      </c>
      <c r="F17" s="12" t="s">
        <v>30</v>
      </c>
      <c r="G17" s="12"/>
      <c r="H17" s="12">
        <v>715</v>
      </c>
      <c r="I17" s="19">
        <v>477</v>
      </c>
      <c r="J17" s="14"/>
      <c r="L17" s="3">
        <f>(H17/INDEX(info!D:D,MATCH(F17,info!A:A,0))*INDEX(info!C:C,MATCH(F17,info!A:A,0)))+INDEX(info!B:B,MATCH(F17,info!A:A,0))</f>
        <v>85.75</v>
      </c>
    </row>
    <row r="18" spans="1:12" ht="14.25" x14ac:dyDescent="0.2">
      <c r="A18" s="11">
        <v>42741</v>
      </c>
      <c r="B18" s="11" t="s">
        <v>31</v>
      </c>
      <c r="C18" s="12">
        <v>3236909</v>
      </c>
      <c r="D18" s="13">
        <v>7149906</v>
      </c>
      <c r="E18" s="12" t="s">
        <v>28</v>
      </c>
      <c r="F18" s="12" t="s">
        <v>30</v>
      </c>
      <c r="G18" s="12"/>
      <c r="H18" s="12">
        <v>1125</v>
      </c>
      <c r="I18" s="19">
        <v>350</v>
      </c>
      <c r="J18" s="14"/>
      <c r="L18" s="3">
        <f>(H18/INDEX(info!D:D,MATCH(F18,info!A:A,0))*INDEX(info!C:C,MATCH(F18,info!A:A,0)))+INDEX(info!B:B,MATCH(F18,info!A:A,0))</f>
        <v>106.25</v>
      </c>
    </row>
    <row r="19" spans="1:12" ht="14.25" x14ac:dyDescent="0.2">
      <c r="A19" s="11">
        <v>42741</v>
      </c>
      <c r="B19" s="11" t="s">
        <v>31</v>
      </c>
      <c r="C19" s="12">
        <v>3236708</v>
      </c>
      <c r="D19" s="13">
        <v>7198420</v>
      </c>
      <c r="E19" s="12" t="s">
        <v>28</v>
      </c>
      <c r="F19" s="12" t="s">
        <v>30</v>
      </c>
      <c r="G19" s="12"/>
      <c r="H19" s="12">
        <v>24</v>
      </c>
      <c r="I19" s="19">
        <v>14</v>
      </c>
      <c r="J19" s="14"/>
      <c r="L19" s="3">
        <f>(H19/INDEX(info!D:D,MATCH(F19,info!A:A,0))*INDEX(info!C:C,MATCH(F19,info!A:A,0)))+INDEX(info!B:B,MATCH(F19,info!A:A,0))</f>
        <v>51.2</v>
      </c>
    </row>
    <row r="20" spans="1:12" ht="14.25" x14ac:dyDescent="0.2">
      <c r="A20" s="11">
        <v>42741</v>
      </c>
      <c r="B20" s="11" t="s">
        <v>31</v>
      </c>
      <c r="C20" s="12">
        <v>3236624</v>
      </c>
      <c r="D20" s="13">
        <v>7198410</v>
      </c>
      <c r="E20" s="12" t="s">
        <v>28</v>
      </c>
      <c r="F20" s="12" t="s">
        <v>30</v>
      </c>
      <c r="G20" s="12"/>
      <c r="H20" s="12">
        <v>456</v>
      </c>
      <c r="I20" s="19">
        <v>304</v>
      </c>
      <c r="J20" s="14"/>
      <c r="L20" s="3">
        <f>(H20/INDEX(info!D:D,MATCH(F20,info!A:A,0))*INDEX(info!C:C,MATCH(F20,info!A:A,0)))+INDEX(info!B:B,MATCH(F20,info!A:A,0))</f>
        <v>72.8</v>
      </c>
    </row>
    <row r="21" spans="1:12" ht="14.25" x14ac:dyDescent="0.2">
      <c r="A21" s="11">
        <v>42744</v>
      </c>
      <c r="B21" s="11" t="s">
        <v>32</v>
      </c>
      <c r="C21" s="12">
        <v>3236961</v>
      </c>
      <c r="D21" s="13">
        <v>7198419</v>
      </c>
      <c r="E21" s="12" t="s">
        <v>28</v>
      </c>
      <c r="F21" s="12" t="s">
        <v>30</v>
      </c>
      <c r="G21" s="12"/>
      <c r="H21" s="12">
        <v>120</v>
      </c>
      <c r="I21" s="19">
        <v>74</v>
      </c>
      <c r="J21" s="14"/>
      <c r="L21" s="3">
        <f>(H21/INDEX(info!D:D,MATCH(F21,info!A:A,0))*INDEX(info!C:C,MATCH(F21,info!A:A,0)))+INDEX(info!B:B,MATCH(F21,info!A:A,0))</f>
        <v>56</v>
      </c>
    </row>
    <row r="22" spans="1:12" ht="14.25" x14ac:dyDescent="0.2">
      <c r="A22" s="11">
        <v>42741</v>
      </c>
      <c r="B22" s="11" t="s">
        <v>36</v>
      </c>
      <c r="C22" s="12">
        <v>3230358</v>
      </c>
      <c r="D22" s="13">
        <v>7112140</v>
      </c>
      <c r="E22" s="12" t="s">
        <v>28</v>
      </c>
      <c r="F22" s="12" t="s">
        <v>30</v>
      </c>
      <c r="G22" s="12"/>
      <c r="H22" s="12">
        <v>3000</v>
      </c>
      <c r="I22" s="19">
        <v>690</v>
      </c>
      <c r="J22" s="14"/>
      <c r="L22" s="3">
        <f>(H22/INDEX(info!D:D,MATCH(F22,info!A:A,0))*INDEX(info!C:C,MATCH(F22,info!A:A,0)))+INDEX(info!B:B,MATCH(F22,info!A:A,0))</f>
        <v>200</v>
      </c>
    </row>
    <row r="23" spans="1:12" ht="14.25" x14ac:dyDescent="0.2">
      <c r="A23" s="11">
        <v>42744</v>
      </c>
      <c r="B23" s="11" t="s">
        <v>31</v>
      </c>
      <c r="C23" s="12">
        <v>3238133</v>
      </c>
      <c r="D23" s="13">
        <v>7199554</v>
      </c>
      <c r="E23" s="12" t="s">
        <v>28</v>
      </c>
      <c r="F23" s="12" t="s">
        <v>30</v>
      </c>
      <c r="G23" s="12"/>
      <c r="H23" s="12">
        <v>37</v>
      </c>
      <c r="I23" s="19">
        <v>26</v>
      </c>
      <c r="J23" s="14"/>
      <c r="L23" s="3">
        <f>(H23/INDEX(info!D:D,MATCH(F23,info!A:A,0))*INDEX(info!C:C,MATCH(F23,info!A:A,0)))+INDEX(info!B:B,MATCH(F23,info!A:A,0))</f>
        <v>51.85</v>
      </c>
    </row>
    <row r="24" spans="1:12" ht="14.25" x14ac:dyDescent="0.2">
      <c r="A24" s="11">
        <v>42744</v>
      </c>
      <c r="B24" s="11" t="s">
        <v>32</v>
      </c>
      <c r="C24" s="12">
        <v>3238126</v>
      </c>
      <c r="D24" s="13">
        <v>7135640</v>
      </c>
      <c r="E24" s="12" t="s">
        <v>28</v>
      </c>
      <c r="F24" s="12" t="s">
        <v>30</v>
      </c>
      <c r="G24" s="12"/>
      <c r="H24" s="12">
        <v>0.8</v>
      </c>
      <c r="I24" s="19">
        <v>12</v>
      </c>
      <c r="J24" s="14"/>
      <c r="L24" s="3">
        <f>(H24/INDEX(info!D:D,MATCH(F24,info!A:A,0))*INDEX(info!C:C,MATCH(F24,info!A:A,0)))+INDEX(info!B:B,MATCH(F24,info!A:A,0))</f>
        <v>50.04</v>
      </c>
    </row>
    <row r="25" spans="1:12" ht="14.25" x14ac:dyDescent="0.2">
      <c r="A25" s="11">
        <v>42744</v>
      </c>
      <c r="B25" s="11" t="s">
        <v>31</v>
      </c>
      <c r="C25" s="12">
        <v>3238286</v>
      </c>
      <c r="D25" s="13">
        <v>7198351</v>
      </c>
      <c r="E25" s="12" t="s">
        <v>28</v>
      </c>
      <c r="F25" s="12" t="s">
        <v>30</v>
      </c>
      <c r="G25" s="12"/>
      <c r="H25" s="12">
        <v>0.8</v>
      </c>
      <c r="I25" s="19">
        <v>12</v>
      </c>
      <c r="J25" s="14"/>
      <c r="L25" s="3">
        <f>(H25/INDEX(info!D:D,MATCH(F25,info!A:A,0))*INDEX(info!C:C,MATCH(F25,info!A:A,0)))+INDEX(info!B:B,MATCH(F25,info!A:A,0))</f>
        <v>50.04</v>
      </c>
    </row>
    <row r="26" spans="1:12" ht="14.25" x14ac:dyDescent="0.2">
      <c r="A26" s="11">
        <v>42744</v>
      </c>
      <c r="B26" s="11" t="s">
        <v>32</v>
      </c>
      <c r="C26" s="12">
        <v>3236961</v>
      </c>
      <c r="D26" s="13">
        <v>7200973</v>
      </c>
      <c r="E26" s="12" t="s">
        <v>28</v>
      </c>
      <c r="F26" s="12" t="s">
        <v>30</v>
      </c>
      <c r="G26" s="12"/>
      <c r="H26" s="12">
        <v>71</v>
      </c>
      <c r="I26" s="19">
        <v>66</v>
      </c>
      <c r="J26" s="14"/>
      <c r="L26" s="3">
        <f>(H26/INDEX(info!D:D,MATCH(F26,info!A:A,0))*INDEX(info!C:C,MATCH(F26,info!A:A,0)))+INDEX(info!B:B,MATCH(F26,info!A:A,0))</f>
        <v>53.55</v>
      </c>
    </row>
    <row r="27" spans="1:12" ht="14.25" x14ac:dyDescent="0.2">
      <c r="A27" s="11">
        <v>42744</v>
      </c>
      <c r="B27" s="11" t="s">
        <v>32</v>
      </c>
      <c r="C27" s="12">
        <v>3236961</v>
      </c>
      <c r="D27" s="13">
        <v>7201105</v>
      </c>
      <c r="E27" s="12" t="s">
        <v>28</v>
      </c>
      <c r="F27" s="12" t="s">
        <v>30</v>
      </c>
      <c r="G27" s="12"/>
      <c r="H27" s="12">
        <v>108</v>
      </c>
      <c r="I27" s="19">
        <v>74</v>
      </c>
      <c r="J27" s="14"/>
      <c r="L27" s="3">
        <f>(H27/INDEX(info!D:D,MATCH(F27,info!A:A,0))*INDEX(info!C:C,MATCH(F27,info!A:A,0)))+INDEX(info!B:B,MATCH(F27,info!A:A,0))</f>
        <v>55.4</v>
      </c>
    </row>
    <row r="28" spans="1:12" ht="14.25" x14ac:dyDescent="0.2">
      <c r="A28" s="11">
        <v>42744</v>
      </c>
      <c r="B28" s="11" t="s">
        <v>37</v>
      </c>
      <c r="C28" s="12">
        <v>3233553</v>
      </c>
      <c r="D28" s="13"/>
      <c r="E28" s="12" t="s">
        <v>38</v>
      </c>
      <c r="F28" s="12" t="s">
        <v>39</v>
      </c>
      <c r="G28" s="12"/>
      <c r="H28" s="12">
        <v>20</v>
      </c>
      <c r="I28" s="19">
        <v>149</v>
      </c>
      <c r="J28" s="14"/>
      <c r="L28" s="3">
        <f>(H28/INDEX(info!D:D,MATCH(F28,info!A:A,0))*INDEX(info!C:C,MATCH(F28,info!A:A,0)))+INDEX(info!B:B,MATCH(F28,info!A:A,0))</f>
        <v>51</v>
      </c>
    </row>
    <row r="29" spans="1:12" ht="14.25" x14ac:dyDescent="0.2">
      <c r="A29" s="11">
        <v>42745</v>
      </c>
      <c r="B29" s="11" t="s">
        <v>29</v>
      </c>
      <c r="C29" s="12">
        <v>3239982</v>
      </c>
      <c r="D29" s="13">
        <v>7202442</v>
      </c>
      <c r="E29" s="12" t="s">
        <v>28</v>
      </c>
      <c r="F29" s="12" t="s">
        <v>30</v>
      </c>
      <c r="G29" s="12"/>
      <c r="H29" s="12">
        <v>120</v>
      </c>
      <c r="I29" s="19">
        <v>80</v>
      </c>
      <c r="J29" s="14"/>
      <c r="L29" s="3">
        <f>(H29/INDEX(info!D:D,MATCH(F29,info!A:A,0))*INDEX(info!C:C,MATCH(F29,info!A:A,0)))+INDEX(info!B:B,MATCH(F29,info!A:A,0))</f>
        <v>56</v>
      </c>
    </row>
    <row r="30" spans="1:12" ht="14.25" x14ac:dyDescent="0.2">
      <c r="A30" s="11">
        <v>42745</v>
      </c>
      <c r="B30" s="11" t="s">
        <v>29</v>
      </c>
      <c r="C30" s="12">
        <v>3239982</v>
      </c>
      <c r="D30" s="13">
        <v>7187521</v>
      </c>
      <c r="E30" s="12" t="s">
        <v>28</v>
      </c>
      <c r="F30" s="12" t="s">
        <v>30</v>
      </c>
      <c r="G30" s="12"/>
      <c r="H30" s="12">
        <v>120</v>
      </c>
      <c r="I30" s="19">
        <v>87</v>
      </c>
      <c r="J30" s="14"/>
      <c r="L30" s="3">
        <f>(H30/INDEX(info!D:D,MATCH(F30,info!A:A,0))*INDEX(info!C:C,MATCH(F30,info!A:A,0)))+INDEX(info!B:B,MATCH(F30,info!A:A,0))</f>
        <v>56</v>
      </c>
    </row>
    <row r="31" spans="1:12" ht="14.25" x14ac:dyDescent="0.2">
      <c r="A31" s="11">
        <v>42745</v>
      </c>
      <c r="B31" s="11" t="s">
        <v>31</v>
      </c>
      <c r="C31" s="12">
        <v>3238685</v>
      </c>
      <c r="D31" s="13">
        <v>7147281</v>
      </c>
      <c r="E31" s="12" t="s">
        <v>28</v>
      </c>
      <c r="F31" s="12" t="s">
        <v>30</v>
      </c>
      <c r="G31" s="12"/>
      <c r="H31" s="12">
        <v>36</v>
      </c>
      <c r="I31" s="19">
        <v>28</v>
      </c>
      <c r="J31" s="14"/>
      <c r="L31" s="3">
        <f>(H31/INDEX(info!D:D,MATCH(F31,info!A:A,0))*INDEX(info!C:C,MATCH(F31,info!A:A,0)))+INDEX(info!B:B,MATCH(F31,info!A:A,0))</f>
        <v>51.8</v>
      </c>
    </row>
    <row r="32" spans="1:12" ht="14.25" x14ac:dyDescent="0.2">
      <c r="A32" s="11">
        <v>42745</v>
      </c>
      <c r="B32" s="11" t="s">
        <v>29</v>
      </c>
      <c r="C32" s="12">
        <v>3239982</v>
      </c>
      <c r="D32" s="13">
        <v>7181023</v>
      </c>
      <c r="E32" s="12" t="s">
        <v>28</v>
      </c>
      <c r="F32" s="12" t="s">
        <v>30</v>
      </c>
      <c r="G32" s="12"/>
      <c r="H32" s="12">
        <v>138</v>
      </c>
      <c r="I32" s="19">
        <v>94</v>
      </c>
      <c r="J32" s="14"/>
      <c r="L32" s="3">
        <f>(H32/INDEX(info!D:D,MATCH(F32,info!A:A,0))*INDEX(info!C:C,MATCH(F32,info!A:A,0)))+INDEX(info!B:B,MATCH(F32,info!A:A,0))</f>
        <v>56.9</v>
      </c>
    </row>
    <row r="33" spans="1:12" ht="15" x14ac:dyDescent="0.2">
      <c r="A33" s="11">
        <v>42745</v>
      </c>
      <c r="B33" s="11" t="s">
        <v>32</v>
      </c>
      <c r="C33" s="12">
        <v>3239982</v>
      </c>
      <c r="D33" s="15">
        <v>7201105</v>
      </c>
      <c r="E33" s="16" t="s">
        <v>28</v>
      </c>
      <c r="F33" s="16" t="s">
        <v>30</v>
      </c>
      <c r="G33" s="16"/>
      <c r="H33" s="12">
        <v>108</v>
      </c>
      <c r="I33" s="19">
        <v>75</v>
      </c>
      <c r="J33" s="14"/>
      <c r="L33" s="3">
        <f>(H33/INDEX(info!D:D,MATCH(F33,info!A:A,0))*INDEX(info!C:C,MATCH(F33,info!A:A,0)))+INDEX(info!B:B,MATCH(F33,info!A:A,0))</f>
        <v>55.4</v>
      </c>
    </row>
    <row r="34" spans="1:12" ht="14.25" x14ac:dyDescent="0.2">
      <c r="A34" s="11">
        <v>42745</v>
      </c>
      <c r="B34" s="11" t="s">
        <v>31</v>
      </c>
      <c r="C34" s="12">
        <v>3240466</v>
      </c>
      <c r="D34" s="13">
        <v>7198615</v>
      </c>
      <c r="E34" s="16" t="s">
        <v>28</v>
      </c>
      <c r="F34" s="16" t="s">
        <v>30</v>
      </c>
      <c r="G34" s="16"/>
      <c r="H34" s="12">
        <v>1</v>
      </c>
      <c r="I34" s="19">
        <v>12</v>
      </c>
      <c r="J34" s="14"/>
      <c r="L34" s="3">
        <f>(H34/INDEX(info!D:D,MATCH(F34,info!A:A,0))*INDEX(info!C:C,MATCH(F34,info!A:A,0)))+INDEX(info!B:B,MATCH(F34,info!A:A,0))</f>
        <v>50.05</v>
      </c>
    </row>
    <row r="35" spans="1:12" ht="14.25" x14ac:dyDescent="0.2">
      <c r="A35" s="11">
        <v>42746</v>
      </c>
      <c r="B35" s="11" t="s">
        <v>29</v>
      </c>
      <c r="C35" s="12">
        <v>3241955</v>
      </c>
      <c r="D35" s="13">
        <v>7205321</v>
      </c>
      <c r="E35" s="12" t="s">
        <v>28</v>
      </c>
      <c r="F35" s="12" t="s">
        <v>30</v>
      </c>
      <c r="G35" s="12"/>
      <c r="H35" s="12">
        <v>1176</v>
      </c>
      <c r="I35" s="19">
        <v>252</v>
      </c>
      <c r="J35" s="14"/>
      <c r="L35" s="3">
        <f>(H35/INDEX(info!D:D,MATCH(F35,info!A:A,0))*INDEX(info!C:C,MATCH(F35,info!A:A,0)))+INDEX(info!B:B,MATCH(F35,info!A:A,0))</f>
        <v>108.8</v>
      </c>
    </row>
    <row r="36" spans="1:12" ht="14.25" x14ac:dyDescent="0.2">
      <c r="A36" s="11">
        <v>42746</v>
      </c>
      <c r="B36" s="11" t="s">
        <v>31</v>
      </c>
      <c r="C36" s="12">
        <v>3242266</v>
      </c>
      <c r="D36" s="13">
        <v>7198419</v>
      </c>
      <c r="E36" s="12" t="s">
        <v>28</v>
      </c>
      <c r="F36" s="12" t="s">
        <v>30</v>
      </c>
      <c r="G36" s="12"/>
      <c r="H36" s="12">
        <v>27</v>
      </c>
      <c r="I36" s="19">
        <v>16</v>
      </c>
      <c r="J36" s="14"/>
      <c r="L36" s="3">
        <f>(H36/INDEX(info!D:D,MATCH(F36,info!A:A,0))*INDEX(info!C:C,MATCH(F36,info!A:A,0)))+INDEX(info!B:B,MATCH(F36,info!A:A,0))</f>
        <v>51.35</v>
      </c>
    </row>
    <row r="37" spans="1:12" ht="14.25" x14ac:dyDescent="0.2">
      <c r="A37" s="11">
        <v>42747</v>
      </c>
      <c r="B37" s="11" t="s">
        <v>31</v>
      </c>
      <c r="C37" s="12">
        <v>3242365</v>
      </c>
      <c r="D37" s="13">
        <v>7192810</v>
      </c>
      <c r="E37" s="12" t="s">
        <v>28</v>
      </c>
      <c r="F37" s="12" t="s">
        <v>30</v>
      </c>
      <c r="G37" s="12"/>
      <c r="H37" s="12">
        <v>1376</v>
      </c>
      <c r="I37" s="19">
        <v>230</v>
      </c>
      <c r="J37" s="14"/>
      <c r="L37" s="3">
        <f>(H37/INDEX(info!D:D,MATCH(F37,info!A:A,0))*INDEX(info!C:C,MATCH(F37,info!A:A,0)))+INDEX(info!B:B,MATCH(F37,info!A:A,0))</f>
        <v>118.8</v>
      </c>
    </row>
    <row r="38" spans="1:12" ht="14.25" x14ac:dyDescent="0.2">
      <c r="A38" s="11">
        <v>42747</v>
      </c>
      <c r="B38" s="11" t="s">
        <v>32</v>
      </c>
      <c r="C38" s="12">
        <v>3243903</v>
      </c>
      <c r="D38" s="13">
        <v>7006217</v>
      </c>
      <c r="E38" s="12" t="s">
        <v>28</v>
      </c>
      <c r="F38" s="12" t="s">
        <v>30</v>
      </c>
      <c r="G38" s="12"/>
      <c r="H38" s="12">
        <v>5</v>
      </c>
      <c r="I38" s="19">
        <v>13.8</v>
      </c>
      <c r="J38" s="14"/>
      <c r="L38" s="3">
        <f>(H38/INDEX(info!D:D,MATCH(F38,info!A:A,0))*INDEX(info!C:C,MATCH(F38,info!A:A,0)))+INDEX(info!B:B,MATCH(F38,info!A:A,0))</f>
        <v>50.25</v>
      </c>
    </row>
    <row r="39" spans="1:12" ht="14.25" x14ac:dyDescent="0.2">
      <c r="A39" s="11">
        <v>42747</v>
      </c>
      <c r="B39" s="11" t="s">
        <v>31</v>
      </c>
      <c r="C39" s="12">
        <v>3243942</v>
      </c>
      <c r="D39" s="13">
        <v>7209521</v>
      </c>
      <c r="E39" s="12" t="s">
        <v>28</v>
      </c>
      <c r="F39" s="12" t="s">
        <v>30</v>
      </c>
      <c r="G39" s="12"/>
      <c r="H39" s="12">
        <v>236</v>
      </c>
      <c r="I39" s="19">
        <v>113</v>
      </c>
      <c r="J39" s="14"/>
      <c r="L39" s="3">
        <f>(H39/INDEX(info!D:D,MATCH(F39,info!A:A,0))*INDEX(info!C:C,MATCH(F39,info!A:A,0)))+INDEX(info!B:B,MATCH(F39,info!A:A,0))</f>
        <v>61.8</v>
      </c>
    </row>
    <row r="40" spans="1:12" ht="14.25" x14ac:dyDescent="0.2">
      <c r="A40" s="11">
        <v>42747</v>
      </c>
      <c r="B40" s="11" t="s">
        <v>40</v>
      </c>
      <c r="C40" s="12">
        <v>3243253</v>
      </c>
      <c r="D40" s="13">
        <v>7115205</v>
      </c>
      <c r="E40" s="12" t="s">
        <v>28</v>
      </c>
      <c r="F40" s="12" t="s">
        <v>8</v>
      </c>
      <c r="G40" s="12"/>
      <c r="H40" s="17">
        <v>1419</v>
      </c>
      <c r="I40" s="19">
        <v>2250</v>
      </c>
      <c r="J40" s="14"/>
      <c r="L40" s="3">
        <f>(H40/INDEX(info!D:D,MATCH(F40,info!A:A,0))*INDEX(info!C:C,MATCH(F40,info!A:A,0)))+INDEX(info!B:B,MATCH(F40,info!A:A,0))</f>
        <v>120.95</v>
      </c>
    </row>
    <row r="41" spans="1:12" ht="14.25" x14ac:dyDescent="0.2">
      <c r="A41" s="11">
        <v>42747</v>
      </c>
      <c r="B41" s="11" t="s">
        <v>31</v>
      </c>
      <c r="C41" s="12">
        <v>3244039</v>
      </c>
      <c r="D41" s="13">
        <v>7210798</v>
      </c>
      <c r="E41" s="12" t="s">
        <v>28</v>
      </c>
      <c r="F41" s="12" t="s">
        <v>30</v>
      </c>
      <c r="G41" s="12"/>
      <c r="H41" s="12">
        <v>33</v>
      </c>
      <c r="I41" s="19">
        <v>45</v>
      </c>
      <c r="J41" s="14"/>
      <c r="L41" s="3">
        <f>(H41/INDEX(info!D:D,MATCH(F41,info!A:A,0))*INDEX(info!C:C,MATCH(F41,info!A:A,0)))+INDEX(info!B:B,MATCH(F41,info!A:A,0))</f>
        <v>51.65</v>
      </c>
    </row>
    <row r="42" spans="1:12" ht="14.25" x14ac:dyDescent="0.2">
      <c r="A42" s="11">
        <v>42747</v>
      </c>
      <c r="B42" s="11" t="s">
        <v>32</v>
      </c>
      <c r="C42" s="12">
        <v>3243942</v>
      </c>
      <c r="D42" s="13">
        <v>7211186</v>
      </c>
      <c r="E42" s="12" t="s">
        <v>28</v>
      </c>
      <c r="F42" s="12" t="s">
        <v>30</v>
      </c>
      <c r="G42" s="12"/>
      <c r="H42" s="12">
        <v>720</v>
      </c>
      <c r="I42" s="19">
        <v>480</v>
      </c>
      <c r="J42" s="14"/>
      <c r="L42" s="3">
        <f>(H42/INDEX(info!D:D,MATCH(F42,info!A:A,0))*INDEX(info!C:C,MATCH(F42,info!A:A,0)))+INDEX(info!B:B,MATCH(F42,info!A:A,0))</f>
        <v>86</v>
      </c>
    </row>
    <row r="43" spans="1:12" ht="14.25" x14ac:dyDescent="0.2">
      <c r="A43" s="11">
        <v>42747</v>
      </c>
      <c r="B43" s="11" t="s">
        <v>29</v>
      </c>
      <c r="C43" s="12">
        <v>3243897</v>
      </c>
      <c r="D43" s="13">
        <v>7118315</v>
      </c>
      <c r="E43" s="12" t="s">
        <v>28</v>
      </c>
      <c r="F43" s="12" t="s">
        <v>41</v>
      </c>
      <c r="G43" s="12"/>
      <c r="H43" s="12">
        <v>3500</v>
      </c>
      <c r="I43" s="19">
        <v>5200</v>
      </c>
      <c r="J43" s="14"/>
      <c r="L43" s="3">
        <f>(H43/INDEX(info!D:D,MATCH(F43,info!A:A,0))*INDEX(info!C:C,MATCH(F43,info!A:A,0)))+INDEX(info!B:B,MATCH(F43,info!A:A,0))</f>
        <v>225</v>
      </c>
    </row>
    <row r="44" spans="1:12" ht="14.25" x14ac:dyDescent="0.2">
      <c r="A44" s="11">
        <v>42747</v>
      </c>
      <c r="B44" s="11" t="s">
        <v>31</v>
      </c>
      <c r="C44" s="12">
        <v>3244310</v>
      </c>
      <c r="D44" s="13">
        <v>7133071</v>
      </c>
      <c r="E44" s="12" t="s">
        <v>28</v>
      </c>
      <c r="F44" s="12" t="s">
        <v>30</v>
      </c>
      <c r="G44" s="12"/>
      <c r="H44" s="12">
        <v>1265</v>
      </c>
      <c r="I44" s="19">
        <v>250</v>
      </c>
      <c r="J44" s="14"/>
      <c r="L44" s="3">
        <f>(H44/INDEX(info!D:D,MATCH(F44,info!A:A,0))*INDEX(info!C:C,MATCH(F44,info!A:A,0)))+INDEX(info!B:B,MATCH(F44,info!A:A,0))</f>
        <v>113.25</v>
      </c>
    </row>
    <row r="45" spans="1:12" ht="14.25" x14ac:dyDescent="0.2">
      <c r="A45" s="11">
        <v>42747</v>
      </c>
      <c r="B45" s="11" t="s">
        <v>31</v>
      </c>
      <c r="C45" s="12">
        <v>3243942</v>
      </c>
      <c r="D45" s="13">
        <v>7064857</v>
      </c>
      <c r="E45" s="12" t="s">
        <v>28</v>
      </c>
      <c r="F45" s="12" t="s">
        <v>30</v>
      </c>
      <c r="G45" s="12"/>
      <c r="H45" s="12">
        <v>611</v>
      </c>
      <c r="I45" s="19">
        <v>407</v>
      </c>
      <c r="J45" s="14"/>
      <c r="L45" s="3">
        <f>(H45/INDEX(info!D:D,MATCH(F45,info!A:A,0))*INDEX(info!C:C,MATCH(F45,info!A:A,0)))+INDEX(info!B:B,MATCH(F45,info!A:A,0))</f>
        <v>80.55</v>
      </c>
    </row>
    <row r="46" spans="1:12" ht="14.25" x14ac:dyDescent="0.2">
      <c r="A46" s="11">
        <v>42747</v>
      </c>
      <c r="B46" s="11" t="s">
        <v>31</v>
      </c>
      <c r="C46" s="12">
        <v>3244361</v>
      </c>
      <c r="D46" s="13">
        <v>7209665</v>
      </c>
      <c r="E46" s="12" t="s">
        <v>28</v>
      </c>
      <c r="F46" s="12" t="s">
        <v>30</v>
      </c>
      <c r="G46" s="12"/>
      <c r="H46" s="12">
        <v>23</v>
      </c>
      <c r="I46" s="19">
        <v>22</v>
      </c>
      <c r="J46" s="14"/>
      <c r="L46" s="3">
        <f>(H46/INDEX(info!D:D,MATCH(F46,info!A:A,0))*INDEX(info!C:C,MATCH(F46,info!A:A,0)))+INDEX(info!B:B,MATCH(F46,info!A:A,0))</f>
        <v>51.15</v>
      </c>
    </row>
    <row r="47" spans="1:12" ht="14.25" x14ac:dyDescent="0.2">
      <c r="A47" s="11">
        <v>42748</v>
      </c>
      <c r="B47" s="11" t="s">
        <v>27</v>
      </c>
      <c r="C47" s="12">
        <v>3244692</v>
      </c>
      <c r="D47" s="13">
        <v>7190704</v>
      </c>
      <c r="E47" s="12" t="s">
        <v>28</v>
      </c>
      <c r="F47" s="12" t="s">
        <v>42</v>
      </c>
      <c r="G47" s="12"/>
      <c r="H47" s="12">
        <v>366</v>
      </c>
      <c r="I47" s="19">
        <v>250</v>
      </c>
      <c r="J47" s="14"/>
      <c r="L47" s="3">
        <f>(H47/INDEX(info!D:D,MATCH(F47,info!A:A,0))*INDEX(info!C:C,MATCH(F47,info!A:A,0)))+INDEX(info!B:B,MATCH(F47,info!A:A,0))</f>
        <v>68.3</v>
      </c>
    </row>
    <row r="48" spans="1:12" ht="14.25" x14ac:dyDescent="0.2">
      <c r="A48" s="11">
        <v>42748</v>
      </c>
      <c r="B48" s="11" t="s">
        <v>31</v>
      </c>
      <c r="C48" s="12">
        <v>3245964</v>
      </c>
      <c r="D48" s="13">
        <v>7213038</v>
      </c>
      <c r="E48" s="12" t="s">
        <v>28</v>
      </c>
      <c r="F48" s="12" t="s">
        <v>30</v>
      </c>
      <c r="G48" s="12"/>
      <c r="H48" s="12">
        <v>316</v>
      </c>
      <c r="I48" s="19">
        <v>168</v>
      </c>
      <c r="J48" s="14"/>
      <c r="L48" s="3">
        <f>(H48/INDEX(info!D:D,MATCH(F48,info!A:A,0))*INDEX(info!C:C,MATCH(F48,info!A:A,0)))+INDEX(info!B:B,MATCH(F48,info!A:A,0))</f>
        <v>65.8</v>
      </c>
    </row>
    <row r="49" spans="1:12" ht="14.25" x14ac:dyDescent="0.2">
      <c r="A49" s="11">
        <v>42748</v>
      </c>
      <c r="B49" s="11" t="s">
        <v>32</v>
      </c>
      <c r="C49" s="12">
        <v>3245964</v>
      </c>
      <c r="D49" s="13">
        <v>7212773</v>
      </c>
      <c r="E49" s="12" t="s">
        <v>28</v>
      </c>
      <c r="F49" s="12" t="s">
        <v>30</v>
      </c>
      <c r="G49" s="12"/>
      <c r="H49" s="12">
        <v>168</v>
      </c>
      <c r="I49" s="19">
        <v>113</v>
      </c>
      <c r="J49" s="14"/>
      <c r="L49" s="3">
        <f>(H49/INDEX(info!D:D,MATCH(F49,info!A:A,0))*INDEX(info!C:C,MATCH(F49,info!A:A,0)))+INDEX(info!B:B,MATCH(F49,info!A:A,0))</f>
        <v>58.4</v>
      </c>
    </row>
    <row r="50" spans="1:12" ht="14.25" x14ac:dyDescent="0.2">
      <c r="A50" s="11">
        <v>42748</v>
      </c>
      <c r="B50" s="11" t="s">
        <v>31</v>
      </c>
      <c r="C50" s="12">
        <v>3245964</v>
      </c>
      <c r="D50" s="13">
        <v>7210889</v>
      </c>
      <c r="E50" s="12" t="s">
        <v>28</v>
      </c>
      <c r="F50" s="12" t="s">
        <v>30</v>
      </c>
      <c r="G50" s="12"/>
      <c r="H50" s="12">
        <v>149</v>
      </c>
      <c r="I50" s="19">
        <v>100</v>
      </c>
      <c r="J50" s="14"/>
      <c r="L50" s="3">
        <f>(H50/INDEX(info!D:D,MATCH(F50,info!A:A,0))*INDEX(info!C:C,MATCH(F50,info!A:A,0)))+INDEX(info!B:B,MATCH(F50,info!A:A,0))</f>
        <v>57.45</v>
      </c>
    </row>
    <row r="51" spans="1:12" ht="14.25" x14ac:dyDescent="0.2">
      <c r="A51" s="11">
        <v>42748</v>
      </c>
      <c r="B51" s="11" t="s">
        <v>32</v>
      </c>
      <c r="C51" s="12">
        <v>3245964</v>
      </c>
      <c r="D51" s="13">
        <v>7201329</v>
      </c>
      <c r="E51" s="12" t="s">
        <v>28</v>
      </c>
      <c r="F51" s="12" t="s">
        <v>30</v>
      </c>
      <c r="G51" s="12"/>
      <c r="H51" s="12">
        <v>140</v>
      </c>
      <c r="I51" s="19">
        <v>125</v>
      </c>
      <c r="J51" s="14"/>
      <c r="L51" s="3">
        <f>(H51/INDEX(info!D:D,MATCH(F51,info!A:A,0))*INDEX(info!C:C,MATCH(F51,info!A:A,0)))+INDEX(info!B:B,MATCH(F51,info!A:A,0))</f>
        <v>57</v>
      </c>
    </row>
    <row r="52" spans="1:12" ht="14.25" x14ac:dyDescent="0.2">
      <c r="A52" s="11">
        <v>42748</v>
      </c>
      <c r="B52" s="11" t="s">
        <v>31</v>
      </c>
      <c r="C52" s="12">
        <v>3245964</v>
      </c>
      <c r="D52" s="13">
        <v>7214486</v>
      </c>
      <c r="E52" s="12" t="s">
        <v>28</v>
      </c>
      <c r="F52" s="12" t="s">
        <v>30</v>
      </c>
      <c r="G52" s="12"/>
      <c r="H52" s="12">
        <v>111</v>
      </c>
      <c r="I52" s="19">
        <v>74</v>
      </c>
      <c r="J52" s="14"/>
      <c r="L52" s="3">
        <f>(H52/INDEX(info!D:D,MATCH(F52,info!A:A,0))*INDEX(info!C:C,MATCH(F52,info!A:A,0)))+INDEX(info!B:B,MATCH(F52,info!A:A,0))</f>
        <v>55.55</v>
      </c>
    </row>
    <row r="53" spans="1:12" ht="14.25" x14ac:dyDescent="0.2">
      <c r="A53" s="11">
        <v>42748</v>
      </c>
      <c r="B53" s="11" t="s">
        <v>31</v>
      </c>
      <c r="C53" s="12">
        <v>3246236</v>
      </c>
      <c r="D53" s="13">
        <v>7211972</v>
      </c>
      <c r="E53" s="12" t="s">
        <v>28</v>
      </c>
      <c r="F53" s="12" t="s">
        <v>30</v>
      </c>
      <c r="G53" s="12"/>
      <c r="H53" s="12">
        <v>44</v>
      </c>
      <c r="I53" s="19">
        <v>38</v>
      </c>
      <c r="J53" s="14"/>
      <c r="L53" s="3">
        <f>(H53/INDEX(info!D:D,MATCH(F53,info!A:A,0))*INDEX(info!C:C,MATCH(F53,info!A:A,0)))+INDEX(info!B:B,MATCH(F53,info!A:A,0))</f>
        <v>52.2</v>
      </c>
    </row>
    <row r="54" spans="1:12" ht="14.25" x14ac:dyDescent="0.2">
      <c r="A54" s="11">
        <v>42748</v>
      </c>
      <c r="B54" s="11" t="s">
        <v>31</v>
      </c>
      <c r="C54" s="12">
        <v>3246283</v>
      </c>
      <c r="D54" s="13">
        <v>7212164</v>
      </c>
      <c r="E54" s="12" t="s">
        <v>28</v>
      </c>
      <c r="F54" s="12" t="s">
        <v>30</v>
      </c>
      <c r="G54" s="12"/>
      <c r="H54" s="12">
        <v>39</v>
      </c>
      <c r="I54" s="19">
        <v>38</v>
      </c>
      <c r="J54" s="14"/>
      <c r="L54" s="3">
        <f>(H54/INDEX(info!D:D,MATCH(F54,info!A:A,0))*INDEX(info!C:C,MATCH(F54,info!A:A,0)))+INDEX(info!B:B,MATCH(F54,info!A:A,0))</f>
        <v>51.95</v>
      </c>
    </row>
    <row r="55" spans="1:12" ht="14.25" x14ac:dyDescent="0.2">
      <c r="A55" s="11">
        <v>42748</v>
      </c>
      <c r="B55" s="11" t="s">
        <v>31</v>
      </c>
      <c r="C55" s="12">
        <v>3245999</v>
      </c>
      <c r="D55" s="13">
        <v>7212448</v>
      </c>
      <c r="E55" s="12" t="s">
        <v>28</v>
      </c>
      <c r="F55" s="12" t="s">
        <v>30</v>
      </c>
      <c r="G55" s="12"/>
      <c r="H55" s="12">
        <v>3.5</v>
      </c>
      <c r="I55" s="19">
        <v>13</v>
      </c>
      <c r="J55" s="14"/>
      <c r="L55" s="3">
        <f>(H55/INDEX(info!D:D,MATCH(F55,info!A:A,0))*INDEX(info!C:C,MATCH(F55,info!A:A,0)))+INDEX(info!B:B,MATCH(F55,info!A:A,0))</f>
        <v>50.174999999999997</v>
      </c>
    </row>
    <row r="56" spans="1:12" ht="14.25" x14ac:dyDescent="0.2">
      <c r="A56" s="11">
        <v>42751</v>
      </c>
      <c r="B56" s="11" t="s">
        <v>29</v>
      </c>
      <c r="C56" s="12">
        <v>3246885</v>
      </c>
      <c r="D56" s="13">
        <v>7215319</v>
      </c>
      <c r="E56" s="12" t="s">
        <v>28</v>
      </c>
      <c r="F56" s="12" t="s">
        <v>30</v>
      </c>
      <c r="G56" s="12"/>
      <c r="H56" s="12">
        <v>90</v>
      </c>
      <c r="I56" s="19">
        <v>66</v>
      </c>
      <c r="J56" s="14"/>
      <c r="L56" s="3">
        <f>(H56/INDEX(info!D:D,MATCH(F56,info!A:A,0))*INDEX(info!C:C,MATCH(F56,info!A:A,0)))+INDEX(info!B:B,MATCH(F56,info!A:A,0))</f>
        <v>54.5</v>
      </c>
    </row>
    <row r="57" spans="1:12" ht="14.25" x14ac:dyDescent="0.2">
      <c r="A57" s="11">
        <v>42751</v>
      </c>
      <c r="B57" s="11" t="s">
        <v>29</v>
      </c>
      <c r="C57" s="12">
        <v>3246885</v>
      </c>
      <c r="D57" s="13">
        <v>7213084</v>
      </c>
      <c r="E57" s="12" t="s">
        <v>28</v>
      </c>
      <c r="F57" s="12" t="s">
        <v>30</v>
      </c>
      <c r="G57" s="12"/>
      <c r="H57" s="12">
        <v>254</v>
      </c>
      <c r="I57" s="19">
        <v>174</v>
      </c>
      <c r="J57" s="14"/>
      <c r="L57" s="3">
        <f>(H57/INDEX(info!D:D,MATCH(F57,info!A:A,0))*INDEX(info!C:C,MATCH(F57,info!A:A,0)))+INDEX(info!B:B,MATCH(F57,info!A:A,0))</f>
        <v>62.7</v>
      </c>
    </row>
    <row r="58" spans="1:12" ht="14.25" x14ac:dyDescent="0.2">
      <c r="A58" s="11">
        <v>42751</v>
      </c>
      <c r="B58" s="11" t="s">
        <v>31</v>
      </c>
      <c r="C58" s="12">
        <v>3246885</v>
      </c>
      <c r="D58" s="13">
        <v>7081601</v>
      </c>
      <c r="E58" s="12" t="s">
        <v>28</v>
      </c>
      <c r="F58" s="12" t="s">
        <v>30</v>
      </c>
      <c r="G58" s="12"/>
      <c r="H58" s="12">
        <v>155</v>
      </c>
      <c r="I58" s="19">
        <v>104</v>
      </c>
      <c r="J58" s="14"/>
      <c r="L58" s="3">
        <f>(H58/INDEX(info!D:D,MATCH(F58,info!A:A,0))*INDEX(info!C:C,MATCH(F58,info!A:A,0)))+INDEX(info!B:B,MATCH(F58,info!A:A,0))</f>
        <v>57.75</v>
      </c>
    </row>
    <row r="59" spans="1:12" ht="14.25" x14ac:dyDescent="0.2">
      <c r="A59" s="11">
        <v>42751</v>
      </c>
      <c r="B59" s="11" t="s">
        <v>31</v>
      </c>
      <c r="C59" s="12">
        <v>3246885</v>
      </c>
      <c r="D59" s="13">
        <v>7217411</v>
      </c>
      <c r="E59" s="12" t="s">
        <v>28</v>
      </c>
      <c r="F59" s="12" t="s">
        <v>30</v>
      </c>
      <c r="G59" s="12"/>
      <c r="H59" s="12">
        <v>206</v>
      </c>
      <c r="I59" s="19">
        <v>110</v>
      </c>
      <c r="J59" s="14"/>
      <c r="L59" s="3">
        <f>(H59/INDEX(info!D:D,MATCH(F59,info!A:A,0))*INDEX(info!C:C,MATCH(F59,info!A:A,0)))+INDEX(info!B:B,MATCH(F59,info!A:A,0))</f>
        <v>60.3</v>
      </c>
    </row>
    <row r="60" spans="1:12" ht="14.25" x14ac:dyDescent="0.2">
      <c r="A60" s="11">
        <v>42751</v>
      </c>
      <c r="B60" s="11" t="s">
        <v>32</v>
      </c>
      <c r="C60" s="12">
        <v>3246885</v>
      </c>
      <c r="D60" s="13">
        <v>7181010</v>
      </c>
      <c r="E60" s="12" t="s">
        <v>28</v>
      </c>
      <c r="F60" s="12" t="s">
        <v>30</v>
      </c>
      <c r="G60" s="12"/>
      <c r="H60" s="12">
        <v>358</v>
      </c>
      <c r="I60" s="19">
        <v>240</v>
      </c>
      <c r="J60" s="14"/>
      <c r="L60" s="3">
        <f>(H60/INDEX(info!D:D,MATCH(F60,info!A:A,0))*INDEX(info!C:C,MATCH(F60,info!A:A,0)))+INDEX(info!B:B,MATCH(F60,info!A:A,0))</f>
        <v>67.900000000000006</v>
      </c>
    </row>
    <row r="61" spans="1:12" ht="14.25" x14ac:dyDescent="0.2">
      <c r="A61" s="11">
        <v>42751</v>
      </c>
      <c r="B61" s="11" t="s">
        <v>31</v>
      </c>
      <c r="C61" s="12">
        <v>3248012</v>
      </c>
      <c r="D61" s="13">
        <v>7212435</v>
      </c>
      <c r="E61" s="12" t="s">
        <v>28</v>
      </c>
      <c r="F61" s="12" t="s">
        <v>30</v>
      </c>
      <c r="G61" s="12"/>
      <c r="H61" s="12">
        <v>33</v>
      </c>
      <c r="I61" s="19">
        <v>45</v>
      </c>
      <c r="J61" s="14"/>
      <c r="L61" s="3">
        <f>(H61/INDEX(info!D:D,MATCH(F61,info!A:A,0))*INDEX(info!C:C,MATCH(F61,info!A:A,0)))+INDEX(info!B:B,MATCH(F61,info!A:A,0))</f>
        <v>51.65</v>
      </c>
    </row>
    <row r="62" spans="1:12" ht="14.25" x14ac:dyDescent="0.2">
      <c r="A62" s="11">
        <v>42751</v>
      </c>
      <c r="B62" s="11" t="s">
        <v>31</v>
      </c>
      <c r="C62" s="12">
        <v>3248022</v>
      </c>
      <c r="D62" s="13">
        <v>7217678</v>
      </c>
      <c r="E62" s="12" t="s">
        <v>28</v>
      </c>
      <c r="F62" s="12" t="s">
        <v>30</v>
      </c>
      <c r="G62" s="12"/>
      <c r="H62" s="12">
        <v>37</v>
      </c>
      <c r="I62" s="19">
        <v>37</v>
      </c>
      <c r="J62" s="14"/>
      <c r="L62" s="3">
        <f>(H62/INDEX(info!D:D,MATCH(F62,info!A:A,0))*INDEX(info!C:C,MATCH(F62,info!A:A,0)))+INDEX(info!B:B,MATCH(F62,info!A:A,0))</f>
        <v>51.85</v>
      </c>
    </row>
    <row r="63" spans="1:12" ht="14.25" x14ac:dyDescent="0.2">
      <c r="A63" s="11">
        <v>42751</v>
      </c>
      <c r="B63" s="11" t="s">
        <v>31</v>
      </c>
      <c r="C63" s="12">
        <v>3248059</v>
      </c>
      <c r="D63" s="13">
        <v>7217600</v>
      </c>
      <c r="E63" s="12" t="s">
        <v>28</v>
      </c>
      <c r="F63" s="12" t="s">
        <v>30</v>
      </c>
      <c r="G63" s="12"/>
      <c r="H63" s="12">
        <v>56</v>
      </c>
      <c r="I63" s="19">
        <v>41</v>
      </c>
      <c r="J63" s="14"/>
      <c r="L63" s="3">
        <f>(H63/INDEX(info!D:D,MATCH(F63,info!A:A,0))*INDEX(info!C:C,MATCH(F63,info!A:A,0)))+INDEX(info!B:B,MATCH(F63,info!A:A,0))</f>
        <v>52.8</v>
      </c>
    </row>
    <row r="64" spans="1:12" ht="14.25" x14ac:dyDescent="0.2">
      <c r="A64" s="11">
        <v>42751</v>
      </c>
      <c r="B64" s="11" t="s">
        <v>31</v>
      </c>
      <c r="C64" s="12">
        <v>3248087</v>
      </c>
      <c r="D64" s="13">
        <v>7175614</v>
      </c>
      <c r="E64" s="12" t="s">
        <v>28</v>
      </c>
      <c r="F64" s="12" t="s">
        <v>30</v>
      </c>
      <c r="G64" s="12"/>
      <c r="H64" s="12">
        <v>2</v>
      </c>
      <c r="I64" s="19">
        <v>12</v>
      </c>
      <c r="J64" s="14"/>
      <c r="L64" s="3">
        <f>(H64/INDEX(info!D:D,MATCH(F64,info!A:A,0))*INDEX(info!C:C,MATCH(F64,info!A:A,0)))+INDEX(info!B:B,MATCH(F64,info!A:A,0))</f>
        <v>50.1</v>
      </c>
    </row>
    <row r="65" spans="1:12" ht="14.25" x14ac:dyDescent="0.2">
      <c r="A65" s="11">
        <v>42752</v>
      </c>
      <c r="B65" s="11" t="s">
        <v>32</v>
      </c>
      <c r="C65" s="12">
        <v>3248343</v>
      </c>
      <c r="D65" s="13">
        <v>7138263</v>
      </c>
      <c r="E65" s="12" t="s">
        <v>28</v>
      </c>
      <c r="F65" s="12" t="s">
        <v>30</v>
      </c>
      <c r="G65" s="12"/>
      <c r="H65" s="12">
        <v>745</v>
      </c>
      <c r="I65" s="19">
        <v>350</v>
      </c>
      <c r="J65" s="14"/>
      <c r="L65" s="3">
        <f>(H65/INDEX(info!D:D,MATCH(F65,info!A:A,0))*INDEX(info!C:C,MATCH(F65,info!A:A,0)))+INDEX(info!B:B,MATCH(F65,info!A:A,0))</f>
        <v>87.25</v>
      </c>
    </row>
    <row r="66" spans="1:12" ht="14.25" x14ac:dyDescent="0.2">
      <c r="A66" s="11">
        <v>42752</v>
      </c>
      <c r="B66" s="11" t="s">
        <v>31</v>
      </c>
      <c r="C66" s="12">
        <v>3249030</v>
      </c>
      <c r="D66" s="13">
        <v>7148925</v>
      </c>
      <c r="E66" s="12" t="s">
        <v>28</v>
      </c>
      <c r="F66" s="12" t="s">
        <v>30</v>
      </c>
      <c r="G66" s="12"/>
      <c r="H66" s="12">
        <v>1150</v>
      </c>
      <c r="I66" s="19">
        <v>180.5</v>
      </c>
      <c r="J66" s="14"/>
      <c r="L66" s="3">
        <f>(H66/INDEX(info!D:D,MATCH(F66,info!A:A,0))*INDEX(info!C:C,MATCH(F66,info!A:A,0)))+INDEX(info!B:B,MATCH(F66,info!A:A,0))</f>
        <v>107.5</v>
      </c>
    </row>
    <row r="67" spans="1:12" ht="14.25" x14ac:dyDescent="0.2">
      <c r="A67" s="11">
        <v>42752</v>
      </c>
      <c r="B67" s="11" t="s">
        <v>32</v>
      </c>
      <c r="C67" s="12">
        <v>3249799</v>
      </c>
      <c r="D67" s="13">
        <v>7166910</v>
      </c>
      <c r="E67" s="12" t="s">
        <v>28</v>
      </c>
      <c r="F67" s="12" t="s">
        <v>30</v>
      </c>
      <c r="G67" s="12"/>
      <c r="H67" s="12">
        <v>2690</v>
      </c>
      <c r="I67" s="19">
        <v>575</v>
      </c>
      <c r="J67" s="14"/>
      <c r="L67" s="3">
        <f>(H67/INDEX(info!D:D,MATCH(F67,info!A:A,0))*INDEX(info!C:C,MATCH(F67,info!A:A,0)))+INDEX(info!B:B,MATCH(F67,info!A:A,0))</f>
        <v>184.5</v>
      </c>
    </row>
    <row r="68" spans="1:12" ht="14.25" x14ac:dyDescent="0.2">
      <c r="A68" s="11">
        <v>42752</v>
      </c>
      <c r="B68" s="11" t="s">
        <v>31</v>
      </c>
      <c r="C68" s="12">
        <v>3250018</v>
      </c>
      <c r="D68" s="13">
        <v>7201299</v>
      </c>
      <c r="E68" s="12" t="s">
        <v>28</v>
      </c>
      <c r="F68" s="12" t="s">
        <v>30</v>
      </c>
      <c r="G68" s="12"/>
      <c r="H68" s="12">
        <v>784</v>
      </c>
      <c r="I68" s="19">
        <v>133</v>
      </c>
      <c r="J68" s="14"/>
      <c r="L68" s="3">
        <f>(H68/INDEX(info!D:D,MATCH(F68,info!A:A,0))*INDEX(info!C:C,MATCH(F68,info!A:A,0)))+INDEX(info!B:B,MATCH(F68,info!A:A,0))</f>
        <v>89.2</v>
      </c>
    </row>
    <row r="69" spans="1:12" ht="14.25" x14ac:dyDescent="0.2">
      <c r="A69" s="11">
        <v>42752</v>
      </c>
      <c r="B69" s="11" t="s">
        <v>31</v>
      </c>
      <c r="C69" s="12">
        <v>3250022</v>
      </c>
      <c r="D69" s="13">
        <v>7202174</v>
      </c>
      <c r="E69" s="12" t="s">
        <v>28</v>
      </c>
      <c r="F69" s="12" t="s">
        <v>30</v>
      </c>
      <c r="G69" s="12"/>
      <c r="H69" s="12">
        <v>2355</v>
      </c>
      <c r="I69" s="19">
        <v>222</v>
      </c>
      <c r="J69" s="14"/>
      <c r="L69" s="3">
        <f>(H69/INDEX(info!D:D,MATCH(F69,info!A:A,0))*INDEX(info!C:C,MATCH(F69,info!A:A,0)))+INDEX(info!B:B,MATCH(F69,info!A:A,0))</f>
        <v>167.75</v>
      </c>
    </row>
    <row r="70" spans="1:12" ht="14.25" x14ac:dyDescent="0.2">
      <c r="A70" s="11">
        <v>42752</v>
      </c>
      <c r="B70" s="11" t="s">
        <v>29</v>
      </c>
      <c r="C70" s="12">
        <v>3250044</v>
      </c>
      <c r="D70" s="13">
        <v>7221173</v>
      </c>
      <c r="E70" s="12" t="s">
        <v>28</v>
      </c>
      <c r="F70" s="12" t="s">
        <v>30</v>
      </c>
      <c r="G70" s="12"/>
      <c r="H70" s="12">
        <v>1001</v>
      </c>
      <c r="I70" s="19">
        <v>200</v>
      </c>
      <c r="J70" s="14"/>
      <c r="L70" s="3">
        <f>(H70/INDEX(info!D:D,MATCH(F70,info!A:A,0))*INDEX(info!C:C,MATCH(F70,info!A:A,0)))+INDEX(info!B:B,MATCH(F70,info!A:A,0))</f>
        <v>100.05000000000001</v>
      </c>
    </row>
    <row r="71" spans="1:12" ht="14.25" x14ac:dyDescent="0.2">
      <c r="A71" s="11">
        <v>42752</v>
      </c>
      <c r="B71" s="11" t="s">
        <v>31</v>
      </c>
      <c r="C71" s="12">
        <v>3249974</v>
      </c>
      <c r="D71" s="13">
        <v>7221493</v>
      </c>
      <c r="E71" s="12" t="s">
        <v>28</v>
      </c>
      <c r="F71" s="12" t="s">
        <v>30</v>
      </c>
      <c r="G71" s="12"/>
      <c r="H71" s="12">
        <v>103</v>
      </c>
      <c r="I71" s="19">
        <v>67</v>
      </c>
      <c r="J71" s="14"/>
      <c r="L71" s="3">
        <f>(H71/INDEX(info!D:D,MATCH(F71,info!A:A,0))*INDEX(info!C:C,MATCH(F71,info!A:A,0)))+INDEX(info!B:B,MATCH(F71,info!A:A,0))</f>
        <v>55.15</v>
      </c>
    </row>
    <row r="72" spans="1:12" ht="14.25" x14ac:dyDescent="0.2">
      <c r="A72" s="11">
        <v>42752</v>
      </c>
      <c r="B72" s="11" t="s">
        <v>27</v>
      </c>
      <c r="C72" s="12">
        <v>3250067</v>
      </c>
      <c r="D72" s="13"/>
      <c r="E72" s="12" t="s">
        <v>28</v>
      </c>
      <c r="F72" s="12" t="s">
        <v>35</v>
      </c>
      <c r="G72" s="12"/>
      <c r="H72" s="12">
        <v>98</v>
      </c>
      <c r="I72" s="19">
        <v>510</v>
      </c>
      <c r="J72" s="14"/>
      <c r="L72" s="3">
        <f>(H72/INDEX(info!D:D,MATCH(F72,info!A:A,0))*INDEX(info!C:C,MATCH(F72,info!A:A,0)))+INDEX(info!B:B,MATCH(F72,info!A:A,0))</f>
        <v>54.9</v>
      </c>
    </row>
    <row r="73" spans="1:12" ht="14.25" x14ac:dyDescent="0.2">
      <c r="A73" s="11">
        <v>42752</v>
      </c>
      <c r="B73" s="11" t="s">
        <v>27</v>
      </c>
      <c r="C73" s="12">
        <v>3250063</v>
      </c>
      <c r="D73" s="13"/>
      <c r="E73" s="12" t="s">
        <v>28</v>
      </c>
      <c r="F73" s="12" t="s">
        <v>42</v>
      </c>
      <c r="G73" s="12"/>
      <c r="H73" s="12">
        <v>113</v>
      </c>
      <c r="I73" s="19">
        <v>240</v>
      </c>
      <c r="J73" s="14"/>
      <c r="L73" s="3">
        <f>(H73/INDEX(info!D:D,MATCH(F73,info!A:A,0))*INDEX(info!C:C,MATCH(F73,info!A:A,0)))+INDEX(info!B:B,MATCH(F73,info!A:A,0))</f>
        <v>55.65</v>
      </c>
    </row>
    <row r="74" spans="1:12" ht="14.25" x14ac:dyDescent="0.2">
      <c r="A74" s="11">
        <v>42752</v>
      </c>
      <c r="B74" s="11" t="s">
        <v>31</v>
      </c>
      <c r="C74" s="12">
        <v>3250395</v>
      </c>
      <c r="D74" s="13">
        <v>7207443</v>
      </c>
      <c r="E74" s="12" t="s">
        <v>28</v>
      </c>
      <c r="F74" s="12" t="s">
        <v>30</v>
      </c>
      <c r="G74" s="12"/>
      <c r="H74" s="12">
        <v>3900</v>
      </c>
      <c r="I74" s="19">
        <v>311</v>
      </c>
      <c r="J74" s="14"/>
      <c r="L74" s="3">
        <f>(H74/INDEX(info!D:D,MATCH(F74,info!A:A,0))*INDEX(info!C:C,MATCH(F74,info!A:A,0)))+INDEX(info!B:B,MATCH(F74,info!A:A,0))</f>
        <v>245</v>
      </c>
    </row>
    <row r="75" spans="1:12" ht="14.25" x14ac:dyDescent="0.2">
      <c r="A75" s="11">
        <v>42752</v>
      </c>
      <c r="B75" s="11" t="s">
        <v>27</v>
      </c>
      <c r="C75" s="12">
        <v>3242737</v>
      </c>
      <c r="D75" s="13">
        <v>7193794</v>
      </c>
      <c r="E75" s="12" t="s">
        <v>28</v>
      </c>
      <c r="F75" s="12" t="s">
        <v>35</v>
      </c>
      <c r="G75" s="12"/>
      <c r="H75" s="12">
        <v>600</v>
      </c>
      <c r="I75" s="19">
        <v>150</v>
      </c>
      <c r="J75" s="14"/>
      <c r="L75" s="3">
        <f>(H75/INDEX(info!D:D,MATCH(F75,info!A:A,0))*INDEX(info!C:C,MATCH(F75,info!A:A,0)))+INDEX(info!B:B,MATCH(F75,info!A:A,0))</f>
        <v>80</v>
      </c>
    </row>
    <row r="76" spans="1:12" ht="14.25" x14ac:dyDescent="0.2">
      <c r="A76" s="11">
        <v>42752</v>
      </c>
      <c r="B76" s="11" t="s">
        <v>27</v>
      </c>
      <c r="C76" s="12">
        <v>3245905</v>
      </c>
      <c r="D76" s="13">
        <v>7165961</v>
      </c>
      <c r="E76" s="12" t="s">
        <v>28</v>
      </c>
      <c r="F76" s="12" t="s">
        <v>34</v>
      </c>
      <c r="G76" s="12"/>
      <c r="H76" s="12">
        <v>573</v>
      </c>
      <c r="I76" s="19">
        <v>380</v>
      </c>
      <c r="J76" s="14"/>
      <c r="L76" s="3">
        <f>(H76/INDEX(info!D:D,MATCH(F76,info!A:A,0))*INDEX(info!C:C,MATCH(F76,info!A:A,0)))+INDEX(info!B:B,MATCH(F76,info!A:A,0))</f>
        <v>78.650000000000006</v>
      </c>
    </row>
    <row r="77" spans="1:12" ht="14.25" x14ac:dyDescent="0.2">
      <c r="A77" s="11">
        <v>42753</v>
      </c>
      <c r="B77" s="11" t="s">
        <v>27</v>
      </c>
      <c r="C77" s="12">
        <v>3242215</v>
      </c>
      <c r="D77" s="13" t="s">
        <v>43</v>
      </c>
      <c r="E77" s="12" t="s">
        <v>44</v>
      </c>
      <c r="F77" s="12" t="s">
        <v>35</v>
      </c>
      <c r="G77" s="12"/>
      <c r="H77" s="12">
        <v>260</v>
      </c>
      <c r="I77" s="19">
        <v>260</v>
      </c>
      <c r="J77" s="14"/>
      <c r="L77" s="3">
        <f>(H77/INDEX(info!D:D,MATCH(F77,info!A:A,0))*INDEX(info!C:C,MATCH(F77,info!A:A,0)))+INDEX(info!B:B,MATCH(F77,info!A:A,0))</f>
        <v>63</v>
      </c>
    </row>
    <row r="78" spans="1:12" ht="14.25" x14ac:dyDescent="0.2">
      <c r="A78" s="11">
        <v>42753</v>
      </c>
      <c r="B78" s="11" t="s">
        <v>29</v>
      </c>
      <c r="C78" s="12">
        <v>3251809</v>
      </c>
      <c r="D78" s="13">
        <v>7176264</v>
      </c>
      <c r="E78" s="12" t="s">
        <v>28</v>
      </c>
      <c r="F78" s="12" t="s">
        <v>30</v>
      </c>
      <c r="G78" s="12"/>
      <c r="H78" s="12">
        <v>120</v>
      </c>
      <c r="I78" s="19">
        <v>80</v>
      </c>
      <c r="J78" s="14"/>
      <c r="L78" s="3">
        <f>(H78/INDEX(info!D:D,MATCH(F78,info!A:A,0))*INDEX(info!C:C,MATCH(F78,info!A:A,0)))+INDEX(info!B:B,MATCH(F78,info!A:A,0))</f>
        <v>56</v>
      </c>
    </row>
    <row r="79" spans="1:12" ht="14.25" x14ac:dyDescent="0.2">
      <c r="A79" s="11">
        <v>42753</v>
      </c>
      <c r="B79" s="11" t="s">
        <v>31</v>
      </c>
      <c r="C79" s="12">
        <v>3251809</v>
      </c>
      <c r="D79" s="13">
        <v>7222703</v>
      </c>
      <c r="E79" s="12" t="s">
        <v>28</v>
      </c>
      <c r="F79" s="12" t="s">
        <v>30</v>
      </c>
      <c r="G79" s="12"/>
      <c r="H79" s="12">
        <v>111</v>
      </c>
      <c r="I79" s="19">
        <v>75</v>
      </c>
      <c r="J79" s="14"/>
      <c r="L79" s="3">
        <f>(H79/INDEX(info!D:D,MATCH(F79,info!A:A,0))*INDEX(info!C:C,MATCH(F79,info!A:A,0)))+INDEX(info!B:B,MATCH(F79,info!A:A,0))</f>
        <v>55.55</v>
      </c>
    </row>
    <row r="80" spans="1:12" ht="14.25" x14ac:dyDescent="0.2">
      <c r="A80" s="11">
        <v>42753</v>
      </c>
      <c r="B80" s="11" t="s">
        <v>31</v>
      </c>
      <c r="C80" s="12">
        <v>3252091</v>
      </c>
      <c r="D80" s="13">
        <v>7201799</v>
      </c>
      <c r="E80" s="12" t="s">
        <v>28</v>
      </c>
      <c r="F80" s="12" t="s">
        <v>30</v>
      </c>
      <c r="G80" s="12"/>
      <c r="H80" s="12">
        <v>1050</v>
      </c>
      <c r="I80" s="19">
        <v>165</v>
      </c>
      <c r="J80" s="14"/>
      <c r="L80" s="3">
        <f>(H80/INDEX(info!D:D,MATCH(F80,info!A:A,0))*INDEX(info!C:C,MATCH(F80,info!A:A,0)))+INDEX(info!B:B,MATCH(F80,info!A:A,0))</f>
        <v>102.5</v>
      </c>
    </row>
    <row r="81" spans="1:12" ht="14.25" x14ac:dyDescent="0.2">
      <c r="A81" s="11">
        <v>42753</v>
      </c>
      <c r="B81" s="11" t="s">
        <v>29</v>
      </c>
      <c r="C81" s="12">
        <v>3252102</v>
      </c>
      <c r="D81" s="13">
        <v>7166343</v>
      </c>
      <c r="E81" s="12" t="s">
        <v>28</v>
      </c>
      <c r="F81" s="12" t="s">
        <v>30</v>
      </c>
      <c r="G81" s="12"/>
      <c r="H81" s="12">
        <v>1608</v>
      </c>
      <c r="I81" s="19">
        <v>1190</v>
      </c>
      <c r="J81" s="14"/>
      <c r="L81" s="3">
        <f>(H81/INDEX(info!D:D,MATCH(F81,info!A:A,0))*INDEX(info!C:C,MATCH(F81,info!A:A,0)))+INDEX(info!B:B,MATCH(F81,info!A:A,0))</f>
        <v>130.39999999999998</v>
      </c>
    </row>
    <row r="82" spans="1:12" ht="14.25" x14ac:dyDescent="0.2">
      <c r="A82" s="11">
        <v>42753</v>
      </c>
      <c r="B82" s="11" t="s">
        <v>31</v>
      </c>
      <c r="C82" s="12">
        <v>3251809</v>
      </c>
      <c r="D82" s="13">
        <v>7206134</v>
      </c>
      <c r="E82" s="12" t="s">
        <v>28</v>
      </c>
      <c r="F82" s="12" t="s">
        <v>30</v>
      </c>
      <c r="G82" s="12"/>
      <c r="H82" s="12">
        <v>17</v>
      </c>
      <c r="I82" s="19">
        <v>19</v>
      </c>
      <c r="J82" s="14"/>
      <c r="L82" s="3">
        <f>(H82/INDEX(info!D:D,MATCH(F82,info!A:A,0))*INDEX(info!C:C,MATCH(F82,info!A:A,0)))+INDEX(info!B:B,MATCH(F82,info!A:A,0))</f>
        <v>50.85</v>
      </c>
    </row>
    <row r="83" spans="1:12" ht="14.25" x14ac:dyDescent="0.2">
      <c r="A83" s="11">
        <v>42753</v>
      </c>
      <c r="B83" s="11" t="s">
        <v>31</v>
      </c>
      <c r="C83" s="12">
        <v>3252199</v>
      </c>
      <c r="D83" s="13">
        <v>7185821</v>
      </c>
      <c r="E83" s="12" t="s">
        <v>28</v>
      </c>
      <c r="F83" s="12" t="s">
        <v>30</v>
      </c>
      <c r="G83" s="12"/>
      <c r="H83" s="12">
        <v>5</v>
      </c>
      <c r="I83" s="19">
        <v>13</v>
      </c>
      <c r="J83" s="14"/>
      <c r="L83" s="3">
        <f>(H83/INDEX(info!D:D,MATCH(F83,info!A:A,0))*INDEX(info!C:C,MATCH(F83,info!A:A,0)))+INDEX(info!B:B,MATCH(F83,info!A:A,0))</f>
        <v>50.25</v>
      </c>
    </row>
    <row r="84" spans="1:12" ht="14.25" x14ac:dyDescent="0.2">
      <c r="A84" s="11">
        <v>42753</v>
      </c>
      <c r="B84" s="11" t="s">
        <v>32</v>
      </c>
      <c r="C84" s="12">
        <v>3251809</v>
      </c>
      <c r="D84" s="13">
        <v>7223342</v>
      </c>
      <c r="E84" s="12" t="s">
        <v>28</v>
      </c>
      <c r="F84" s="12" t="s">
        <v>30</v>
      </c>
      <c r="G84" s="12"/>
      <c r="H84" s="12">
        <v>210</v>
      </c>
      <c r="I84" s="19">
        <v>140</v>
      </c>
      <c r="J84" s="14"/>
      <c r="L84" s="3">
        <f>(H84/INDEX(info!D:D,MATCH(F84,info!A:A,0))*INDEX(info!C:C,MATCH(F84,info!A:A,0)))+INDEX(info!B:B,MATCH(F84,info!A:A,0))</f>
        <v>60.5</v>
      </c>
    </row>
    <row r="85" spans="1:12" ht="14.25" x14ac:dyDescent="0.2">
      <c r="A85" s="11">
        <v>42754</v>
      </c>
      <c r="B85" s="11" t="s">
        <v>32</v>
      </c>
      <c r="C85" s="12">
        <v>3252589</v>
      </c>
      <c r="D85" s="13">
        <v>7175537</v>
      </c>
      <c r="E85" s="12" t="s">
        <v>28</v>
      </c>
      <c r="F85" s="12" t="s">
        <v>30</v>
      </c>
      <c r="G85" s="12"/>
      <c r="H85" s="12">
        <v>210</v>
      </c>
      <c r="I85" s="19">
        <v>140</v>
      </c>
      <c r="J85" s="14"/>
      <c r="L85" s="3">
        <f>(H85/INDEX(info!D:D,MATCH(F85,info!A:A,0))*INDEX(info!C:C,MATCH(F85,info!A:A,0)))+INDEX(info!B:B,MATCH(F85,info!A:A,0))</f>
        <v>60.5</v>
      </c>
    </row>
    <row r="86" spans="1:12" ht="14.25" x14ac:dyDescent="0.2">
      <c r="A86" s="11">
        <v>42754</v>
      </c>
      <c r="B86" s="11" t="s">
        <v>31</v>
      </c>
      <c r="C86" s="12">
        <v>50338</v>
      </c>
      <c r="D86" s="13">
        <v>7010390</v>
      </c>
      <c r="E86" s="12" t="s">
        <v>28</v>
      </c>
      <c r="F86" s="12" t="s">
        <v>30</v>
      </c>
      <c r="G86" s="12"/>
      <c r="H86" s="12">
        <v>2660</v>
      </c>
      <c r="I86" s="19">
        <v>313</v>
      </c>
      <c r="J86" s="14"/>
      <c r="L86" s="3">
        <f>(H86/INDEX(info!D:D,MATCH(F86,info!A:A,0))*INDEX(info!C:C,MATCH(F86,info!A:A,0)))+INDEX(info!B:B,MATCH(F86,info!A:A,0))</f>
        <v>183</v>
      </c>
    </row>
    <row r="87" spans="1:12" ht="14.25" x14ac:dyDescent="0.2">
      <c r="A87" s="11">
        <v>42754</v>
      </c>
      <c r="B87" s="11" t="s">
        <v>31</v>
      </c>
      <c r="C87" s="12">
        <v>3253990</v>
      </c>
      <c r="D87" s="13">
        <v>7142967</v>
      </c>
      <c r="E87" s="12" t="s">
        <v>28</v>
      </c>
      <c r="F87" s="12" t="s">
        <v>30</v>
      </c>
      <c r="G87" s="12"/>
      <c r="H87" s="12">
        <v>1616</v>
      </c>
      <c r="I87" s="19">
        <v>341</v>
      </c>
      <c r="J87" s="14"/>
      <c r="L87" s="3">
        <f>(H87/INDEX(info!D:D,MATCH(F87,info!A:A,0))*INDEX(info!C:C,MATCH(F87,info!A:A,0)))+INDEX(info!B:B,MATCH(F87,info!A:A,0))</f>
        <v>130.80000000000001</v>
      </c>
    </row>
    <row r="88" spans="1:12" ht="14.25" x14ac:dyDescent="0.2">
      <c r="A88" s="11">
        <v>42754</v>
      </c>
      <c r="B88" s="11" t="s">
        <v>31</v>
      </c>
      <c r="C88" s="12">
        <v>3252589</v>
      </c>
      <c r="D88" s="13">
        <v>7228552</v>
      </c>
      <c r="E88" s="12" t="s">
        <v>28</v>
      </c>
      <c r="F88" s="12" t="s">
        <v>30</v>
      </c>
      <c r="G88" s="12"/>
      <c r="H88" s="12">
        <v>335</v>
      </c>
      <c r="I88" s="19">
        <v>220</v>
      </c>
      <c r="J88" s="14"/>
      <c r="L88" s="3">
        <f>(H88/INDEX(info!D:D,MATCH(F88,info!A:A,0))*INDEX(info!C:C,MATCH(F88,info!A:A,0)))+INDEX(info!B:B,MATCH(F88,info!A:A,0))</f>
        <v>66.75</v>
      </c>
    </row>
    <row r="89" spans="1:12" ht="14.25" x14ac:dyDescent="0.2">
      <c r="A89" s="11">
        <v>42754</v>
      </c>
      <c r="B89" s="11" t="s">
        <v>29</v>
      </c>
      <c r="C89" s="12">
        <v>3252589</v>
      </c>
      <c r="D89" s="13">
        <v>7228845</v>
      </c>
      <c r="E89" s="12" t="s">
        <v>28</v>
      </c>
      <c r="F89" s="12" t="s">
        <v>30</v>
      </c>
      <c r="G89" s="12"/>
      <c r="H89" s="12">
        <v>140</v>
      </c>
      <c r="I89" s="19">
        <v>86</v>
      </c>
      <c r="J89" s="14"/>
      <c r="L89" s="3">
        <f>(H89/INDEX(info!D:D,MATCH(F89,info!A:A,0))*INDEX(info!C:C,MATCH(F89,info!A:A,0)))+INDEX(info!B:B,MATCH(F89,info!A:A,0))</f>
        <v>57</v>
      </c>
    </row>
    <row r="90" spans="1:12" ht="14.25" x14ac:dyDescent="0.2">
      <c r="A90" s="11">
        <v>42754</v>
      </c>
      <c r="B90" s="11" t="s">
        <v>29</v>
      </c>
      <c r="C90" s="12">
        <v>3252589</v>
      </c>
      <c r="D90" s="13">
        <v>7205335</v>
      </c>
      <c r="E90" s="12" t="s">
        <v>28</v>
      </c>
      <c r="F90" s="12" t="s">
        <v>30</v>
      </c>
      <c r="G90" s="12"/>
      <c r="H90" s="12">
        <v>140</v>
      </c>
      <c r="I90" s="19">
        <v>99</v>
      </c>
      <c r="J90" s="14"/>
      <c r="L90" s="3">
        <f>(H90/INDEX(info!D:D,MATCH(F90,info!A:A,0))*INDEX(info!C:C,MATCH(F90,info!A:A,0)))+INDEX(info!B:B,MATCH(F90,info!A:A,0))</f>
        <v>57</v>
      </c>
    </row>
    <row r="91" spans="1:12" ht="14.25" x14ac:dyDescent="0.2">
      <c r="A91" s="11">
        <v>42754</v>
      </c>
      <c r="B91" s="11" t="s">
        <v>31</v>
      </c>
      <c r="C91" s="12">
        <v>3252589</v>
      </c>
      <c r="D91" s="13">
        <v>7226513</v>
      </c>
      <c r="E91" s="12" t="s">
        <v>28</v>
      </c>
      <c r="F91" s="12" t="s">
        <v>30</v>
      </c>
      <c r="G91" s="12"/>
      <c r="H91" s="12">
        <v>150</v>
      </c>
      <c r="I91" s="19">
        <v>100</v>
      </c>
      <c r="J91" s="14"/>
      <c r="L91" s="3">
        <f>(H91/INDEX(info!D:D,MATCH(F91,info!A:A,0))*INDEX(info!C:C,MATCH(F91,info!A:A,0)))+INDEX(info!B:B,MATCH(F91,info!A:A,0))</f>
        <v>57.5</v>
      </c>
    </row>
    <row r="92" spans="1:12" ht="14.25" x14ac:dyDescent="0.2">
      <c r="A92" s="11">
        <v>42754</v>
      </c>
      <c r="B92" s="11" t="s">
        <v>31</v>
      </c>
      <c r="C92" s="12">
        <v>3252589</v>
      </c>
      <c r="D92" s="13">
        <v>7210889</v>
      </c>
      <c r="E92" s="12" t="s">
        <v>28</v>
      </c>
      <c r="F92" s="12" t="s">
        <v>30</v>
      </c>
      <c r="G92" s="12"/>
      <c r="H92" s="12">
        <v>150</v>
      </c>
      <c r="I92" s="19">
        <v>100</v>
      </c>
      <c r="J92" s="14"/>
      <c r="L92" s="3">
        <f>(H92/INDEX(info!D:D,MATCH(F92,info!A:A,0))*INDEX(info!C:C,MATCH(F92,info!A:A,0)))+INDEX(info!B:B,MATCH(F92,info!A:A,0))</f>
        <v>57.5</v>
      </c>
    </row>
    <row r="93" spans="1:12" ht="14.25" x14ac:dyDescent="0.2">
      <c r="A93" s="11">
        <v>42755</v>
      </c>
      <c r="B93" s="11" t="s">
        <v>27</v>
      </c>
      <c r="C93" s="12">
        <v>3254417</v>
      </c>
      <c r="D93" s="13"/>
      <c r="E93" s="12" t="s">
        <v>33</v>
      </c>
      <c r="F93" s="12" t="s">
        <v>45</v>
      </c>
      <c r="G93" s="12"/>
      <c r="H93" s="12">
        <v>8200</v>
      </c>
      <c r="I93" s="19">
        <v>670</v>
      </c>
      <c r="J93" s="14"/>
      <c r="L93" s="3">
        <f>(H93/INDEX(info!D:D,MATCH(F93,info!A:A,0))*INDEX(info!C:C,MATCH(F93,info!A:A,0)))+INDEX(info!B:B,MATCH(F93,info!A:A,0))</f>
        <v>460</v>
      </c>
    </row>
    <row r="94" spans="1:12" ht="14.25" x14ac:dyDescent="0.2">
      <c r="A94" s="11">
        <v>42755</v>
      </c>
      <c r="B94" s="11" t="s">
        <v>27</v>
      </c>
      <c r="C94" s="12">
        <v>3254410</v>
      </c>
      <c r="D94" s="13">
        <v>7228399</v>
      </c>
      <c r="E94" s="12" t="s">
        <v>28</v>
      </c>
      <c r="F94" s="12" t="s">
        <v>35</v>
      </c>
      <c r="G94" s="12"/>
      <c r="H94" s="12">
        <v>289</v>
      </c>
      <c r="I94" s="19">
        <v>260</v>
      </c>
      <c r="J94" s="14"/>
      <c r="L94" s="3">
        <f>(H94/INDEX(info!D:D,MATCH(F94,info!A:A,0))*INDEX(info!C:C,MATCH(F94,info!A:A,0)))+INDEX(info!B:B,MATCH(F94,info!A:A,0))</f>
        <v>64.45</v>
      </c>
    </row>
    <row r="95" spans="1:12" ht="14.25" x14ac:dyDescent="0.2">
      <c r="A95" s="11">
        <v>42755</v>
      </c>
      <c r="B95" s="11" t="s">
        <v>31</v>
      </c>
      <c r="C95" s="12">
        <v>3255809</v>
      </c>
      <c r="D95" s="13">
        <v>7221207</v>
      </c>
      <c r="E95" s="12" t="s">
        <v>28</v>
      </c>
      <c r="F95" s="12" t="s">
        <v>30</v>
      </c>
      <c r="G95" s="12"/>
      <c r="H95" s="12">
        <v>768</v>
      </c>
      <c r="I95" s="19">
        <v>480</v>
      </c>
      <c r="J95" s="14"/>
      <c r="L95" s="3">
        <f>(H95/INDEX(info!D:D,MATCH(F95,info!A:A,0))*INDEX(info!C:C,MATCH(F95,info!A:A,0)))+INDEX(info!B:B,MATCH(F95,info!A:A,0))</f>
        <v>88.4</v>
      </c>
    </row>
    <row r="96" spans="1:12" ht="14.25" x14ac:dyDescent="0.2">
      <c r="A96" s="11">
        <v>42755</v>
      </c>
      <c r="B96" s="11" t="s">
        <v>31</v>
      </c>
      <c r="C96" s="12">
        <v>3255829</v>
      </c>
      <c r="D96" s="13">
        <v>7166533</v>
      </c>
      <c r="E96" s="12" t="s">
        <v>28</v>
      </c>
      <c r="F96" s="12" t="s">
        <v>30</v>
      </c>
      <c r="G96" s="12"/>
      <c r="H96" s="12">
        <v>1</v>
      </c>
      <c r="I96" s="19">
        <v>12</v>
      </c>
      <c r="J96" s="14"/>
      <c r="L96" s="3">
        <f>(H96/INDEX(info!D:D,MATCH(F96,info!A:A,0))*INDEX(info!C:C,MATCH(F96,info!A:A,0)))+INDEX(info!B:B,MATCH(F96,info!A:A,0))</f>
        <v>50.05</v>
      </c>
    </row>
    <row r="97" spans="1:12" ht="14.25" x14ac:dyDescent="0.2">
      <c r="A97" s="11">
        <v>42755</v>
      </c>
      <c r="B97" s="11" t="s">
        <v>31</v>
      </c>
      <c r="C97" s="12">
        <v>3255839</v>
      </c>
      <c r="D97" s="13">
        <v>7231400</v>
      </c>
      <c r="E97" s="12" t="s">
        <v>28</v>
      </c>
      <c r="F97" s="12" t="s">
        <v>30</v>
      </c>
      <c r="G97" s="12"/>
      <c r="H97" s="12">
        <v>52</v>
      </c>
      <c r="I97" s="19">
        <v>44</v>
      </c>
      <c r="J97" s="14"/>
      <c r="L97" s="3">
        <f>(H97/INDEX(info!D:D,MATCH(F97,info!A:A,0))*INDEX(info!C:C,MATCH(F97,info!A:A,0)))+INDEX(info!B:B,MATCH(F97,info!A:A,0))</f>
        <v>52.6</v>
      </c>
    </row>
    <row r="98" spans="1:12" ht="14.25" x14ac:dyDescent="0.2">
      <c r="A98" s="11">
        <v>42755</v>
      </c>
      <c r="B98" s="11" t="s">
        <v>31</v>
      </c>
      <c r="C98" s="12">
        <v>3254875</v>
      </c>
      <c r="D98" s="13">
        <v>5857834</v>
      </c>
      <c r="E98" s="12" t="s">
        <v>28</v>
      </c>
      <c r="F98" s="12" t="s">
        <v>30</v>
      </c>
      <c r="G98" s="12"/>
      <c r="H98" s="12">
        <v>1</v>
      </c>
      <c r="I98" s="19">
        <v>12</v>
      </c>
      <c r="J98" s="14"/>
      <c r="L98" s="3">
        <f>(H98/INDEX(info!D:D,MATCH(F98,info!A:A,0))*INDEX(info!C:C,MATCH(F98,info!A:A,0)))+INDEX(info!B:B,MATCH(F98,info!A:A,0))</f>
        <v>50.05</v>
      </c>
    </row>
    <row r="99" spans="1:12" ht="14.25" x14ac:dyDescent="0.2">
      <c r="A99" s="11">
        <v>42755</v>
      </c>
      <c r="B99" s="11" t="s">
        <v>31</v>
      </c>
      <c r="C99" s="12">
        <v>3255831</v>
      </c>
      <c r="D99" s="13">
        <v>7228995</v>
      </c>
      <c r="E99" s="12" t="s">
        <v>28</v>
      </c>
      <c r="F99" s="12" t="s">
        <v>30</v>
      </c>
      <c r="G99" s="12"/>
      <c r="H99" s="12">
        <v>1</v>
      </c>
      <c r="I99" s="19">
        <v>12</v>
      </c>
      <c r="J99" s="14"/>
      <c r="L99" s="3">
        <f>(H99/INDEX(info!D:D,MATCH(F99,info!A:A,0))*INDEX(info!C:C,MATCH(F99,info!A:A,0)))+INDEX(info!B:B,MATCH(F99,info!A:A,0))</f>
        <v>50.05</v>
      </c>
    </row>
    <row r="100" spans="1:12" ht="14.25" x14ac:dyDescent="0.2">
      <c r="A100" s="11">
        <v>42755</v>
      </c>
      <c r="B100" s="11" t="s">
        <v>31</v>
      </c>
      <c r="C100" s="12">
        <v>3254930</v>
      </c>
      <c r="D100" s="13">
        <v>7228409</v>
      </c>
      <c r="E100" s="12" t="s">
        <v>28</v>
      </c>
      <c r="F100" s="12" t="s">
        <v>30</v>
      </c>
      <c r="G100" s="12"/>
      <c r="H100" s="12">
        <v>2</v>
      </c>
      <c r="I100" s="19">
        <v>7.04</v>
      </c>
      <c r="J100" s="14"/>
      <c r="L100" s="3">
        <f>(H100/INDEX(info!D:D,MATCH(F100,info!A:A,0))*INDEX(info!C:C,MATCH(F100,info!A:A,0)))+INDEX(info!B:B,MATCH(F100,info!A:A,0))</f>
        <v>50.1</v>
      </c>
    </row>
    <row r="101" spans="1:12" ht="14.25" x14ac:dyDescent="0.2">
      <c r="A101" s="11">
        <v>42755</v>
      </c>
      <c r="B101" s="11" t="s">
        <v>31</v>
      </c>
      <c r="C101" s="12">
        <v>3255937</v>
      </c>
      <c r="D101" s="13">
        <v>7175537</v>
      </c>
      <c r="E101" s="12" t="s">
        <v>28</v>
      </c>
      <c r="F101" s="12" t="s">
        <v>30</v>
      </c>
      <c r="G101" s="12"/>
      <c r="H101" s="12">
        <v>3</v>
      </c>
      <c r="I101" s="19">
        <v>8</v>
      </c>
      <c r="J101" s="14"/>
      <c r="L101" s="3">
        <f>(H101/INDEX(info!D:D,MATCH(F101,info!A:A,0))*INDEX(info!C:C,MATCH(F101,info!A:A,0)))+INDEX(info!B:B,MATCH(F101,info!A:A,0))</f>
        <v>50.15</v>
      </c>
    </row>
    <row r="102" spans="1:12" ht="14.25" x14ac:dyDescent="0.2">
      <c r="A102" s="11">
        <v>42755</v>
      </c>
      <c r="B102" s="11" t="s">
        <v>31</v>
      </c>
      <c r="C102" s="12">
        <v>3255998</v>
      </c>
      <c r="D102" s="13">
        <v>7229953</v>
      </c>
      <c r="E102" s="12" t="s">
        <v>28</v>
      </c>
      <c r="F102" s="12" t="s">
        <v>30</v>
      </c>
      <c r="G102" s="12"/>
      <c r="H102" s="12">
        <v>112</v>
      </c>
      <c r="I102" s="19">
        <v>75</v>
      </c>
      <c r="J102" s="14"/>
      <c r="L102" s="3">
        <f>(H102/INDEX(info!D:D,MATCH(F102,info!A:A,0))*INDEX(info!C:C,MATCH(F102,info!A:A,0)))+INDEX(info!B:B,MATCH(F102,info!A:A,0))</f>
        <v>55.6</v>
      </c>
    </row>
    <row r="103" spans="1:12" ht="14.25" x14ac:dyDescent="0.2">
      <c r="A103" s="11">
        <v>42755</v>
      </c>
      <c r="B103" s="11" t="s">
        <v>31</v>
      </c>
      <c r="C103" s="12">
        <v>3255998</v>
      </c>
      <c r="D103" s="13">
        <v>7231625</v>
      </c>
      <c r="E103" s="12" t="s">
        <v>28</v>
      </c>
      <c r="F103" s="12" t="s">
        <v>30</v>
      </c>
      <c r="G103" s="12"/>
      <c r="H103" s="12">
        <v>20</v>
      </c>
      <c r="I103" s="19">
        <v>18</v>
      </c>
      <c r="J103" s="14"/>
      <c r="L103" s="3">
        <f>(H103/INDEX(info!D:D,MATCH(F103,info!A:A,0))*INDEX(info!C:C,MATCH(F103,info!A:A,0)))+INDEX(info!B:B,MATCH(F103,info!A:A,0))</f>
        <v>51</v>
      </c>
    </row>
    <row r="104" spans="1:12" ht="14.25" x14ac:dyDescent="0.2">
      <c r="A104" s="11">
        <v>42758</v>
      </c>
      <c r="B104" s="11" t="s">
        <v>29</v>
      </c>
      <c r="C104" s="12">
        <v>3257707</v>
      </c>
      <c r="D104" s="13">
        <v>7196105</v>
      </c>
      <c r="E104" s="12" t="s">
        <v>28</v>
      </c>
      <c r="F104" s="12" t="s">
        <v>30</v>
      </c>
      <c r="G104" s="12"/>
      <c r="H104" s="12">
        <v>82</v>
      </c>
      <c r="I104" s="19">
        <v>43</v>
      </c>
      <c r="J104" s="14"/>
      <c r="L104" s="3">
        <f>(H104/INDEX(info!D:D,MATCH(F104,info!A:A,0))*INDEX(info!C:C,MATCH(F104,info!A:A,0)))+INDEX(info!B:B,MATCH(F104,info!A:A,0))</f>
        <v>54.1</v>
      </c>
    </row>
    <row r="105" spans="1:12" ht="14.25" x14ac:dyDescent="0.2">
      <c r="A105" s="11">
        <v>42758</v>
      </c>
      <c r="B105" s="11" t="s">
        <v>31</v>
      </c>
      <c r="C105" s="12">
        <v>3257737</v>
      </c>
      <c r="D105" s="13">
        <v>7178125</v>
      </c>
      <c r="E105" s="12" t="s">
        <v>28</v>
      </c>
      <c r="F105" s="12" t="s">
        <v>30</v>
      </c>
      <c r="G105" s="12"/>
      <c r="H105" s="12">
        <v>6675</v>
      </c>
      <c r="I105" s="19">
        <v>1285</v>
      </c>
      <c r="J105" s="14"/>
      <c r="L105" s="3">
        <f>(H105/INDEX(info!D:D,MATCH(F105,info!A:A,0))*INDEX(info!C:C,MATCH(F105,info!A:A,0)))+INDEX(info!B:B,MATCH(F105,info!A:A,0))</f>
        <v>383.75</v>
      </c>
    </row>
    <row r="106" spans="1:12" ht="14.25" x14ac:dyDescent="0.2">
      <c r="A106" s="11">
        <v>42758</v>
      </c>
      <c r="B106" s="11" t="s">
        <v>31</v>
      </c>
      <c r="C106" s="12">
        <v>3257707</v>
      </c>
      <c r="D106" s="13">
        <v>7234985</v>
      </c>
      <c r="E106" s="12" t="s">
        <v>28</v>
      </c>
      <c r="F106" s="12" t="s">
        <v>30</v>
      </c>
      <c r="G106" s="12"/>
      <c r="H106" s="12">
        <v>385</v>
      </c>
      <c r="I106" s="19">
        <v>237</v>
      </c>
      <c r="J106" s="14"/>
      <c r="L106" s="3">
        <f>(H106/INDEX(info!D:D,MATCH(F106,info!A:A,0))*INDEX(info!C:C,MATCH(F106,info!A:A,0)))+INDEX(info!B:B,MATCH(F106,info!A:A,0))</f>
        <v>69.25</v>
      </c>
    </row>
    <row r="107" spans="1:12" ht="14.25" x14ac:dyDescent="0.2">
      <c r="A107" s="11">
        <v>42758</v>
      </c>
      <c r="B107" s="11" t="s">
        <v>31</v>
      </c>
      <c r="C107" s="12">
        <v>3257810</v>
      </c>
      <c r="D107" s="13">
        <v>7231624</v>
      </c>
      <c r="E107" s="12" t="s">
        <v>28</v>
      </c>
      <c r="F107" s="12" t="s">
        <v>30</v>
      </c>
      <c r="G107" s="12"/>
      <c r="H107" s="12">
        <v>16</v>
      </c>
      <c r="I107" s="19">
        <v>13</v>
      </c>
      <c r="J107" s="14"/>
      <c r="L107" s="3">
        <f>(H107/INDEX(info!D:D,MATCH(F107,info!A:A,0))*INDEX(info!C:C,MATCH(F107,info!A:A,0)))+INDEX(info!B:B,MATCH(F107,info!A:A,0))</f>
        <v>50.8</v>
      </c>
    </row>
    <row r="108" spans="1:12" ht="14.25" x14ac:dyDescent="0.2">
      <c r="A108" s="11">
        <v>42758</v>
      </c>
      <c r="B108" s="11" t="s">
        <v>31</v>
      </c>
      <c r="C108" s="12">
        <v>3258085</v>
      </c>
      <c r="D108" s="13">
        <v>7232786</v>
      </c>
      <c r="E108" s="12" t="s">
        <v>28</v>
      </c>
      <c r="F108" s="12" t="s">
        <v>30</v>
      </c>
      <c r="G108" s="12"/>
      <c r="H108" s="12">
        <v>41</v>
      </c>
      <c r="I108" s="19">
        <v>48</v>
      </c>
      <c r="J108" s="14"/>
      <c r="L108" s="3">
        <f>(H108/INDEX(info!D:D,MATCH(F108,info!A:A,0))*INDEX(info!C:C,MATCH(F108,info!A:A,0)))+INDEX(info!B:B,MATCH(F108,info!A:A,0))</f>
        <v>52.05</v>
      </c>
    </row>
    <row r="109" spans="1:12" ht="14.25" x14ac:dyDescent="0.2">
      <c r="A109" s="11">
        <v>42758</v>
      </c>
      <c r="B109" s="11" t="s">
        <v>31</v>
      </c>
      <c r="C109" s="12">
        <v>3258084</v>
      </c>
      <c r="D109" s="13">
        <v>7232357</v>
      </c>
      <c r="E109" s="12" t="s">
        <v>28</v>
      </c>
      <c r="F109" s="12" t="s">
        <v>30</v>
      </c>
      <c r="G109" s="12"/>
      <c r="H109" s="12">
        <v>32</v>
      </c>
      <c r="I109" s="19">
        <v>26</v>
      </c>
      <c r="J109" s="14"/>
      <c r="L109" s="3">
        <f>(H109/INDEX(info!D:D,MATCH(F109,info!A:A,0))*INDEX(info!C:C,MATCH(F109,info!A:A,0)))+INDEX(info!B:B,MATCH(F109,info!A:A,0))</f>
        <v>51.6</v>
      </c>
    </row>
    <row r="110" spans="1:12" ht="14.25" x14ac:dyDescent="0.2">
      <c r="A110" s="11">
        <v>42759</v>
      </c>
      <c r="B110" s="11" t="s">
        <v>31</v>
      </c>
      <c r="C110" s="12">
        <v>3259777</v>
      </c>
      <c r="D110" s="13">
        <v>7214799</v>
      </c>
      <c r="E110" s="12" t="s">
        <v>28</v>
      </c>
      <c r="F110" s="12" t="s">
        <v>30</v>
      </c>
      <c r="G110" s="12"/>
      <c r="H110" s="12">
        <v>6</v>
      </c>
      <c r="I110" s="19">
        <v>9</v>
      </c>
      <c r="J110" s="14"/>
      <c r="L110" s="3">
        <f>(H110/INDEX(info!D:D,MATCH(F110,info!A:A,0))*INDEX(info!C:C,MATCH(F110,info!A:A,0)))+INDEX(info!B:B,MATCH(F110,info!A:A,0))</f>
        <v>50.3</v>
      </c>
    </row>
    <row r="111" spans="1:12" ht="14.25" x14ac:dyDescent="0.2">
      <c r="A111" s="11">
        <v>42759</v>
      </c>
      <c r="B111" s="11" t="s">
        <v>31</v>
      </c>
      <c r="C111" s="12">
        <v>3259694</v>
      </c>
      <c r="D111" s="13">
        <v>7153845</v>
      </c>
      <c r="E111" s="12" t="s">
        <v>28</v>
      </c>
      <c r="F111" s="12" t="s">
        <v>30</v>
      </c>
      <c r="G111" s="12"/>
      <c r="H111" s="12">
        <v>48</v>
      </c>
      <c r="I111" s="19">
        <v>46</v>
      </c>
      <c r="J111" s="14"/>
      <c r="L111" s="3">
        <f>(H111/INDEX(info!D:D,MATCH(F111,info!A:A,0))*INDEX(info!C:C,MATCH(F111,info!A:A,0)))+INDEX(info!B:B,MATCH(F111,info!A:A,0))</f>
        <v>52.4</v>
      </c>
    </row>
    <row r="112" spans="1:12" ht="14.25" x14ac:dyDescent="0.2">
      <c r="A112" s="11">
        <v>42759</v>
      </c>
      <c r="B112" s="11" t="s">
        <v>31</v>
      </c>
      <c r="C112" s="12">
        <v>3259696</v>
      </c>
      <c r="D112" s="13">
        <v>7214453</v>
      </c>
      <c r="E112" s="12" t="s">
        <v>28</v>
      </c>
      <c r="F112" s="12" t="s">
        <v>30</v>
      </c>
      <c r="G112" s="12"/>
      <c r="H112" s="12">
        <v>1</v>
      </c>
      <c r="I112" s="19">
        <v>7</v>
      </c>
      <c r="J112" s="14"/>
      <c r="L112" s="3">
        <f>(H112/INDEX(info!D:D,MATCH(F112,info!A:A,0))*INDEX(info!C:C,MATCH(F112,info!A:A,0)))+INDEX(info!B:B,MATCH(F112,info!A:A,0))</f>
        <v>50.05</v>
      </c>
    </row>
    <row r="113" spans="1:12" ht="14.25" x14ac:dyDescent="0.2">
      <c r="A113" s="11">
        <v>42759</v>
      </c>
      <c r="B113" s="11" t="s">
        <v>31</v>
      </c>
      <c r="C113" s="12">
        <v>3258547</v>
      </c>
      <c r="D113" s="13">
        <v>7235950</v>
      </c>
      <c r="E113" s="12" t="s">
        <v>28</v>
      </c>
      <c r="F113" s="12" t="s">
        <v>30</v>
      </c>
      <c r="G113" s="12"/>
      <c r="H113" s="12">
        <v>44</v>
      </c>
      <c r="I113" s="19">
        <v>38</v>
      </c>
      <c r="J113" s="14"/>
      <c r="L113" s="3">
        <f>(H113/INDEX(info!D:D,MATCH(F113,info!A:A,0))*INDEX(info!C:C,MATCH(F113,info!A:A,0)))+INDEX(info!B:B,MATCH(F113,info!A:A,0))</f>
        <v>52.2</v>
      </c>
    </row>
    <row r="114" spans="1:12" ht="14.25" x14ac:dyDescent="0.2">
      <c r="A114" s="11">
        <v>42759</v>
      </c>
      <c r="B114" s="11" t="s">
        <v>31</v>
      </c>
      <c r="C114" s="12">
        <v>3259999</v>
      </c>
      <c r="D114" s="13">
        <v>7229937</v>
      </c>
      <c r="E114" s="12" t="s">
        <v>28</v>
      </c>
      <c r="F114" s="12" t="s">
        <v>30</v>
      </c>
      <c r="G114" s="12"/>
      <c r="H114" s="12">
        <v>371</v>
      </c>
      <c r="I114" s="19">
        <v>247</v>
      </c>
      <c r="J114" s="14"/>
      <c r="L114" s="3">
        <f>(H114/INDEX(info!D:D,MATCH(F114,info!A:A,0))*INDEX(info!C:C,MATCH(F114,info!A:A,0)))+INDEX(info!B:B,MATCH(F114,info!A:A,0))</f>
        <v>68.55</v>
      </c>
    </row>
    <row r="115" spans="1:12" ht="14.25" x14ac:dyDescent="0.2">
      <c r="A115" s="11">
        <v>42759</v>
      </c>
      <c r="B115" s="11" t="s">
        <v>31</v>
      </c>
      <c r="C115" s="12">
        <v>3259999</v>
      </c>
      <c r="D115" s="13">
        <v>7236557</v>
      </c>
      <c r="E115" s="12" t="s">
        <v>28</v>
      </c>
      <c r="F115" s="12" t="s">
        <v>30</v>
      </c>
      <c r="G115" s="12"/>
      <c r="H115" s="12">
        <v>80</v>
      </c>
      <c r="I115" s="19">
        <v>53</v>
      </c>
      <c r="J115" s="14"/>
      <c r="L115" s="3">
        <f>(H115/INDEX(info!D:D,MATCH(F115,info!A:A,0))*INDEX(info!C:C,MATCH(F115,info!A:A,0)))+INDEX(info!B:B,MATCH(F115,info!A:A,0))</f>
        <v>54</v>
      </c>
    </row>
    <row r="116" spans="1:12" ht="14.25" x14ac:dyDescent="0.2">
      <c r="A116" s="11">
        <v>42759</v>
      </c>
      <c r="B116" s="11" t="s">
        <v>31</v>
      </c>
      <c r="C116" s="12">
        <v>3259999</v>
      </c>
      <c r="D116" s="13">
        <v>7239027</v>
      </c>
      <c r="E116" s="12" t="s">
        <v>28</v>
      </c>
      <c r="F116" s="12" t="s">
        <v>30</v>
      </c>
      <c r="G116" s="12"/>
      <c r="H116" s="12">
        <v>86</v>
      </c>
      <c r="I116" s="19">
        <v>59</v>
      </c>
      <c r="J116" s="14"/>
      <c r="L116" s="3">
        <f>(H116/INDEX(info!D:D,MATCH(F116,info!A:A,0))*INDEX(info!C:C,MATCH(F116,info!A:A,0)))+INDEX(info!B:B,MATCH(F116,info!A:A,0))</f>
        <v>54.3</v>
      </c>
    </row>
    <row r="117" spans="1:12" ht="14.25" x14ac:dyDescent="0.2">
      <c r="A117" s="11">
        <v>42760</v>
      </c>
      <c r="B117" s="11" t="s">
        <v>31</v>
      </c>
      <c r="C117" s="12">
        <v>3261865</v>
      </c>
      <c r="D117" s="13">
        <v>7143559</v>
      </c>
      <c r="E117" s="12" t="s">
        <v>28</v>
      </c>
      <c r="F117" s="12" t="s">
        <v>30</v>
      </c>
      <c r="G117" s="12"/>
      <c r="H117" s="12">
        <v>131</v>
      </c>
      <c r="I117" s="19">
        <v>88</v>
      </c>
      <c r="J117" s="14"/>
      <c r="L117" s="3">
        <f>(H117/INDEX(info!D:D,MATCH(F117,info!A:A,0))*INDEX(info!C:C,MATCH(F117,info!A:A,0)))+INDEX(info!B:B,MATCH(F117,info!A:A,0))</f>
        <v>56.55</v>
      </c>
    </row>
    <row r="118" spans="1:12" ht="14.25" x14ac:dyDescent="0.2">
      <c r="A118" s="11">
        <v>42760</v>
      </c>
      <c r="B118" s="11" t="s">
        <v>31</v>
      </c>
      <c r="C118" s="12">
        <v>3261817</v>
      </c>
      <c r="D118" s="13">
        <v>7160498</v>
      </c>
      <c r="E118" s="12" t="s">
        <v>28</v>
      </c>
      <c r="F118" s="12" t="s">
        <v>30</v>
      </c>
      <c r="G118" s="12"/>
      <c r="H118" s="12">
        <v>4</v>
      </c>
      <c r="I118" s="19">
        <v>8</v>
      </c>
      <c r="J118" s="14"/>
      <c r="L118" s="3">
        <f>(H118/INDEX(info!D:D,MATCH(F118,info!A:A,0))*INDEX(info!C:C,MATCH(F118,info!A:A,0)))+INDEX(info!B:B,MATCH(F118,info!A:A,0))</f>
        <v>50.2</v>
      </c>
    </row>
    <row r="119" spans="1:12" ht="14.25" x14ac:dyDescent="0.2">
      <c r="A119" s="11">
        <v>42760</v>
      </c>
      <c r="B119" s="11" t="s">
        <v>32</v>
      </c>
      <c r="C119" s="12">
        <v>3261865</v>
      </c>
      <c r="D119" s="13">
        <v>7220997</v>
      </c>
      <c r="E119" s="12" t="s">
        <v>28</v>
      </c>
      <c r="F119" s="12" t="s">
        <v>30</v>
      </c>
      <c r="G119" s="12"/>
      <c r="H119" s="12">
        <v>386</v>
      </c>
      <c r="I119" s="19">
        <v>260</v>
      </c>
      <c r="J119" s="14"/>
      <c r="L119" s="3">
        <f>(H119/INDEX(info!D:D,MATCH(F119,info!A:A,0))*INDEX(info!C:C,MATCH(F119,info!A:A,0)))+INDEX(info!B:B,MATCH(F119,info!A:A,0))</f>
        <v>69.3</v>
      </c>
    </row>
    <row r="120" spans="1:12" ht="14.25" x14ac:dyDescent="0.2">
      <c r="A120" s="11">
        <v>42760</v>
      </c>
      <c r="B120" s="11" t="s">
        <v>31</v>
      </c>
      <c r="C120" s="12">
        <v>3261865</v>
      </c>
      <c r="D120" s="13">
        <v>7204372</v>
      </c>
      <c r="E120" s="12" t="s">
        <v>28</v>
      </c>
      <c r="F120" s="12" t="s">
        <v>30</v>
      </c>
      <c r="G120" s="12"/>
      <c r="H120" s="12">
        <v>91</v>
      </c>
      <c r="I120" s="19">
        <v>67</v>
      </c>
      <c r="J120" s="14"/>
      <c r="L120" s="3">
        <f>(H120/INDEX(info!D:D,MATCH(F120,info!A:A,0))*INDEX(info!C:C,MATCH(F120,info!A:A,0)))+INDEX(info!B:B,MATCH(F120,info!A:A,0))</f>
        <v>54.55</v>
      </c>
    </row>
    <row r="121" spans="1:12" ht="14.25" x14ac:dyDescent="0.2">
      <c r="A121" s="11">
        <v>42760</v>
      </c>
      <c r="B121" s="11" t="s">
        <v>31</v>
      </c>
      <c r="C121" s="12">
        <v>3261865</v>
      </c>
      <c r="D121" s="13">
        <v>7228364</v>
      </c>
      <c r="E121" s="12" t="s">
        <v>28</v>
      </c>
      <c r="F121" s="12" t="s">
        <v>30</v>
      </c>
      <c r="G121" s="12"/>
      <c r="H121" s="12">
        <v>27</v>
      </c>
      <c r="I121" s="19">
        <v>21</v>
      </c>
      <c r="J121" s="14"/>
      <c r="L121" s="3">
        <f>(H121/INDEX(info!D:D,MATCH(F121,info!A:A,0))*INDEX(info!C:C,MATCH(F121,info!A:A,0)))+INDEX(info!B:B,MATCH(F121,info!A:A,0))</f>
        <v>51.35</v>
      </c>
    </row>
    <row r="122" spans="1:12" ht="14.25" x14ac:dyDescent="0.2">
      <c r="A122" s="11">
        <v>42760</v>
      </c>
      <c r="B122" s="11" t="s">
        <v>31</v>
      </c>
      <c r="C122" s="12">
        <v>3262282</v>
      </c>
      <c r="D122" s="13">
        <v>7242903</v>
      </c>
      <c r="E122" s="12" t="s">
        <v>28</v>
      </c>
      <c r="F122" s="12" t="s">
        <v>30</v>
      </c>
      <c r="G122" s="12"/>
      <c r="H122" s="12">
        <v>17</v>
      </c>
      <c r="I122" s="19">
        <v>13</v>
      </c>
      <c r="J122" s="14"/>
      <c r="L122" s="3">
        <f>(H122/INDEX(info!D:D,MATCH(F122,info!A:A,0))*INDEX(info!C:C,MATCH(F122,info!A:A,0)))+INDEX(info!B:B,MATCH(F122,info!A:A,0))</f>
        <v>50.85</v>
      </c>
    </row>
    <row r="123" spans="1:12" ht="14.25" x14ac:dyDescent="0.2">
      <c r="A123" s="11">
        <v>42761</v>
      </c>
      <c r="B123" s="11" t="s">
        <v>32</v>
      </c>
      <c r="C123" s="12">
        <v>3262408</v>
      </c>
      <c r="D123" s="13">
        <v>7243055</v>
      </c>
      <c r="E123" s="12" t="s">
        <v>28</v>
      </c>
      <c r="F123" s="12" t="s">
        <v>30</v>
      </c>
      <c r="G123" s="12"/>
      <c r="H123" s="12">
        <v>165</v>
      </c>
      <c r="I123" s="19">
        <v>114</v>
      </c>
      <c r="J123" s="14"/>
      <c r="L123" s="3">
        <f>(H123/INDEX(info!D:D,MATCH(F123,info!A:A,0))*INDEX(info!C:C,MATCH(F123,info!A:A,0)))+INDEX(info!B:B,MATCH(F123,info!A:A,0))</f>
        <v>58.25</v>
      </c>
    </row>
    <row r="124" spans="1:12" ht="14.25" x14ac:dyDescent="0.2">
      <c r="A124" s="11">
        <v>42761</v>
      </c>
      <c r="B124" s="11" t="s">
        <v>32</v>
      </c>
      <c r="C124" s="12">
        <v>3262508</v>
      </c>
      <c r="D124" s="13">
        <v>7243643</v>
      </c>
      <c r="E124" s="12" t="s">
        <v>28</v>
      </c>
      <c r="F124" s="12" t="s">
        <v>30</v>
      </c>
      <c r="G124" s="12"/>
      <c r="H124" s="12">
        <v>16</v>
      </c>
      <c r="I124" s="19">
        <v>12.5</v>
      </c>
      <c r="J124" s="14"/>
      <c r="L124" s="3">
        <f>(H124/INDEX(info!D:D,MATCH(F124,info!A:A,0))*INDEX(info!C:C,MATCH(F124,info!A:A,0)))+INDEX(info!B:B,MATCH(F124,info!A:A,0))</f>
        <v>50.8</v>
      </c>
    </row>
    <row r="125" spans="1:12" ht="14.25" x14ac:dyDescent="0.2">
      <c r="A125" s="11">
        <v>42761</v>
      </c>
      <c r="B125" s="11" t="s">
        <v>32</v>
      </c>
      <c r="C125" s="12">
        <v>3262408</v>
      </c>
      <c r="D125" s="13">
        <v>7244005</v>
      </c>
      <c r="E125" s="12" t="s">
        <v>28</v>
      </c>
      <c r="F125" s="12" t="s">
        <v>30</v>
      </c>
      <c r="G125" s="12"/>
      <c r="H125" s="12">
        <v>150</v>
      </c>
      <c r="I125" s="19">
        <v>100</v>
      </c>
      <c r="J125" s="14"/>
      <c r="L125" s="3">
        <f>(H125/INDEX(info!D:D,MATCH(F125,info!A:A,0))*INDEX(info!C:C,MATCH(F125,info!A:A,0)))+INDEX(info!B:B,MATCH(F125,info!A:A,0))</f>
        <v>57.5</v>
      </c>
    </row>
    <row r="126" spans="1:12" ht="14.25" x14ac:dyDescent="0.2">
      <c r="A126" s="11">
        <v>42761</v>
      </c>
      <c r="B126" s="11" t="s">
        <v>32</v>
      </c>
      <c r="C126" s="12">
        <v>3262408</v>
      </c>
      <c r="D126" s="13">
        <v>7243352</v>
      </c>
      <c r="E126" s="12" t="s">
        <v>28</v>
      </c>
      <c r="F126" s="12" t="s">
        <v>30</v>
      </c>
      <c r="G126" s="12"/>
      <c r="H126" s="12">
        <v>175</v>
      </c>
      <c r="I126" s="19">
        <v>124</v>
      </c>
      <c r="J126" s="14"/>
      <c r="L126" s="3">
        <f>(H126/INDEX(info!D:D,MATCH(F126,info!A:A,0))*INDEX(info!C:C,MATCH(F126,info!A:A,0)))+INDEX(info!B:B,MATCH(F126,info!A:A,0))</f>
        <v>58.75</v>
      </c>
    </row>
    <row r="127" spans="1:12" ht="14.25" x14ac:dyDescent="0.2">
      <c r="A127" s="11">
        <v>42761</v>
      </c>
      <c r="B127" s="11" t="s">
        <v>32</v>
      </c>
      <c r="C127" s="12">
        <v>3262976</v>
      </c>
      <c r="D127" s="13">
        <v>7195679</v>
      </c>
      <c r="E127" s="12" t="s">
        <v>28</v>
      </c>
      <c r="F127" s="12" t="s">
        <v>46</v>
      </c>
      <c r="G127" s="12"/>
      <c r="H127" s="12">
        <v>885</v>
      </c>
      <c r="I127" s="19">
        <v>950</v>
      </c>
      <c r="J127" s="14"/>
      <c r="L127" s="3">
        <f>(H127/INDEX(info!D:D,MATCH(F127,info!A:A,0))*INDEX(info!C:C,MATCH(F127,info!A:A,0)))+INDEX(info!B:B,MATCH(F127,info!A:A,0))</f>
        <v>94.25</v>
      </c>
    </row>
    <row r="128" spans="1:12" ht="14.25" x14ac:dyDescent="0.2">
      <c r="A128" s="11">
        <v>42761</v>
      </c>
      <c r="B128" s="11" t="s">
        <v>29</v>
      </c>
      <c r="C128" s="12">
        <v>3262692</v>
      </c>
      <c r="D128" s="13">
        <v>7239288</v>
      </c>
      <c r="E128" s="12" t="s">
        <v>28</v>
      </c>
      <c r="F128" s="12" t="s">
        <v>30</v>
      </c>
      <c r="G128" s="12"/>
      <c r="H128" s="12">
        <v>28</v>
      </c>
      <c r="I128" s="19">
        <v>16</v>
      </c>
      <c r="J128" s="14"/>
      <c r="L128" s="3">
        <f>(H128/INDEX(info!D:D,MATCH(F128,info!A:A,0))*INDEX(info!C:C,MATCH(F128,info!A:A,0)))+INDEX(info!B:B,MATCH(F128,info!A:A,0))</f>
        <v>51.4</v>
      </c>
    </row>
    <row r="129" spans="1:12" ht="14.25" x14ac:dyDescent="0.2">
      <c r="A129" s="11">
        <v>42761</v>
      </c>
      <c r="B129" s="11" t="s">
        <v>29</v>
      </c>
      <c r="C129" s="12">
        <v>3262408</v>
      </c>
      <c r="D129" s="13">
        <v>7243320</v>
      </c>
      <c r="E129" s="12" t="s">
        <v>28</v>
      </c>
      <c r="F129" s="12" t="s">
        <v>30</v>
      </c>
      <c r="G129" s="12"/>
      <c r="H129" s="12">
        <v>160</v>
      </c>
      <c r="I129" s="19">
        <v>41</v>
      </c>
      <c r="J129" s="14"/>
      <c r="L129" s="3">
        <f>(H129/INDEX(info!D:D,MATCH(F129,info!A:A,0))*INDEX(info!C:C,MATCH(F129,info!A:A,0)))+INDEX(info!B:B,MATCH(F129,info!A:A,0))</f>
        <v>58</v>
      </c>
    </row>
    <row r="130" spans="1:12" ht="14.25" x14ac:dyDescent="0.2">
      <c r="A130" s="11">
        <v>42761</v>
      </c>
      <c r="B130" s="11" t="s">
        <v>47</v>
      </c>
      <c r="C130" s="12">
        <v>3256129</v>
      </c>
      <c r="D130" s="13"/>
      <c r="E130" s="12" t="s">
        <v>48</v>
      </c>
      <c r="F130" s="12" t="s">
        <v>49</v>
      </c>
      <c r="G130" s="12"/>
      <c r="H130" s="12">
        <v>5622</v>
      </c>
      <c r="I130" s="19">
        <v>60</v>
      </c>
      <c r="J130" s="14"/>
      <c r="L130" s="3">
        <f>(H130/INDEX(info!D:D,MATCH(F130,info!A:A,0))*INDEX(info!C:C,MATCH(F130,info!A:A,0)))+INDEX(info!B:B,MATCH(F130,info!A:A,0))</f>
        <v>331.09999999999997</v>
      </c>
    </row>
    <row r="131" spans="1:12" ht="14.25" x14ac:dyDescent="0.2">
      <c r="A131" s="11">
        <v>42761</v>
      </c>
      <c r="B131" s="11" t="s">
        <v>47</v>
      </c>
      <c r="C131" s="12">
        <v>3261103</v>
      </c>
      <c r="D131" s="13"/>
      <c r="E131" s="12" t="s">
        <v>48</v>
      </c>
      <c r="F131" s="12" t="s">
        <v>50</v>
      </c>
      <c r="G131" s="12"/>
      <c r="H131" s="12">
        <v>5000</v>
      </c>
      <c r="I131" s="19">
        <v>210</v>
      </c>
      <c r="J131" s="14"/>
      <c r="L131" s="3">
        <f>(H131/INDEX(info!D:D,MATCH(F131,info!A:A,0))*INDEX(info!C:C,MATCH(F131,info!A:A,0)))+INDEX(info!B:B,MATCH(F131,info!A:A,0))</f>
        <v>300</v>
      </c>
    </row>
    <row r="132" spans="1:12" ht="14.25" x14ac:dyDescent="0.2">
      <c r="A132" s="11">
        <v>42761</v>
      </c>
      <c r="B132" s="11" t="s">
        <v>27</v>
      </c>
      <c r="C132" s="12">
        <v>3264344</v>
      </c>
      <c r="D132" s="13"/>
      <c r="E132" s="12" t="s">
        <v>28</v>
      </c>
      <c r="F132" s="12" t="s">
        <v>42</v>
      </c>
      <c r="G132" s="12"/>
      <c r="H132" s="12">
        <v>78</v>
      </c>
      <c r="I132" s="19">
        <v>140</v>
      </c>
      <c r="J132" s="14"/>
      <c r="L132" s="3">
        <f>(H132/INDEX(info!D:D,MATCH(F132,info!A:A,0))*INDEX(info!C:C,MATCH(F132,info!A:A,0)))+INDEX(info!B:B,MATCH(F132,info!A:A,0))</f>
        <v>53.9</v>
      </c>
    </row>
    <row r="133" spans="1:12" ht="14.25" x14ac:dyDescent="0.2">
      <c r="A133" s="11">
        <v>42761</v>
      </c>
      <c r="B133" s="11" t="s">
        <v>27</v>
      </c>
      <c r="C133" s="12">
        <v>3263856</v>
      </c>
      <c r="D133" s="13"/>
      <c r="E133" s="12" t="s">
        <v>28</v>
      </c>
      <c r="F133" s="12" t="s">
        <v>42</v>
      </c>
      <c r="G133" s="12"/>
      <c r="H133" s="12">
        <v>160</v>
      </c>
      <c r="I133" s="19">
        <v>140</v>
      </c>
      <c r="J133" s="14"/>
      <c r="L133" s="3">
        <f>(H133/INDEX(info!D:D,MATCH(F133,info!A:A,0))*INDEX(info!C:C,MATCH(F133,info!A:A,0)))+INDEX(info!B:B,MATCH(F133,info!A:A,0))</f>
        <v>58</v>
      </c>
    </row>
    <row r="134" spans="1:12" ht="14.25" x14ac:dyDescent="0.2">
      <c r="A134" s="11">
        <v>42761</v>
      </c>
      <c r="B134" s="11" t="s">
        <v>31</v>
      </c>
      <c r="C134" s="12">
        <v>3264078</v>
      </c>
      <c r="D134" s="13">
        <v>7138263</v>
      </c>
      <c r="E134" s="12" t="s">
        <v>28</v>
      </c>
      <c r="F134" s="12" t="s">
        <v>51</v>
      </c>
      <c r="G134" s="12"/>
      <c r="H134" s="12">
        <v>600</v>
      </c>
      <c r="I134" s="19">
        <v>510</v>
      </c>
      <c r="J134" s="14"/>
      <c r="L134" s="3">
        <f>(H134/INDEX(info!D:D,MATCH(F134,info!A:A,0))*INDEX(info!C:C,MATCH(F134,info!A:A,0)))+INDEX(info!B:B,MATCH(F134,info!A:A,0))</f>
        <v>80</v>
      </c>
    </row>
    <row r="135" spans="1:12" ht="14.25" x14ac:dyDescent="0.2">
      <c r="A135" s="11">
        <v>42761</v>
      </c>
      <c r="B135" s="11" t="s">
        <v>31</v>
      </c>
      <c r="C135" s="12">
        <v>3262408</v>
      </c>
      <c r="D135" s="13">
        <v>7246178</v>
      </c>
      <c r="E135" s="12" t="s">
        <v>28</v>
      </c>
      <c r="F135" s="12" t="s">
        <v>30</v>
      </c>
      <c r="G135" s="12"/>
      <c r="H135" s="12">
        <v>61</v>
      </c>
      <c r="I135" s="19">
        <v>58</v>
      </c>
      <c r="J135" s="14"/>
      <c r="L135" s="3">
        <f>(H135/INDEX(info!D:D,MATCH(F135,info!A:A,0))*INDEX(info!C:C,MATCH(F135,info!A:A,0)))+INDEX(info!B:B,MATCH(F135,info!A:A,0))</f>
        <v>53.05</v>
      </c>
    </row>
    <row r="136" spans="1:12" ht="14.25" x14ac:dyDescent="0.2">
      <c r="A136" s="11">
        <v>42761</v>
      </c>
      <c r="B136" s="11" t="s">
        <v>29</v>
      </c>
      <c r="C136" s="12">
        <v>3262408</v>
      </c>
      <c r="D136" s="18">
        <v>7246390</v>
      </c>
      <c r="E136" s="12" t="s">
        <v>28</v>
      </c>
      <c r="F136" s="12" t="s">
        <v>3</v>
      </c>
      <c r="G136" s="12"/>
      <c r="H136" s="12">
        <v>138</v>
      </c>
      <c r="I136" s="19">
        <v>93</v>
      </c>
      <c r="J136" s="14"/>
      <c r="L136" s="3">
        <f>(H136/INDEX(info!D:D,MATCH(F136,info!A:A,0))*INDEX(info!C:C,MATCH(F136,info!A:A,0)))+INDEX(info!B:B,MATCH(F136,info!A:A,0))</f>
        <v>109.66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7"/>
  <sheetViews>
    <sheetView workbookViewId="0">
      <selection activeCell="A15" sqref="A15:D15"/>
    </sheetView>
  </sheetViews>
  <sheetFormatPr baseColWidth="10" defaultRowHeight="12.75" x14ac:dyDescent="0.2"/>
  <cols>
    <col min="1" max="1" width="20.5703125" style="23" customWidth="1"/>
    <col min="2" max="2" width="5.5703125" style="22" customWidth="1"/>
    <col min="3" max="3" width="8.42578125" style="23" customWidth="1"/>
    <col min="4" max="4" width="5.5703125" style="22" customWidth="1"/>
  </cols>
  <sheetData>
    <row r="1" spans="1:12" x14ac:dyDescent="0.2">
      <c r="A1" s="20" t="s">
        <v>0</v>
      </c>
      <c r="B1" s="21" t="s">
        <v>1</v>
      </c>
      <c r="C1" s="20" t="s">
        <v>9</v>
      </c>
      <c r="D1" s="21" t="s">
        <v>2</v>
      </c>
    </row>
    <row r="2" spans="1:12" ht="15" customHeight="1" x14ac:dyDescent="0.2">
      <c r="A2" s="23" t="s">
        <v>49</v>
      </c>
      <c r="B2" s="22">
        <v>50</v>
      </c>
      <c r="C2" s="23">
        <v>0.06</v>
      </c>
      <c r="D2" s="22">
        <v>1.2</v>
      </c>
    </row>
    <row r="3" spans="1:12" x14ac:dyDescent="0.2">
      <c r="A3" s="23" t="s">
        <v>35</v>
      </c>
      <c r="B3" s="22">
        <v>50</v>
      </c>
      <c r="C3" s="23">
        <v>0.06</v>
      </c>
      <c r="D3" s="22">
        <v>1.2</v>
      </c>
      <c r="F3" s="1" t="s">
        <v>4</v>
      </c>
      <c r="H3" s="2">
        <v>1400</v>
      </c>
      <c r="L3" s="3">
        <f ca="1">(H3/INDEX(Km,MATCH(F3,Ville,0))*INDEX(Prix,MATCH(F3,Ville,0)))+INDEX(Base,MATCH(F3,Ville,0))</f>
        <v>120</v>
      </c>
    </row>
    <row r="4" spans="1:12" x14ac:dyDescent="0.2">
      <c r="A4" s="23" t="s">
        <v>4</v>
      </c>
      <c r="B4" s="22">
        <v>50</v>
      </c>
      <c r="C4" s="23">
        <v>0.06</v>
      </c>
      <c r="D4" s="22">
        <v>1.2</v>
      </c>
    </row>
    <row r="5" spans="1:12" x14ac:dyDescent="0.2">
      <c r="A5" s="23" t="s">
        <v>39</v>
      </c>
      <c r="B5" s="22">
        <v>50</v>
      </c>
      <c r="C5" s="23">
        <v>0.06</v>
      </c>
      <c r="D5" s="22">
        <v>1.2</v>
      </c>
    </row>
    <row r="6" spans="1:12" x14ac:dyDescent="0.2">
      <c r="A6" s="23" t="s">
        <v>42</v>
      </c>
      <c r="B6" s="22">
        <v>50</v>
      </c>
      <c r="C6" s="23">
        <v>0.06</v>
      </c>
      <c r="D6" s="22">
        <v>1.2</v>
      </c>
    </row>
    <row r="7" spans="1:12" x14ac:dyDescent="0.2">
      <c r="A7" s="23" t="s">
        <v>42</v>
      </c>
      <c r="B7" s="22">
        <v>50</v>
      </c>
      <c r="C7" s="23">
        <v>0.06</v>
      </c>
      <c r="D7" s="22">
        <v>1.2</v>
      </c>
    </row>
    <row r="8" spans="1:12" x14ac:dyDescent="0.2">
      <c r="A8" s="23" t="s">
        <v>6</v>
      </c>
      <c r="B8" s="22">
        <v>100</v>
      </c>
      <c r="C8" s="23">
        <v>7.0000000000000007E-2</v>
      </c>
      <c r="D8" s="22">
        <v>1</v>
      </c>
    </row>
    <row r="9" spans="1:12" x14ac:dyDescent="0.2">
      <c r="A9" s="23" t="s">
        <v>46</v>
      </c>
      <c r="B9" s="22">
        <v>50</v>
      </c>
      <c r="C9" s="23">
        <v>0.06</v>
      </c>
      <c r="D9" s="22">
        <v>1.2</v>
      </c>
    </row>
    <row r="10" spans="1:12" x14ac:dyDescent="0.2">
      <c r="A10" s="23" t="s">
        <v>41</v>
      </c>
      <c r="B10" s="22">
        <v>50</v>
      </c>
      <c r="C10" s="23">
        <v>0.06</v>
      </c>
      <c r="D10" s="22">
        <v>1.2</v>
      </c>
    </row>
    <row r="11" spans="1:12" x14ac:dyDescent="0.2">
      <c r="A11" s="23" t="s">
        <v>30</v>
      </c>
      <c r="B11" s="22">
        <v>50</v>
      </c>
      <c r="C11" s="23">
        <v>0.06</v>
      </c>
      <c r="D11" s="22">
        <v>1.2</v>
      </c>
    </row>
    <row r="12" spans="1:12" x14ac:dyDescent="0.2">
      <c r="A12" s="23" t="s">
        <v>34</v>
      </c>
      <c r="B12" s="22">
        <v>50</v>
      </c>
      <c r="C12" s="23">
        <v>0.06</v>
      </c>
      <c r="D12" s="22">
        <v>1.2</v>
      </c>
    </row>
    <row r="13" spans="1:12" x14ac:dyDescent="0.2">
      <c r="A13" s="23" t="s">
        <v>50</v>
      </c>
      <c r="B13" s="22">
        <v>50</v>
      </c>
      <c r="C13" s="23">
        <v>0.06</v>
      </c>
      <c r="D13" s="22">
        <v>1.2</v>
      </c>
    </row>
    <row r="14" spans="1:12" x14ac:dyDescent="0.2">
      <c r="A14" s="23" t="s">
        <v>8</v>
      </c>
      <c r="B14" s="22">
        <v>50</v>
      </c>
      <c r="C14" s="23">
        <v>0.06</v>
      </c>
      <c r="D14" s="22">
        <v>1.2</v>
      </c>
    </row>
    <row r="15" spans="1:12" ht="12.75" customHeight="1" x14ac:dyDescent="0.25">
      <c r="A15" s="24" t="s">
        <v>3</v>
      </c>
      <c r="B15" s="25">
        <v>100</v>
      </c>
      <c r="C15" s="26">
        <v>7.0000000000000007E-2</v>
      </c>
      <c r="D15" s="25">
        <v>1</v>
      </c>
    </row>
    <row r="16" spans="1:12" x14ac:dyDescent="0.2">
      <c r="A16" s="23" t="s">
        <v>5</v>
      </c>
      <c r="B16" s="22">
        <v>100</v>
      </c>
      <c r="C16" s="23">
        <v>7.0000000000000007E-2</v>
      </c>
      <c r="D16" s="22">
        <v>1</v>
      </c>
    </row>
    <row r="17" spans="1:4" x14ac:dyDescent="0.2">
      <c r="A17" s="23" t="s">
        <v>7</v>
      </c>
      <c r="B17" s="22">
        <v>50</v>
      </c>
      <c r="C17" s="23">
        <v>0.06</v>
      </c>
      <c r="D17" s="22">
        <v>1.2</v>
      </c>
    </row>
  </sheetData>
  <sortState ref="A2:D17">
    <sortCondition ref="A1"/>
  </sortState>
  <dataValidations count="1">
    <dataValidation type="list" allowBlank="1" showInputMessage="1" showErrorMessage="1" sqref="F3">
      <formula1>Ville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info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2017-09-05T20:33:36Z</dcterms:created>
  <dcterms:modified xsi:type="dcterms:W3CDTF">2017-09-06T07:35:29Z</dcterms:modified>
</cp:coreProperties>
</file>