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200" windowHeight="10185"/>
  </bookViews>
  <sheets>
    <sheet name="Feuil1" sheetId="1" r:id="rId1"/>
    <sheet name="Feuil2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1" i="1" l="1"/>
  <c r="AG21" i="1"/>
  <c r="AD21" i="1"/>
  <c r="AJ20" i="1"/>
  <c r="AG20" i="1"/>
  <c r="AD20" i="1"/>
  <c r="AJ19" i="1"/>
  <c r="AG19" i="1"/>
  <c r="AD19" i="1"/>
  <c r="AJ18" i="1"/>
  <c r="AG18" i="1"/>
  <c r="AD18" i="1"/>
  <c r="AJ17" i="1"/>
  <c r="AG17" i="1"/>
  <c r="AD17" i="1"/>
  <c r="AJ16" i="1"/>
  <c r="AG16" i="1"/>
  <c r="AD16" i="1"/>
  <c r="AJ15" i="1"/>
  <c r="AG15" i="1"/>
  <c r="AD15" i="1"/>
  <c r="AJ14" i="1"/>
  <c r="AG14" i="1"/>
  <c r="AD14" i="1"/>
  <c r="AJ13" i="1"/>
  <c r="AG13" i="1"/>
  <c r="AD13" i="1"/>
  <c r="AJ12" i="1"/>
  <c r="AG12" i="1"/>
  <c r="AD12" i="1"/>
  <c r="AJ11" i="1"/>
  <c r="AG11" i="1"/>
  <c r="AD11" i="1"/>
  <c r="AJ10" i="1"/>
  <c r="AG10" i="1"/>
  <c r="AD10" i="1"/>
</calcChain>
</file>

<file path=xl/sharedStrings.xml><?xml version="1.0" encoding="utf-8"?>
<sst xmlns="http://schemas.openxmlformats.org/spreadsheetml/2006/main" count="221" uniqueCount="99">
  <si>
    <t>Souhait éditorial</t>
  </si>
  <si>
    <t>Type de programme</t>
  </si>
  <si>
    <t>Titres programme</t>
  </si>
  <si>
    <t>Informations compte</t>
  </si>
  <si>
    <t>Droits hertziens</t>
  </si>
  <si>
    <t>PROCHAINE DIFFUSION</t>
  </si>
  <si>
    <t>Rangs de diffusion</t>
  </si>
  <si>
    <t>REPLAY (Rattrapages)</t>
  </si>
  <si>
    <t>PREVIEW (Pré-diffusion)</t>
  </si>
  <si>
    <t>L</t>
  </si>
  <si>
    <t>M</t>
  </si>
  <si>
    <t>H</t>
  </si>
  <si>
    <t>J</t>
  </si>
  <si>
    <t>A</t>
  </si>
  <si>
    <t>B</t>
  </si>
  <si>
    <t>C</t>
  </si>
  <si>
    <t>N</t>
  </si>
  <si>
    <t>K</t>
  </si>
  <si>
    <t>AB</t>
  </si>
  <si>
    <t>AC</t>
  </si>
  <si>
    <t>AW</t>
  </si>
  <si>
    <t>AY</t>
  </si>
  <si>
    <t>AZ</t>
  </si>
  <si>
    <t>T</t>
  </si>
  <si>
    <t>U</t>
  </si>
  <si>
    <t>V</t>
  </si>
  <si>
    <t>W</t>
  </si>
  <si>
    <t>X</t>
  </si>
  <si>
    <t>Y</t>
  </si>
  <si>
    <t>Z</t>
  </si>
  <si>
    <t>AA</t>
  </si>
  <si>
    <t>AI</t>
  </si>
  <si>
    <t>AK</t>
  </si>
  <si>
    <t>AE</t>
  </si>
  <si>
    <t>AF</t>
  </si>
  <si>
    <t>AG</t>
  </si>
  <si>
    <t>AH</t>
  </si>
  <si>
    <t>AJ</t>
  </si>
  <si>
    <t>AL</t>
  </si>
  <si>
    <t>Replay</t>
  </si>
  <si>
    <t>Preview</t>
  </si>
  <si>
    <t>oui / non</t>
  </si>
  <si>
    <t>extrait</t>
  </si>
  <si>
    <t>calculé</t>
  </si>
  <si>
    <t>Staking replay</t>
  </si>
  <si>
    <t>Staking preview</t>
  </si>
  <si>
    <t>6h du mat</t>
  </si>
  <si>
    <t>Genre</t>
  </si>
  <si>
    <t>Detail genre</t>
  </si>
  <si>
    <t>Titre</t>
  </si>
  <si>
    <t>Titre 2 (épisode)</t>
  </si>
  <si>
    <t>ID compte</t>
  </si>
  <si>
    <t>ID séquence</t>
  </si>
  <si>
    <t>ID de programme clé num produit</t>
  </si>
  <si>
    <t>Racine compte</t>
  </si>
  <si>
    <t>numéro d'EM</t>
  </si>
  <si>
    <t>Début droit réel</t>
  </si>
  <si>
    <t>Fin de droit réel</t>
  </si>
  <si>
    <t>DATE PROCHAINE DIFF AVOIR QUE LA DATE</t>
  </si>
  <si>
    <t>HEURE PROCHAINE DIFF</t>
  </si>
  <si>
    <t>CHAINE PROCHAINE DIFF</t>
  </si>
  <si>
    <t>RANG PROCHAINE DIFF</t>
  </si>
  <si>
    <t>INDIC_DROIT_F2</t>
  </si>
  <si>
    <t>INDIC_DROIT_F3</t>
  </si>
  <si>
    <t>INDIC_DROIT_F4</t>
  </si>
  <si>
    <t>INDIC_DROIT_F5</t>
  </si>
  <si>
    <t>NB_DIFF_RESTANTES</t>
  </si>
  <si>
    <t>NB_PASSAGES</t>
  </si>
  <si>
    <t>MDIFF_NB_MOIS</t>
  </si>
  <si>
    <t>MDIFF_NB_JOUR</t>
  </si>
  <si>
    <t>REPLAY</t>
  </si>
  <si>
    <t>Décalage</t>
  </si>
  <si>
    <t>Durée du rattrapage</t>
  </si>
  <si>
    <t>PREVIEW</t>
  </si>
  <si>
    <t>Nombre jour prédif</t>
  </si>
  <si>
    <t>Durée prédif</t>
  </si>
  <si>
    <t>Stacking Pré-diffusion</t>
  </si>
  <si>
    <t>NB jours rattrapages</t>
  </si>
  <si>
    <t>durée rattrapage</t>
  </si>
  <si>
    <t>Stacking Rattrapage</t>
  </si>
  <si>
    <t>test 2</t>
  </si>
  <si>
    <t>test 13</t>
  </si>
  <si>
    <t>test 10</t>
  </si>
  <si>
    <t>test 37</t>
  </si>
  <si>
    <t>OUI</t>
  </si>
  <si>
    <t>Toto</t>
  </si>
  <si>
    <t>NON</t>
  </si>
  <si>
    <t>Fiction Série</t>
  </si>
  <si>
    <t>Série</t>
  </si>
  <si>
    <t>ON VA S'AIMER UN PEU, BEAUCOUP...</t>
  </si>
  <si>
    <t>ROMAIN</t>
  </si>
  <si>
    <t>STEPHANE</t>
  </si>
  <si>
    <t>LAZLO</t>
  </si>
  <si>
    <t>SOFIA</t>
  </si>
  <si>
    <t>RYAN</t>
  </si>
  <si>
    <t>TOM</t>
  </si>
  <si>
    <t>EMILIE</t>
  </si>
  <si>
    <t>NATHALIE</t>
  </si>
  <si>
    <t>FEDERICO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</si>
</sst>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[$-F400]h:mm:ss\ AM/PM"/>
  </numFmts>
  <fonts count="6">
    <font>
      <sz val="11"/>
      <color theme="1"/>
      <name val="FranceTV Brown TT Light"/>
      <family val="2"/>
    </font>
    <font>
      <sz val="11"/>
      <color theme="1"/>
      <name val="FranceTV Brown TT Light"/>
      <family val="2"/>
    </font>
    <font>
      <b/>
      <sz val="11"/>
      <color theme="0"/>
      <name val="FranceTV Brown TT Light"/>
      <family val="2"/>
    </font>
    <font>
      <b/>
      <sz val="11"/>
      <color theme="1"/>
      <name val="FranceTV Brown TT Light"/>
      <family val="2"/>
    </font>
    <font>
      <b/>
      <sz val="11"/>
      <color rgb="FFFF0000"/>
      <name val="FranceTV Brown TT Light"/>
      <family val="2"/>
    </font>
    <font>
      <b/>
      <sz val="11"/>
      <color theme="1"/>
      <name val="FranceTV Brown TT Light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14" fontId="0" fillId="0" borderId="1" xfId="0" applyNumberFormat="1" applyFont="1" applyBorder="1"/>
    <xf numFmtId="14" fontId="0" fillId="0" borderId="0" xfId="0" applyNumberFormat="1"/>
    <xf numFmtId="1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vertical="center"/>
    </xf>
    <xf numFmtId="0" fontId="0" fillId="2" borderId="0" xfId="0" applyFill="1" applyAlignment="1"/>
    <xf numFmtId="14" fontId="0" fillId="2" borderId="0" xfId="0" applyNumberFormat="1" applyFill="1" applyAlignment="1"/>
    <xf numFmtId="165" fontId="0" fillId="2" borderId="0" xfId="0" applyNumberFormat="1" applyFill="1" applyAlignment="1"/>
    <xf numFmtId="0" fontId="0" fillId="2" borderId="0" xfId="0" applyNumberFormat="1" applyFill="1" applyAlignment="1"/>
    <xf numFmtId="0" fontId="0" fillId="2" borderId="0" xfId="0" applyNumberFormat="1" applyFill="1" applyAlignment="1">
      <alignment horizontal="center"/>
    </xf>
    <xf numFmtId="0" fontId="0" fillId="2" borderId="0" xfId="1" applyNumberFormat="1" applyFont="1" applyFill="1" applyAlignment="1"/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9" fontId="0" fillId="2" borderId="5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65" fontId="0" fillId="2" borderId="6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8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3" borderId="5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2" borderId="0" xfId="1" applyNumberFormat="1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49" fontId="0" fillId="2" borderId="11" xfId="0" applyNumberFormat="1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165" fontId="0" fillId="2" borderId="11" xfId="0" applyNumberFormat="1" applyFill="1" applyBorder="1" applyAlignment="1">
      <alignment horizontal="center"/>
    </xf>
    <xf numFmtId="0" fontId="0" fillId="3" borderId="11" xfId="0" applyNumberFormat="1" applyFill="1" applyBorder="1" applyAlignment="1">
      <alignment horizontal="center"/>
    </xf>
    <xf numFmtId="0" fontId="0" fillId="2" borderId="6" xfId="0" applyNumberFormat="1" applyFill="1" applyBorder="1" applyAlignment="1"/>
    <xf numFmtId="0" fontId="0" fillId="2" borderId="11" xfId="0" applyNumberFormat="1" applyFill="1" applyBorder="1" applyAlignment="1">
      <alignment horizontal="center"/>
    </xf>
    <xf numFmtId="0" fontId="2" fillId="4" borderId="10" xfId="0" applyFont="1" applyFill="1" applyBorder="1"/>
    <xf numFmtId="0" fontId="2" fillId="4" borderId="12" xfId="0" applyFont="1" applyFill="1" applyBorder="1"/>
    <xf numFmtId="49" fontId="2" fillId="4" borderId="10" xfId="0" applyNumberFormat="1" applyFont="1" applyFill="1" applyBorder="1"/>
    <xf numFmtId="0" fontId="2" fillId="4" borderId="9" xfId="0" applyFont="1" applyFill="1" applyBorder="1"/>
    <xf numFmtId="14" fontId="2" fillId="4" borderId="9" xfId="0" applyNumberFormat="1" applyFont="1" applyFill="1" applyBorder="1"/>
    <xf numFmtId="165" fontId="2" fillId="5" borderId="10" xfId="0" applyNumberFormat="1" applyFont="1" applyFill="1" applyBorder="1"/>
    <xf numFmtId="165" fontId="2" fillId="4" borderId="10" xfId="0" applyNumberFormat="1" applyFont="1" applyFill="1" applyBorder="1"/>
    <xf numFmtId="165" fontId="2" fillId="4" borderId="9" xfId="0" applyNumberFormat="1" applyFont="1" applyFill="1" applyBorder="1"/>
    <xf numFmtId="0" fontId="2" fillId="4" borderId="9" xfId="0" applyNumberFormat="1" applyFont="1" applyFill="1" applyBorder="1"/>
    <xf numFmtId="0" fontId="2" fillId="4" borderId="9" xfId="0" applyNumberFormat="1" applyFont="1" applyFill="1" applyBorder="1" applyAlignment="1">
      <alignment horizontal="center"/>
    </xf>
    <xf numFmtId="0" fontId="2" fillId="4" borderId="10" xfId="0" applyNumberFormat="1" applyFont="1" applyFill="1" applyBorder="1"/>
    <xf numFmtId="0" fontId="2" fillId="4" borderId="12" xfId="0" applyNumberFormat="1" applyFont="1" applyFill="1" applyBorder="1" applyAlignment="1"/>
    <xf numFmtId="0" fontId="2" fillId="4" borderId="12" xfId="0" applyNumberFormat="1" applyFont="1" applyFill="1" applyBorder="1"/>
    <xf numFmtId="0" fontId="2" fillId="4" borderId="10" xfId="1" applyNumberFormat="1" applyFont="1" applyFill="1" applyBorder="1"/>
    <xf numFmtId="165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14" fontId="0" fillId="6" borderId="1" xfId="0" applyNumberFormat="1" applyFont="1" applyFill="1" applyBorder="1"/>
    <xf numFmtId="165" fontId="0" fillId="6" borderId="1" xfId="0" applyNumberFormat="1" applyFont="1" applyFill="1" applyBorder="1"/>
    <xf numFmtId="165" fontId="0" fillId="0" borderId="1" xfId="0" applyNumberFormat="1" applyFont="1" applyBorder="1"/>
    <xf numFmtId="0" fontId="4" fillId="0" borderId="0" xfId="0" applyFont="1"/>
    <xf numFmtId="165" fontId="3" fillId="2" borderId="2" xfId="0" applyNumberFormat="1" applyFont="1" applyFill="1" applyBorder="1" applyAlignment="1">
      <alignment horizontal="center"/>
    </xf>
    <xf numFmtId="165" fontId="3" fillId="2" borderId="3" xfId="0" applyNumberFormat="1" applyFont="1" applyFill="1" applyBorder="1" applyAlignment="1">
      <alignment horizontal="center"/>
    </xf>
    <xf numFmtId="165" fontId="3" fillId="2" borderId="4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/>
    </xf>
    <xf numFmtId="0" fontId="3" fillId="2" borderId="4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5" fillId="0" borderId="0" xfId="0" applyFont="1"/>
  </cellXfs>
  <cellStyles count="2">
    <cellStyle name="Milliers" xfId="1" builtinId="3"/>
    <cellStyle name="Normal" xfId="0" builtinId="0"/>
  </cellStyles>
  <dxfs count="150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Fichier%20ASX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21"/>
  <sheetViews>
    <sheetView tabSelected="1" workbookViewId="0">
      <selection activeCell="B11" sqref="B11"/>
    </sheetView>
  </sheetViews>
  <sheetFormatPr baseColWidth="10" defaultRowHeight="14.25"/>
  <sheetData>
    <row r="1" spans="1:39">
      <c r="I1" s="1"/>
      <c r="J1" s="1"/>
      <c r="K1" s="1"/>
      <c r="L1" s="1"/>
      <c r="M1" s="1"/>
      <c r="N1" s="1"/>
      <c r="O1" s="2">
        <v>43779.878472222219</v>
      </c>
      <c r="P1" s="3"/>
      <c r="Q1" s="4"/>
      <c r="R1" s="5"/>
      <c r="S1" s="5"/>
      <c r="T1" s="5"/>
      <c r="U1" s="5"/>
      <c r="V1" s="6"/>
      <c r="W1" s="6"/>
      <c r="X1" s="6"/>
      <c r="Y1" s="6"/>
      <c r="Z1" s="6"/>
      <c r="AA1" s="6"/>
      <c r="AB1" s="6"/>
      <c r="AC1" s="6"/>
      <c r="AD1" s="7"/>
      <c r="AE1" s="6"/>
      <c r="AF1" s="6"/>
      <c r="AG1" s="7"/>
      <c r="AH1" s="6"/>
      <c r="AI1" s="6"/>
      <c r="AJ1" s="6"/>
      <c r="AK1" s="8"/>
      <c r="AL1" s="6"/>
      <c r="AM1" s="6"/>
    </row>
    <row r="2" spans="1:39">
      <c r="I2" s="1"/>
      <c r="J2" s="1"/>
      <c r="K2" s="1"/>
      <c r="L2" s="1"/>
      <c r="M2" s="1"/>
      <c r="N2" s="1"/>
      <c r="O2" s="4"/>
      <c r="P2" s="4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7"/>
      <c r="AE2" s="6"/>
      <c r="AF2" s="6"/>
      <c r="AG2" s="7"/>
      <c r="AH2" s="6"/>
      <c r="AI2" s="6"/>
      <c r="AJ2" s="6"/>
      <c r="AK2" s="8"/>
      <c r="AL2" s="6"/>
      <c r="AM2" s="6"/>
    </row>
    <row r="3" spans="1:39">
      <c r="I3" s="1"/>
      <c r="J3" s="1"/>
      <c r="K3" s="1"/>
      <c r="L3" s="1"/>
      <c r="M3" s="1"/>
      <c r="N3" s="1"/>
      <c r="O3" s="4"/>
      <c r="P3" s="4"/>
      <c r="Q3" s="5"/>
      <c r="R3" s="5"/>
      <c r="S3" s="5"/>
      <c r="T3" s="5"/>
      <c r="U3" s="5"/>
      <c r="V3" s="6"/>
      <c r="W3" s="6"/>
      <c r="X3" s="6"/>
      <c r="Y3" s="6"/>
      <c r="Z3" s="6"/>
      <c r="AA3" s="6"/>
      <c r="AB3" s="6"/>
      <c r="AC3" s="6"/>
      <c r="AD3" s="7"/>
      <c r="AE3" s="6"/>
      <c r="AF3" s="6"/>
      <c r="AG3" s="7"/>
      <c r="AH3" s="6"/>
      <c r="AI3" s="6"/>
      <c r="AJ3" s="6"/>
      <c r="AK3" s="8"/>
      <c r="AL3" s="6"/>
      <c r="AM3" s="6"/>
    </row>
    <row r="4" spans="1:39">
      <c r="I4" s="1"/>
      <c r="J4" s="1"/>
      <c r="K4" s="1"/>
      <c r="L4" s="1"/>
      <c r="M4" s="1"/>
      <c r="N4" s="1"/>
      <c r="O4" s="4"/>
      <c r="P4" s="4"/>
      <c r="Q4" s="5"/>
      <c r="R4" s="5"/>
      <c r="S4" s="5"/>
      <c r="T4" s="5"/>
      <c r="U4" s="5"/>
      <c r="V4" s="6"/>
      <c r="W4" s="6"/>
      <c r="X4" s="6"/>
      <c r="Y4" s="6"/>
      <c r="Z4" s="6"/>
      <c r="AA4" s="6"/>
      <c r="AB4" s="6"/>
      <c r="AC4" s="6"/>
      <c r="AD4" s="7"/>
      <c r="AE4" s="6"/>
      <c r="AF4" s="6"/>
      <c r="AG4" s="7"/>
      <c r="AH4" s="6"/>
      <c r="AI4" s="6"/>
      <c r="AJ4" s="6"/>
      <c r="AK4" s="8"/>
      <c r="AL4" s="6"/>
      <c r="AM4" s="6"/>
    </row>
    <row r="5" spans="1:39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10"/>
      <c r="P5" s="10"/>
      <c r="Q5" s="11"/>
      <c r="R5" s="11"/>
      <c r="S5" s="11"/>
      <c r="T5" s="11"/>
      <c r="U5" s="11"/>
      <c r="V5" s="12"/>
      <c r="W5" s="12"/>
      <c r="X5" s="12"/>
      <c r="Y5" s="12"/>
      <c r="Z5" s="12"/>
      <c r="AA5" s="12"/>
      <c r="AB5" s="12"/>
      <c r="AC5" s="12"/>
      <c r="AD5" s="13"/>
      <c r="AE5" s="12"/>
      <c r="AF5" s="12"/>
      <c r="AG5" s="13"/>
      <c r="AH5" s="12"/>
      <c r="AI5" s="12"/>
      <c r="AJ5" s="12"/>
      <c r="AK5" s="14"/>
      <c r="AL5" s="12"/>
      <c r="AM5" s="12"/>
    </row>
    <row r="6" spans="1:39" ht="15.75" thickBot="1">
      <c r="A6" s="71" t="s">
        <v>0</v>
      </c>
      <c r="B6" s="72"/>
      <c r="C6" s="72"/>
      <c r="D6" s="72"/>
      <c r="E6" s="73"/>
      <c r="F6" s="71" t="s">
        <v>1</v>
      </c>
      <c r="G6" s="73"/>
      <c r="H6" s="71" t="s">
        <v>2</v>
      </c>
      <c r="I6" s="73"/>
      <c r="J6" s="71" t="s">
        <v>3</v>
      </c>
      <c r="K6" s="72"/>
      <c r="L6" s="72"/>
      <c r="M6" s="72"/>
      <c r="N6" s="73"/>
      <c r="O6" s="74" t="s">
        <v>4</v>
      </c>
      <c r="P6" s="75"/>
      <c r="Q6" s="62" t="s">
        <v>5</v>
      </c>
      <c r="R6" s="63"/>
      <c r="S6" s="63"/>
      <c r="T6" s="63"/>
      <c r="U6" s="64"/>
      <c r="V6" s="65" t="s">
        <v>6</v>
      </c>
      <c r="W6" s="66"/>
      <c r="X6" s="66"/>
      <c r="Y6" s="66"/>
      <c r="Z6" s="66"/>
      <c r="AA6" s="66"/>
      <c r="AB6" s="66"/>
      <c r="AC6" s="67"/>
      <c r="AD6" s="68" t="s">
        <v>7</v>
      </c>
      <c r="AE6" s="69"/>
      <c r="AF6" s="70"/>
      <c r="AG6" s="65" t="s">
        <v>8</v>
      </c>
      <c r="AH6" s="66"/>
      <c r="AI6" s="66"/>
      <c r="AJ6" s="66"/>
      <c r="AK6" s="66"/>
      <c r="AL6" s="66"/>
      <c r="AM6" s="66"/>
    </row>
    <row r="7" spans="1:39">
      <c r="A7" s="15"/>
      <c r="B7" s="15"/>
      <c r="C7" s="15"/>
      <c r="D7" s="15"/>
      <c r="E7" s="15"/>
      <c r="F7" s="16" t="s">
        <v>9</v>
      </c>
      <c r="G7" s="17" t="s">
        <v>10</v>
      </c>
      <c r="H7" s="18" t="s">
        <v>11</v>
      </c>
      <c r="I7" s="16" t="s">
        <v>12</v>
      </c>
      <c r="J7" s="19" t="s">
        <v>13</v>
      </c>
      <c r="K7" s="16" t="s">
        <v>14</v>
      </c>
      <c r="L7" s="20" t="s">
        <v>15</v>
      </c>
      <c r="M7" s="16" t="s">
        <v>16</v>
      </c>
      <c r="N7" s="19" t="s">
        <v>17</v>
      </c>
      <c r="O7" s="21" t="s">
        <v>18</v>
      </c>
      <c r="P7" s="22" t="s">
        <v>19</v>
      </c>
      <c r="Q7" s="23" t="s">
        <v>20</v>
      </c>
      <c r="R7" s="24" t="s">
        <v>20</v>
      </c>
      <c r="S7" s="24" t="s">
        <v>21</v>
      </c>
      <c r="T7" s="24" t="s">
        <v>22</v>
      </c>
      <c r="U7" s="25"/>
      <c r="V7" s="26" t="s">
        <v>23</v>
      </c>
      <c r="W7" s="27" t="s">
        <v>24</v>
      </c>
      <c r="X7" s="27" t="s">
        <v>25</v>
      </c>
      <c r="Y7" s="27" t="s">
        <v>26</v>
      </c>
      <c r="Z7" s="27" t="s">
        <v>27</v>
      </c>
      <c r="AA7" s="27" t="s">
        <v>28</v>
      </c>
      <c r="AB7" s="27" t="s">
        <v>29</v>
      </c>
      <c r="AC7" s="27" t="s">
        <v>30</v>
      </c>
      <c r="AD7" s="28" t="s">
        <v>31</v>
      </c>
      <c r="AE7" s="29"/>
      <c r="AF7" s="26" t="s">
        <v>32</v>
      </c>
      <c r="AG7" s="28" t="s">
        <v>33</v>
      </c>
      <c r="AH7" s="30" t="s">
        <v>34</v>
      </c>
      <c r="AI7" s="31" t="s">
        <v>35</v>
      </c>
      <c r="AJ7" s="32" t="s">
        <v>36</v>
      </c>
      <c r="AK7" s="33" t="s">
        <v>37</v>
      </c>
      <c r="AL7" s="31" t="s">
        <v>32</v>
      </c>
      <c r="AM7" s="30" t="s">
        <v>38</v>
      </c>
    </row>
    <row r="8" spans="1:39" ht="15" thickBot="1">
      <c r="A8" t="s">
        <v>41</v>
      </c>
      <c r="B8" t="s">
        <v>41</v>
      </c>
      <c r="C8" t="s">
        <v>41</v>
      </c>
      <c r="D8" t="s">
        <v>41</v>
      </c>
      <c r="E8" t="s">
        <v>41</v>
      </c>
      <c r="F8" s="34" t="s">
        <v>42</v>
      </c>
      <c r="G8" s="17" t="s">
        <v>42</v>
      </c>
      <c r="H8" s="18" t="s">
        <v>42</v>
      </c>
      <c r="I8" s="34" t="s">
        <v>42</v>
      </c>
      <c r="J8" s="35" t="s">
        <v>42</v>
      </c>
      <c r="K8" s="34" t="s">
        <v>42</v>
      </c>
      <c r="L8" s="20" t="s">
        <v>42</v>
      </c>
      <c r="M8" s="34" t="s">
        <v>42</v>
      </c>
      <c r="N8" s="35" t="s">
        <v>42</v>
      </c>
      <c r="O8" s="36" t="s">
        <v>42</v>
      </c>
      <c r="P8" s="36" t="s">
        <v>42</v>
      </c>
      <c r="Q8" s="24" t="s">
        <v>42</v>
      </c>
      <c r="R8" s="24" t="s">
        <v>42</v>
      </c>
      <c r="S8" s="24" t="s">
        <v>42</v>
      </c>
      <c r="T8" s="24" t="s">
        <v>42</v>
      </c>
      <c r="U8" s="37"/>
      <c r="V8" s="26" t="s">
        <v>42</v>
      </c>
      <c r="W8" s="26" t="s">
        <v>42</v>
      </c>
      <c r="X8" s="26" t="s">
        <v>42</v>
      </c>
      <c r="Y8" s="26" t="s">
        <v>42</v>
      </c>
      <c r="Z8" s="26" t="s">
        <v>42</v>
      </c>
      <c r="AA8" s="26" t="s">
        <v>42</v>
      </c>
      <c r="AB8" s="26" t="s">
        <v>42</v>
      </c>
      <c r="AC8" s="26" t="s">
        <v>42</v>
      </c>
      <c r="AD8" s="28" t="s">
        <v>43</v>
      </c>
      <c r="AE8" s="38"/>
      <c r="AF8" s="39" t="s">
        <v>42</v>
      </c>
      <c r="AG8" s="28" t="s">
        <v>43</v>
      </c>
      <c r="AH8" s="30" t="s">
        <v>42</v>
      </c>
      <c r="AI8" s="40" t="s">
        <v>42</v>
      </c>
      <c r="AJ8" s="28" t="s">
        <v>43</v>
      </c>
      <c r="AK8" s="33" t="s">
        <v>42</v>
      </c>
      <c r="AL8" s="40" t="s">
        <v>42</v>
      </c>
      <c r="AM8" s="30" t="s">
        <v>42</v>
      </c>
    </row>
    <row r="9" spans="1:39" ht="15.75" thickBot="1">
      <c r="A9" s="41" t="s">
        <v>44</v>
      </c>
      <c r="B9" s="41" t="s">
        <v>39</v>
      </c>
      <c r="C9" s="41" t="s">
        <v>45</v>
      </c>
      <c r="D9" s="41" t="s">
        <v>40</v>
      </c>
      <c r="E9" s="41" t="s">
        <v>46</v>
      </c>
      <c r="F9" s="42" t="s">
        <v>47</v>
      </c>
      <c r="G9" s="42" t="s">
        <v>48</v>
      </c>
      <c r="H9" s="41" t="s">
        <v>49</v>
      </c>
      <c r="I9" s="42" t="s">
        <v>50</v>
      </c>
      <c r="J9" s="43" t="s">
        <v>51</v>
      </c>
      <c r="K9" s="41" t="s">
        <v>52</v>
      </c>
      <c r="L9" s="43" t="s">
        <v>53</v>
      </c>
      <c r="M9" s="44" t="s">
        <v>54</v>
      </c>
      <c r="N9" s="43" t="s">
        <v>55</v>
      </c>
      <c r="O9" s="45" t="s">
        <v>56</v>
      </c>
      <c r="P9" s="45" t="s">
        <v>57</v>
      </c>
      <c r="Q9" s="46" t="s">
        <v>58</v>
      </c>
      <c r="R9" s="47" t="s">
        <v>59</v>
      </c>
      <c r="S9" s="47" t="s">
        <v>60</v>
      </c>
      <c r="T9" s="47" t="s">
        <v>61</v>
      </c>
      <c r="U9" s="48"/>
      <c r="V9" s="49" t="s">
        <v>62</v>
      </c>
      <c r="W9" s="49" t="s">
        <v>63</v>
      </c>
      <c r="X9" s="49" t="s">
        <v>64</v>
      </c>
      <c r="Y9" s="49" t="s">
        <v>65</v>
      </c>
      <c r="Z9" s="49" t="s">
        <v>66</v>
      </c>
      <c r="AA9" s="49" t="s">
        <v>67</v>
      </c>
      <c r="AB9" s="49" t="s">
        <v>68</v>
      </c>
      <c r="AC9" s="49" t="s">
        <v>69</v>
      </c>
      <c r="AD9" s="50" t="s">
        <v>70</v>
      </c>
      <c r="AE9" s="51" t="s">
        <v>71</v>
      </c>
      <c r="AF9" s="52" t="s">
        <v>72</v>
      </c>
      <c r="AG9" s="50" t="s">
        <v>73</v>
      </c>
      <c r="AH9" s="51" t="s">
        <v>74</v>
      </c>
      <c r="AI9" s="53" t="s">
        <v>75</v>
      </c>
      <c r="AJ9" s="51" t="s">
        <v>76</v>
      </c>
      <c r="AK9" s="54" t="s">
        <v>77</v>
      </c>
      <c r="AL9" s="51" t="s">
        <v>78</v>
      </c>
      <c r="AM9" s="51" t="s">
        <v>79</v>
      </c>
    </row>
    <row r="10" spans="1:39" ht="15">
      <c r="D10" s="76" t="s">
        <v>86</v>
      </c>
      <c r="F10" t="s">
        <v>87</v>
      </c>
      <c r="G10" t="s">
        <v>88</v>
      </c>
      <c r="H10" t="s">
        <v>89</v>
      </c>
      <c r="I10" t="s">
        <v>90</v>
      </c>
      <c r="K10">
        <v>1</v>
      </c>
      <c r="L10" t="s">
        <v>80</v>
      </c>
      <c r="M10" t="s">
        <v>81</v>
      </c>
      <c r="N10" t="s">
        <v>82</v>
      </c>
      <c r="O10" s="58">
        <v>42891</v>
      </c>
      <c r="P10" s="3">
        <v>43986</v>
      </c>
      <c r="Q10" s="58">
        <v>43480</v>
      </c>
      <c r="R10" s="59">
        <v>43772.753472222197</v>
      </c>
      <c r="S10" s="56">
        <v>51</v>
      </c>
      <c r="T10" s="56">
        <v>5</v>
      </c>
      <c r="U10" s="55"/>
      <c r="V10">
        <v>1</v>
      </c>
      <c r="W10">
        <v>0</v>
      </c>
      <c r="X10">
        <v>0</v>
      </c>
      <c r="Y10">
        <v>0</v>
      </c>
      <c r="Z10">
        <v>2</v>
      </c>
      <c r="AA10">
        <v>4</v>
      </c>
      <c r="AB10">
        <v>0</v>
      </c>
      <c r="AC10">
        <v>30</v>
      </c>
      <c r="AD10" s="15" t="e">
        <f ca="1">SIESTERREUR(AF10&gt;0,"OUI")</f>
        <v>#NAME?</v>
      </c>
      <c r="AF10">
        <v>0</v>
      </c>
      <c r="AG10" s="57" t="str">
        <f>IF(AI10&gt;0,"OUI","NON")</f>
        <v>NON</v>
      </c>
      <c r="AH10" s="56">
        <v>-3</v>
      </c>
      <c r="AI10" s="56">
        <v>0</v>
      </c>
      <c r="AJ10" s="57" t="str">
        <f>IF(AL10&gt;0,"OUI","NON")</f>
        <v>NON</v>
      </c>
      <c r="AK10" s="56">
        <v>1</v>
      </c>
      <c r="AL10" s="56">
        <v>0</v>
      </c>
      <c r="AM10" s="56" t="s">
        <v>83</v>
      </c>
    </row>
    <row r="11" spans="1:39" ht="15">
      <c r="B11" s="61" t="s">
        <v>84</v>
      </c>
      <c r="F11" t="s">
        <v>87</v>
      </c>
      <c r="G11" t="s">
        <v>88</v>
      </c>
      <c r="H11" t="s">
        <v>89</v>
      </c>
      <c r="I11" t="s">
        <v>90</v>
      </c>
      <c r="K11">
        <v>2</v>
      </c>
      <c r="L11" t="s">
        <v>80</v>
      </c>
      <c r="M11" t="s">
        <v>81</v>
      </c>
      <c r="N11" t="s">
        <v>82</v>
      </c>
      <c r="O11" s="58">
        <v>42891</v>
      </c>
      <c r="P11" s="3">
        <v>43986</v>
      </c>
      <c r="Q11" s="58">
        <v>43480</v>
      </c>
      <c r="R11" s="59">
        <v>43772.795138888898</v>
      </c>
      <c r="S11" s="56">
        <v>51</v>
      </c>
      <c r="T11" s="56">
        <v>5</v>
      </c>
      <c r="U11" s="55"/>
      <c r="V11">
        <v>1</v>
      </c>
      <c r="W11">
        <v>0</v>
      </c>
      <c r="X11">
        <v>0</v>
      </c>
      <c r="Y11">
        <v>0</v>
      </c>
      <c r="Z11">
        <v>2</v>
      </c>
      <c r="AA11">
        <v>4</v>
      </c>
      <c r="AB11">
        <v>0</v>
      </c>
      <c r="AC11">
        <v>30</v>
      </c>
      <c r="AD11" s="15" t="b">
        <f t="shared" ref="AD11:AD21" si="0">IFERROR(AF11&gt;0,"OUI")</f>
        <v>0</v>
      </c>
      <c r="AF11">
        <v>0</v>
      </c>
      <c r="AG11" s="57" t="str">
        <f t="shared" ref="AG11:AG21" si="1">IF(AI11&gt;0,"OUI","NON")</f>
        <v>NON</v>
      </c>
      <c r="AH11" s="56">
        <v>-3</v>
      </c>
      <c r="AI11" s="56">
        <v>0</v>
      </c>
      <c r="AJ11" s="57" t="str">
        <f t="shared" ref="AJ11:AJ21" si="2">IF(AL11&gt;0,"OUI","NON")</f>
        <v>NON</v>
      </c>
      <c r="AK11" s="56">
        <v>1</v>
      </c>
      <c r="AL11" s="56">
        <v>0</v>
      </c>
      <c r="AM11" s="56" t="s">
        <v>85</v>
      </c>
    </row>
    <row r="12" spans="1:39" ht="15">
      <c r="B12" s="61" t="s">
        <v>84</v>
      </c>
      <c r="C12" s="61"/>
      <c r="D12" s="61" t="s">
        <v>84</v>
      </c>
      <c r="F12" t="s">
        <v>87</v>
      </c>
      <c r="G12" t="s">
        <v>88</v>
      </c>
      <c r="H12" t="s">
        <v>89</v>
      </c>
      <c r="I12" t="s">
        <v>90</v>
      </c>
      <c r="K12">
        <v>3</v>
      </c>
      <c r="L12" t="s">
        <v>80</v>
      </c>
      <c r="M12" t="s">
        <v>81</v>
      </c>
      <c r="N12" t="s">
        <v>82</v>
      </c>
      <c r="O12" s="58">
        <v>42891</v>
      </c>
      <c r="P12" s="3">
        <v>43986</v>
      </c>
      <c r="Q12" s="58">
        <v>43480</v>
      </c>
      <c r="R12" s="59">
        <v>43772.836805555598</v>
      </c>
      <c r="S12" s="56">
        <v>51</v>
      </c>
      <c r="T12" s="56">
        <v>5</v>
      </c>
      <c r="U12" s="55"/>
      <c r="V12">
        <v>1</v>
      </c>
      <c r="W12">
        <v>0</v>
      </c>
      <c r="X12">
        <v>0</v>
      </c>
      <c r="Y12">
        <v>0</v>
      </c>
      <c r="Z12">
        <v>2</v>
      </c>
      <c r="AA12">
        <v>4</v>
      </c>
      <c r="AB12">
        <v>0</v>
      </c>
      <c r="AC12">
        <v>30</v>
      </c>
      <c r="AD12" s="15" t="b">
        <f t="shared" si="0"/>
        <v>0</v>
      </c>
      <c r="AF12">
        <v>0</v>
      </c>
      <c r="AG12" s="57" t="str">
        <f t="shared" si="1"/>
        <v>NON</v>
      </c>
      <c r="AH12" s="56">
        <v>-3</v>
      </c>
      <c r="AI12" s="56">
        <v>0</v>
      </c>
      <c r="AJ12" s="57" t="str">
        <f t="shared" si="2"/>
        <v>NON</v>
      </c>
      <c r="AK12" s="56">
        <v>1</v>
      </c>
      <c r="AL12" s="56">
        <v>0</v>
      </c>
      <c r="AM12" s="56" t="s">
        <v>83</v>
      </c>
    </row>
    <row r="13" spans="1:39" ht="15">
      <c r="B13" s="61" t="s">
        <v>86</v>
      </c>
      <c r="D13" s="61" t="s">
        <v>86</v>
      </c>
      <c r="F13" t="s">
        <v>87</v>
      </c>
      <c r="G13" t="s">
        <v>88</v>
      </c>
      <c r="H13" t="s">
        <v>89</v>
      </c>
      <c r="I13" t="s">
        <v>90</v>
      </c>
      <c r="K13">
        <v>4</v>
      </c>
      <c r="L13" t="s">
        <v>80</v>
      </c>
      <c r="M13" t="s">
        <v>81</v>
      </c>
      <c r="N13" t="s">
        <v>82</v>
      </c>
      <c r="O13" s="58">
        <v>42891</v>
      </c>
      <c r="P13" s="3">
        <v>43986</v>
      </c>
      <c r="Q13" s="58">
        <v>43480</v>
      </c>
      <c r="R13" s="59">
        <v>43772.878472222219</v>
      </c>
      <c r="S13" s="56">
        <v>51</v>
      </c>
      <c r="T13" s="56">
        <v>5</v>
      </c>
      <c r="U13" s="55"/>
      <c r="V13">
        <v>1</v>
      </c>
      <c r="W13">
        <v>0</v>
      </c>
      <c r="X13">
        <v>0</v>
      </c>
      <c r="Y13">
        <v>0</v>
      </c>
      <c r="Z13">
        <v>2</v>
      </c>
      <c r="AA13">
        <v>4</v>
      </c>
      <c r="AB13">
        <v>0</v>
      </c>
      <c r="AC13">
        <v>30</v>
      </c>
      <c r="AD13" s="15" t="b">
        <f t="shared" si="0"/>
        <v>1</v>
      </c>
      <c r="AF13">
        <v>7</v>
      </c>
      <c r="AG13" s="57" t="str">
        <f t="shared" si="1"/>
        <v>NON</v>
      </c>
      <c r="AH13" s="56">
        <v>-3</v>
      </c>
      <c r="AI13" s="56">
        <v>0</v>
      </c>
      <c r="AJ13" s="57" t="str">
        <f t="shared" si="2"/>
        <v>NON</v>
      </c>
      <c r="AK13" s="56">
        <v>1</v>
      </c>
      <c r="AL13" s="56">
        <v>0</v>
      </c>
      <c r="AM13" s="56"/>
    </row>
    <row r="14" spans="1:39" ht="15">
      <c r="B14" s="61" t="s">
        <v>86</v>
      </c>
      <c r="F14" t="s">
        <v>87</v>
      </c>
      <c r="G14" t="s">
        <v>88</v>
      </c>
      <c r="H14" t="s">
        <v>89</v>
      </c>
      <c r="I14" t="s">
        <v>91</v>
      </c>
      <c r="K14">
        <v>5</v>
      </c>
      <c r="L14" t="s">
        <v>80</v>
      </c>
      <c r="M14" t="s">
        <v>81</v>
      </c>
      <c r="N14" t="s">
        <v>82</v>
      </c>
      <c r="O14" s="2">
        <v>42891</v>
      </c>
      <c r="P14" s="3">
        <v>43986</v>
      </c>
      <c r="Q14" s="2">
        <v>43481</v>
      </c>
      <c r="R14" s="60">
        <v>43779.878472222219</v>
      </c>
      <c r="S14" s="56">
        <v>2</v>
      </c>
      <c r="T14" s="56">
        <v>12</v>
      </c>
      <c r="U14" s="55"/>
      <c r="V14">
        <v>1</v>
      </c>
      <c r="W14">
        <v>0</v>
      </c>
      <c r="X14">
        <v>0</v>
      </c>
      <c r="Y14">
        <v>0</v>
      </c>
      <c r="Z14">
        <v>2</v>
      </c>
      <c r="AA14">
        <v>4</v>
      </c>
      <c r="AB14">
        <v>0</v>
      </c>
      <c r="AC14">
        <v>30</v>
      </c>
      <c r="AD14" s="15" t="b">
        <f t="shared" si="0"/>
        <v>1</v>
      </c>
      <c r="AF14">
        <v>7</v>
      </c>
      <c r="AG14" s="57" t="str">
        <f t="shared" si="1"/>
        <v>OUI</v>
      </c>
      <c r="AH14" s="56">
        <v>-3</v>
      </c>
      <c r="AI14" s="56">
        <v>2</v>
      </c>
      <c r="AJ14" s="57" t="str">
        <f t="shared" si="2"/>
        <v>OUI</v>
      </c>
      <c r="AK14" s="56">
        <v>1</v>
      </c>
      <c r="AL14" s="56">
        <v>7</v>
      </c>
      <c r="AM14" s="56"/>
    </row>
    <row r="15" spans="1:39" ht="15">
      <c r="B15" s="61" t="s">
        <v>86</v>
      </c>
      <c r="D15" s="61" t="s">
        <v>84</v>
      </c>
      <c r="F15" t="s">
        <v>87</v>
      </c>
      <c r="G15" t="s">
        <v>88</v>
      </c>
      <c r="H15" t="s">
        <v>89</v>
      </c>
      <c r="I15" t="s">
        <v>92</v>
      </c>
      <c r="K15">
        <v>6</v>
      </c>
      <c r="L15" t="s">
        <v>80</v>
      </c>
      <c r="M15" t="s">
        <v>81</v>
      </c>
      <c r="N15" t="s">
        <v>82</v>
      </c>
      <c r="O15" s="58">
        <v>42891</v>
      </c>
      <c r="P15" s="3">
        <v>43986</v>
      </c>
      <c r="Q15" s="58">
        <v>43482</v>
      </c>
      <c r="R15" s="59">
        <v>43786.878472222219</v>
      </c>
      <c r="S15" s="56">
        <v>2</v>
      </c>
      <c r="T15" s="56">
        <v>1</v>
      </c>
      <c r="U15" s="55"/>
      <c r="V15">
        <v>1</v>
      </c>
      <c r="W15">
        <v>0</v>
      </c>
      <c r="X15">
        <v>0</v>
      </c>
      <c r="Y15">
        <v>0</v>
      </c>
      <c r="Z15">
        <v>2</v>
      </c>
      <c r="AA15">
        <v>4</v>
      </c>
      <c r="AB15">
        <v>0</v>
      </c>
      <c r="AC15">
        <v>30</v>
      </c>
      <c r="AD15" s="15" t="b">
        <f t="shared" si="0"/>
        <v>1</v>
      </c>
      <c r="AF15">
        <v>7</v>
      </c>
      <c r="AG15" s="57" t="str">
        <f t="shared" si="1"/>
        <v>OUI</v>
      </c>
      <c r="AH15" s="56">
        <v>-3</v>
      </c>
      <c r="AI15" s="56">
        <v>1</v>
      </c>
      <c r="AJ15" s="57" t="str">
        <f t="shared" si="2"/>
        <v>OUI</v>
      </c>
      <c r="AK15" s="56">
        <v>1</v>
      </c>
      <c r="AL15" s="56">
        <v>7</v>
      </c>
      <c r="AM15" s="56"/>
    </row>
    <row r="16" spans="1:39">
      <c r="F16" t="s">
        <v>87</v>
      </c>
      <c r="G16" t="s">
        <v>88</v>
      </c>
      <c r="H16" t="s">
        <v>89</v>
      </c>
      <c r="I16" t="s">
        <v>93</v>
      </c>
      <c r="K16">
        <v>7</v>
      </c>
      <c r="L16" t="s">
        <v>80</v>
      </c>
      <c r="M16" t="s">
        <v>81</v>
      </c>
      <c r="N16" t="s">
        <v>82</v>
      </c>
      <c r="O16" s="2">
        <v>42891</v>
      </c>
      <c r="P16" s="3">
        <v>43986</v>
      </c>
      <c r="Q16" s="2">
        <v>43480</v>
      </c>
      <c r="R16" s="60">
        <v>43788.073055555556</v>
      </c>
      <c r="S16" s="56">
        <v>2</v>
      </c>
      <c r="T16" s="56">
        <v>5</v>
      </c>
      <c r="U16" s="55"/>
      <c r="V16">
        <v>1</v>
      </c>
      <c r="W16">
        <v>0</v>
      </c>
      <c r="X16">
        <v>0</v>
      </c>
      <c r="Y16">
        <v>0</v>
      </c>
      <c r="Z16">
        <v>2</v>
      </c>
      <c r="AA16">
        <v>4</v>
      </c>
      <c r="AB16">
        <v>0</v>
      </c>
      <c r="AC16">
        <v>30</v>
      </c>
      <c r="AD16" s="15" t="b">
        <f t="shared" si="0"/>
        <v>1</v>
      </c>
      <c r="AF16">
        <v>7</v>
      </c>
      <c r="AG16" s="57" t="str">
        <f t="shared" si="1"/>
        <v>OUI</v>
      </c>
      <c r="AH16" s="56">
        <v>-3</v>
      </c>
      <c r="AI16" s="56">
        <v>4</v>
      </c>
      <c r="AJ16" s="57" t="str">
        <f t="shared" si="2"/>
        <v>OUI</v>
      </c>
      <c r="AK16" s="56">
        <v>1</v>
      </c>
      <c r="AL16" s="56">
        <v>7</v>
      </c>
      <c r="AM16" s="56"/>
    </row>
    <row r="17" spans="2:39" ht="15">
      <c r="B17" s="61" t="s">
        <v>86</v>
      </c>
      <c r="F17" t="s">
        <v>87</v>
      </c>
      <c r="G17" t="s">
        <v>88</v>
      </c>
      <c r="H17" t="s">
        <v>89</v>
      </c>
      <c r="I17" t="s">
        <v>94</v>
      </c>
      <c r="K17">
        <v>8</v>
      </c>
      <c r="L17" t="s">
        <v>80</v>
      </c>
      <c r="M17" t="s">
        <v>81</v>
      </c>
      <c r="N17" t="s">
        <v>82</v>
      </c>
      <c r="O17" s="58">
        <v>42891</v>
      </c>
      <c r="P17" s="3">
        <v>43986</v>
      </c>
      <c r="Q17" s="58">
        <v>43486</v>
      </c>
      <c r="R17" s="59">
        <v>43481.952372685184</v>
      </c>
      <c r="S17" s="56">
        <v>2</v>
      </c>
      <c r="T17" s="56"/>
      <c r="U17" s="55"/>
      <c r="V17">
        <v>1</v>
      </c>
      <c r="W17">
        <v>0</v>
      </c>
      <c r="X17">
        <v>0</v>
      </c>
      <c r="Y17">
        <v>0</v>
      </c>
      <c r="Z17">
        <v>2</v>
      </c>
      <c r="AA17">
        <v>4</v>
      </c>
      <c r="AB17">
        <v>0</v>
      </c>
      <c r="AC17">
        <v>30</v>
      </c>
      <c r="AD17" s="15" t="b">
        <f t="shared" si="0"/>
        <v>1</v>
      </c>
      <c r="AF17">
        <v>7</v>
      </c>
      <c r="AG17" s="57" t="str">
        <f t="shared" si="1"/>
        <v>OUI</v>
      </c>
      <c r="AH17" s="56">
        <v>-3</v>
      </c>
      <c r="AI17" s="56">
        <v>2</v>
      </c>
      <c r="AJ17" s="57" t="str">
        <f t="shared" si="2"/>
        <v>OUI</v>
      </c>
      <c r="AK17" s="56">
        <v>1</v>
      </c>
      <c r="AL17" s="56">
        <v>7</v>
      </c>
      <c r="AM17" s="56"/>
    </row>
    <row r="18" spans="2:39" ht="15">
      <c r="B18" s="61" t="s">
        <v>84</v>
      </c>
      <c r="D18" s="61" t="s">
        <v>86</v>
      </c>
      <c r="F18" t="s">
        <v>87</v>
      </c>
      <c r="G18" t="s">
        <v>88</v>
      </c>
      <c r="H18" t="s">
        <v>89</v>
      </c>
      <c r="I18" t="s">
        <v>95</v>
      </c>
      <c r="K18">
        <v>1</v>
      </c>
      <c r="L18" t="s">
        <v>80</v>
      </c>
      <c r="M18" t="s">
        <v>81</v>
      </c>
      <c r="N18" t="s">
        <v>82</v>
      </c>
      <c r="O18" s="2">
        <v>42891</v>
      </c>
      <c r="P18" s="3">
        <v>44350</v>
      </c>
      <c r="Q18" s="2">
        <v>43485</v>
      </c>
      <c r="R18" s="60">
        <v>43481.990173611113</v>
      </c>
      <c r="S18" s="56">
        <v>2</v>
      </c>
      <c r="T18" s="56"/>
      <c r="U18" s="55"/>
      <c r="V18">
        <v>1</v>
      </c>
      <c r="W18">
        <v>0</v>
      </c>
      <c r="X18">
        <v>0</v>
      </c>
      <c r="Y18">
        <v>0</v>
      </c>
      <c r="Z18">
        <v>3</v>
      </c>
      <c r="AA18">
        <v>5</v>
      </c>
      <c r="AB18">
        <v>0</v>
      </c>
      <c r="AC18">
        <v>30</v>
      </c>
      <c r="AD18" s="15" t="b">
        <f t="shared" si="0"/>
        <v>1</v>
      </c>
      <c r="AF18">
        <v>7</v>
      </c>
      <c r="AG18" s="57" t="str">
        <f t="shared" si="1"/>
        <v>OUI</v>
      </c>
      <c r="AH18" s="56">
        <v>-3</v>
      </c>
      <c r="AI18" s="56">
        <v>3</v>
      </c>
      <c r="AJ18" s="57" t="str">
        <f t="shared" si="2"/>
        <v>OUI</v>
      </c>
      <c r="AK18" s="56">
        <v>1</v>
      </c>
      <c r="AL18" s="56">
        <v>7</v>
      </c>
      <c r="AM18" s="56"/>
    </row>
    <row r="19" spans="2:39" ht="15">
      <c r="B19" s="61" t="s">
        <v>86</v>
      </c>
      <c r="D19" s="61" t="s">
        <v>86</v>
      </c>
      <c r="F19" t="s">
        <v>87</v>
      </c>
      <c r="G19" t="s">
        <v>88</v>
      </c>
      <c r="H19" t="s">
        <v>89</v>
      </c>
      <c r="I19" t="s">
        <v>96</v>
      </c>
      <c r="K19">
        <v>2</v>
      </c>
      <c r="L19" t="s">
        <v>80</v>
      </c>
      <c r="M19" t="s">
        <v>81</v>
      </c>
      <c r="N19" t="s">
        <v>82</v>
      </c>
      <c r="O19" s="58">
        <v>42891</v>
      </c>
      <c r="P19" s="3">
        <v>44351</v>
      </c>
      <c r="Q19" s="58">
        <v>43485</v>
      </c>
      <c r="R19" s="59">
        <v>43467.879803240743</v>
      </c>
      <c r="S19" s="56">
        <v>22</v>
      </c>
      <c r="T19" s="56"/>
      <c r="U19" s="55"/>
      <c r="V19">
        <v>1</v>
      </c>
      <c r="W19">
        <v>0</v>
      </c>
      <c r="X19">
        <v>0</v>
      </c>
      <c r="Y19">
        <v>0</v>
      </c>
      <c r="Z19">
        <v>3</v>
      </c>
      <c r="AA19">
        <v>5</v>
      </c>
      <c r="AB19">
        <v>0</v>
      </c>
      <c r="AC19">
        <v>30</v>
      </c>
      <c r="AD19" s="15" t="b">
        <f t="shared" si="0"/>
        <v>1</v>
      </c>
      <c r="AF19">
        <v>7</v>
      </c>
      <c r="AG19" s="57" t="str">
        <f t="shared" si="1"/>
        <v>OUI</v>
      </c>
      <c r="AH19" s="56">
        <v>-3</v>
      </c>
      <c r="AI19" s="56">
        <v>4</v>
      </c>
      <c r="AJ19" s="57" t="str">
        <f t="shared" si="2"/>
        <v>OUI</v>
      </c>
      <c r="AK19" s="56">
        <v>1</v>
      </c>
      <c r="AL19" s="56">
        <v>7</v>
      </c>
      <c r="AM19" s="56"/>
    </row>
    <row r="20" spans="2:39" ht="15">
      <c r="B20" s="61" t="s">
        <v>84</v>
      </c>
      <c r="D20" s="61" t="s">
        <v>86</v>
      </c>
      <c r="F20" t="s">
        <v>87</v>
      </c>
      <c r="G20" t="s">
        <v>88</v>
      </c>
      <c r="H20" t="s">
        <v>89</v>
      </c>
      <c r="I20" t="s">
        <v>97</v>
      </c>
      <c r="K20">
        <v>3</v>
      </c>
      <c r="L20" t="s">
        <v>80</v>
      </c>
      <c r="M20" t="s">
        <v>81</v>
      </c>
      <c r="N20" t="s">
        <v>82</v>
      </c>
      <c r="O20" s="2">
        <v>42891</v>
      </c>
      <c r="P20" s="3">
        <v>44360</v>
      </c>
      <c r="Q20" s="2">
        <v>43481</v>
      </c>
      <c r="R20" s="60">
        <v>43467.914629629631</v>
      </c>
      <c r="S20" s="56">
        <v>2</v>
      </c>
      <c r="T20" s="56"/>
      <c r="U20" s="55"/>
      <c r="V20">
        <v>1</v>
      </c>
      <c r="W20">
        <v>0</v>
      </c>
      <c r="X20">
        <v>0</v>
      </c>
      <c r="Y20">
        <v>0</v>
      </c>
      <c r="Z20">
        <v>3</v>
      </c>
      <c r="AA20">
        <v>5</v>
      </c>
      <c r="AB20">
        <v>0</v>
      </c>
      <c r="AC20">
        <v>30</v>
      </c>
      <c r="AD20" s="15" t="b">
        <f t="shared" si="0"/>
        <v>1</v>
      </c>
      <c r="AF20">
        <v>7</v>
      </c>
      <c r="AG20" s="57" t="str">
        <f t="shared" si="1"/>
        <v>OUI</v>
      </c>
      <c r="AH20" s="56">
        <v>-3</v>
      </c>
      <c r="AI20" s="56">
        <v>2</v>
      </c>
      <c r="AJ20" s="57" t="str">
        <f t="shared" si="2"/>
        <v>OUI</v>
      </c>
      <c r="AK20" s="56">
        <v>1</v>
      </c>
      <c r="AL20" s="56">
        <v>7</v>
      </c>
      <c r="AM20" s="56"/>
    </row>
    <row r="21" spans="2:39">
      <c r="F21" t="s">
        <v>87</v>
      </c>
      <c r="G21" t="s">
        <v>88</v>
      </c>
      <c r="H21" t="s">
        <v>89</v>
      </c>
      <c r="I21" t="s">
        <v>98</v>
      </c>
      <c r="K21">
        <v>4</v>
      </c>
      <c r="L21" t="s">
        <v>80</v>
      </c>
      <c r="M21" t="s">
        <v>81</v>
      </c>
      <c r="N21" t="s">
        <v>82</v>
      </c>
      <c r="O21" s="58">
        <v>43255</v>
      </c>
      <c r="P21" s="3">
        <v>44372</v>
      </c>
      <c r="Q21" s="58">
        <v>43482</v>
      </c>
      <c r="R21" s="59">
        <v>43467.95416666667</v>
      </c>
      <c r="S21" s="56">
        <v>3</v>
      </c>
      <c r="T21" s="56"/>
      <c r="U21" s="55"/>
      <c r="V21">
        <v>1</v>
      </c>
      <c r="W21">
        <v>0</v>
      </c>
      <c r="X21">
        <v>0</v>
      </c>
      <c r="Y21">
        <v>0</v>
      </c>
      <c r="Z21">
        <v>3</v>
      </c>
      <c r="AA21">
        <v>5</v>
      </c>
      <c r="AB21">
        <v>0</v>
      </c>
      <c r="AC21">
        <v>30</v>
      </c>
      <c r="AD21" s="15" t="b">
        <f t="shared" si="0"/>
        <v>1</v>
      </c>
      <c r="AF21">
        <v>7</v>
      </c>
      <c r="AG21" s="57" t="str">
        <f t="shared" si="1"/>
        <v>OUI</v>
      </c>
      <c r="AH21" s="56">
        <v>-3</v>
      </c>
      <c r="AI21" s="56">
        <v>1</v>
      </c>
      <c r="AJ21" s="57" t="str">
        <f t="shared" si="2"/>
        <v>OUI</v>
      </c>
      <c r="AK21" s="56">
        <v>1</v>
      </c>
      <c r="AL21" s="56">
        <v>7</v>
      </c>
      <c r="AM21" s="56"/>
    </row>
  </sheetData>
  <mergeCells count="9">
    <mergeCell ref="Q6:U6"/>
    <mergeCell ref="V6:AC6"/>
    <mergeCell ref="AD6:AF6"/>
    <mergeCell ref="AG6:AM6"/>
    <mergeCell ref="A6:E6"/>
    <mergeCell ref="F6:G6"/>
    <mergeCell ref="H6:I6"/>
    <mergeCell ref="J6:N6"/>
    <mergeCell ref="O6:P6"/>
  </mergeCells>
  <conditionalFormatting sqref="B10:B20 D10:D20">
    <cfRule type="containsText" dxfId="5" priority="19" operator="containsText" text="NON">
      <formula>NOT(ISERROR(SEARCH("NON",B10)))</formula>
    </cfRule>
    <cfRule type="containsText" dxfId="4" priority="20" operator="containsText" text="OUI">
      <formula>NOT(ISERROR(SEARCH("OUI",B10)))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Mauvaise validation de données" error="Attention vous saisissez une donnée qui n'est pas acceptée._x000a_Merci de suuprimer votre saisie.">
          <x14:formula1>
            <xm:f>[1]Feuil2!#REF!</xm:f>
          </x14:formula1>
          <xm:sqref>B10</xm:sqref>
        </x14:dataValidation>
        <x14:dataValidation type="list" allowBlank="1" showInputMessage="1" showErrorMessage="1">
          <x14:formula1>
            <xm:f>Feuil2!$A$1:$A$2</xm:f>
          </x14:formula1>
          <xm:sqref>A10:A21 C10:E21 B11:B21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2" sqref="A2"/>
    </sheetView>
  </sheetViews>
  <sheetFormatPr baseColWidth="10" defaultRowHeight="14.25"/>
  <sheetData>
    <row r="1" spans="1:1">
      <c r="A1" t="s">
        <v>84</v>
      </c>
    </row>
    <row r="2" spans="1:1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France Télévisions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Senaux Alexandre</dc:creator>
  <cp:lastModifiedBy>isabelle</cp:lastModifiedBy>
  <dcterms:created xsi:type="dcterms:W3CDTF">2019-11-08T10:23:06Z</dcterms:created>
  <dcterms:modified xsi:type="dcterms:W3CDTF">2019-11-08T11:08:32Z</dcterms:modified>
</cp:coreProperties>
</file>