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showInkAnnotation="0" codeName="ThisWorkbook"/>
  <bookViews>
    <workbookView xWindow="0" yWindow="0" windowWidth="19200" windowHeight="11415" activeTab="2"/>
  </bookViews>
  <sheets>
    <sheet name="01-2018" sheetId="5" r:id="rId1"/>
    <sheet name="02-2018" sheetId="6" r:id="rId2"/>
    <sheet name="03-2018" sheetId="7" r:id="rId3"/>
    <sheet name="04-2018" sheetId="8" r:id="rId4"/>
    <sheet name="05-2018" sheetId="9" r:id="rId5"/>
    <sheet name="06-2018" sheetId="10" r:id="rId6"/>
    <sheet name="07-2018" sheetId="11" r:id="rId7"/>
    <sheet name="08-2018" sheetId="12" r:id="rId8"/>
    <sheet name="09-2018" sheetId="13" r:id="rId9"/>
    <sheet name="10-2018" sheetId="14" r:id="rId10"/>
    <sheet name="11-2018" sheetId="15" r:id="rId11"/>
    <sheet name="12-2018" sheetId="16" r:id="rId12"/>
    <sheet name="paramètres" sheetId="17" r:id="rId13"/>
    <sheet name="Feuil1" sheetId="18" r:id="rId14"/>
  </sheets>
  <definedNames>
    <definedName name="_xlnm._FilterDatabase" localSheetId="0" hidden="1">'01-2018'!$A$1:$BN$96</definedName>
    <definedName name="_xlnm._FilterDatabase" localSheetId="1" hidden="1">'02-2018'!$A$1:$BN$87</definedName>
    <definedName name="_xlnm._FilterDatabase" localSheetId="2" hidden="1">'03-2018'!$A$1:$BN$96</definedName>
    <definedName name="_xlnm._FilterDatabase" localSheetId="3" hidden="1">'04-2018'!$A$1:$BN$93</definedName>
    <definedName name="_xlnm._FilterDatabase" localSheetId="4" hidden="1">'05-2018'!$A$1:$BN$96</definedName>
    <definedName name="_xlnm._FilterDatabase" localSheetId="5" hidden="1">'06-2018'!#REF!</definedName>
    <definedName name="_xlnm._FilterDatabase" localSheetId="6" hidden="1">'07-2018'!$A$1:$BN$96</definedName>
    <definedName name="_xlnm._FilterDatabase" localSheetId="7" hidden="1">'08-2018'!$A$1:$BN$96</definedName>
    <definedName name="_xlnm._FilterDatabase" localSheetId="8" hidden="1">'09-2018'!$A$1:$BN$93</definedName>
    <definedName name="_xlnm._FilterDatabase" localSheetId="9" hidden="1">'10-2018'!$A$1:$BN$96</definedName>
    <definedName name="_xlnm._FilterDatabase" localSheetId="10" hidden="1">'11-2018'!$A$1:$BN$93</definedName>
    <definedName name="_xlnm._FilterDatabase" localSheetId="11" hidden="1">'12-2018'!$A$1:$BN$96</definedName>
    <definedName name="Z_C8BD1749_F302_4337_9A66_46B0D94B831C_.wvu.FilterData" localSheetId="0" hidden="1">'01-2018'!$A$1:$BN$96</definedName>
    <definedName name="Z_C8BD1749_F302_4337_9A66_46B0D94B831C_.wvu.FilterData" localSheetId="1" hidden="1">'02-2018'!$A$1:$BN$87</definedName>
    <definedName name="Z_C8BD1749_F302_4337_9A66_46B0D94B831C_.wvu.FilterData" localSheetId="2" hidden="1">'03-2018'!$A$1:$BN$96</definedName>
    <definedName name="Z_C8BD1749_F302_4337_9A66_46B0D94B831C_.wvu.FilterData" localSheetId="3" hidden="1">'04-2018'!$A$1:$BN$93</definedName>
    <definedName name="Z_C8BD1749_F302_4337_9A66_46B0D94B831C_.wvu.FilterData" localSheetId="4" hidden="1">'05-2018'!$A$1:$BN$96</definedName>
    <definedName name="Z_C8BD1749_F302_4337_9A66_46B0D94B831C_.wvu.FilterData" localSheetId="6" hidden="1">'07-2018'!$A$1:$BN$96</definedName>
    <definedName name="Z_C8BD1749_F302_4337_9A66_46B0D94B831C_.wvu.FilterData" localSheetId="7" hidden="1">'08-2018'!$A$1:$BN$96</definedName>
    <definedName name="Z_C8BD1749_F302_4337_9A66_46B0D94B831C_.wvu.FilterData" localSheetId="8" hidden="1">'09-2018'!$A$1:$BN$93</definedName>
    <definedName name="Z_C8BD1749_F302_4337_9A66_46B0D94B831C_.wvu.FilterData" localSheetId="9" hidden="1">'10-2018'!$A$1:$BN$96</definedName>
    <definedName name="Z_C8BD1749_F302_4337_9A66_46B0D94B831C_.wvu.FilterData" localSheetId="10" hidden="1">'11-2018'!$A$1:$BN$93</definedName>
    <definedName name="Z_C8BD1749_F302_4337_9A66_46B0D94B831C_.wvu.FilterData" localSheetId="11" hidden="1">'12-2018'!$A$1:$BN$96</definedName>
    <definedName name="Z_C8BD1749_F302_4337_9A66_46B0D94B831C_.wvu.Rows" localSheetId="1" hidden="1">'02-2018'!#REF!</definedName>
    <definedName name="Z_C8BD1749_F302_4337_9A66_46B0D94B831C_.wvu.Rows" localSheetId="3" hidden="1">'04-2018'!#REF!</definedName>
    <definedName name="Z_C8BD1749_F302_4337_9A66_46B0D94B831C_.wvu.Rows" localSheetId="5" hidden="1">'06-2018'!#REF!</definedName>
    <definedName name="Z_C8BD1749_F302_4337_9A66_46B0D94B831C_.wvu.Rows" localSheetId="8" hidden="1">'09-2018'!#REF!</definedName>
    <definedName name="Z_C8BD1749_F302_4337_9A66_46B0D94B831C_.wvu.Rows" localSheetId="10" hidden="1">'11-2018'!#REF!</definedName>
  </definedNames>
  <calcPr calcId="145621"/>
  <customWorkbookViews>
    <customWorkbookView name="Joël - Affichage personnalisé" guid="{C8BD1749-F302-4337-9A66-46B0D94B831C}" autoUpdate="1" mergeInterval="15" changesSavedWin="1" personalView="1" maximized="1" xWindow="-8" yWindow="-8" windowWidth="1616" windowHeight="876" activeSheetId="5"/>
  </customWorkbookViews>
</workbook>
</file>

<file path=xl/calcChain.xml><?xml version="1.0" encoding="utf-8"?>
<calcChain xmlns="http://schemas.openxmlformats.org/spreadsheetml/2006/main">
  <c r="D1" i="18" l="1"/>
  <c r="B2" i="18" l="1"/>
  <c r="B3" i="18"/>
  <c r="B4" i="18"/>
  <c r="B5" i="18"/>
  <c r="B6" i="18"/>
  <c r="B7" i="18"/>
  <c r="B8" i="18"/>
  <c r="B9" i="18"/>
  <c r="B10" i="18"/>
  <c r="B11" i="18"/>
  <c r="B12" i="18"/>
  <c r="B13" i="18"/>
  <c r="B14" i="18"/>
  <c r="B15" i="18"/>
  <c r="B16" i="18"/>
  <c r="B17" i="18"/>
  <c r="B18" i="18"/>
  <c r="B1" i="18"/>
  <c r="B1" i="16" l="1"/>
  <c r="B1" i="15"/>
  <c r="B1" i="14"/>
  <c r="B1" i="13"/>
  <c r="B4" i="13" s="1"/>
  <c r="B6" i="13" s="1"/>
  <c r="B7" i="13" s="1"/>
  <c r="B8" i="13" s="1"/>
  <c r="B9" i="13" s="1"/>
  <c r="B10" i="13" s="1"/>
  <c r="B1" i="12"/>
  <c r="B1" i="11"/>
  <c r="B1" i="10"/>
  <c r="B1" i="9"/>
  <c r="B1" i="8"/>
  <c r="B1" i="7"/>
  <c r="B1" i="6"/>
  <c r="B4" i="6" s="1"/>
  <c r="Y94" i="16"/>
  <c r="X94" i="16"/>
  <c r="W94" i="16"/>
  <c r="V94" i="16"/>
  <c r="T94" i="16"/>
  <c r="S94" i="16"/>
  <c r="R94" i="16"/>
  <c r="Q94" i="16"/>
  <c r="O94" i="16"/>
  <c r="N94" i="16"/>
  <c r="M94" i="16"/>
  <c r="L94" i="16"/>
  <c r="J94" i="16"/>
  <c r="I94" i="16"/>
  <c r="H94" i="16"/>
  <c r="G94" i="16"/>
  <c r="Y91" i="16"/>
  <c r="X91" i="16"/>
  <c r="W91" i="16"/>
  <c r="V91" i="16"/>
  <c r="T91" i="16"/>
  <c r="S91" i="16"/>
  <c r="R91" i="16"/>
  <c r="Q91" i="16"/>
  <c r="O91" i="16"/>
  <c r="N91" i="16"/>
  <c r="M91" i="16"/>
  <c r="L91" i="16"/>
  <c r="J91" i="16"/>
  <c r="I91" i="16"/>
  <c r="H91" i="16"/>
  <c r="G91" i="16"/>
  <c r="Y88" i="16"/>
  <c r="X88" i="16"/>
  <c r="W88" i="16"/>
  <c r="V88" i="16"/>
  <c r="T88" i="16"/>
  <c r="S88" i="16"/>
  <c r="R88" i="16"/>
  <c r="Q88" i="16"/>
  <c r="O88" i="16"/>
  <c r="N88" i="16"/>
  <c r="M88" i="16"/>
  <c r="L88" i="16"/>
  <c r="J88" i="16"/>
  <c r="I88" i="16"/>
  <c r="H88" i="16"/>
  <c r="G88" i="16"/>
  <c r="Y85" i="16"/>
  <c r="X85" i="16"/>
  <c r="W85" i="16"/>
  <c r="V85" i="16"/>
  <c r="T85" i="16"/>
  <c r="S85" i="16"/>
  <c r="R85" i="16"/>
  <c r="Q85" i="16"/>
  <c r="O85" i="16"/>
  <c r="N85" i="16"/>
  <c r="M85" i="16"/>
  <c r="L85" i="16"/>
  <c r="J85" i="16"/>
  <c r="I85" i="16"/>
  <c r="H85" i="16"/>
  <c r="G85" i="16"/>
  <c r="Y82" i="16"/>
  <c r="X82" i="16"/>
  <c r="W82" i="16"/>
  <c r="V82" i="16"/>
  <c r="T82" i="16"/>
  <c r="S82" i="16"/>
  <c r="R82" i="16"/>
  <c r="Q82" i="16"/>
  <c r="O82" i="16"/>
  <c r="N82" i="16"/>
  <c r="M82" i="16"/>
  <c r="L82" i="16"/>
  <c r="J82" i="16"/>
  <c r="I82" i="16"/>
  <c r="H82" i="16"/>
  <c r="G82" i="16"/>
  <c r="Y79" i="16"/>
  <c r="X79" i="16"/>
  <c r="W79" i="16"/>
  <c r="V79" i="16"/>
  <c r="T79" i="16"/>
  <c r="S79" i="16"/>
  <c r="R79" i="16"/>
  <c r="Q79" i="16"/>
  <c r="O79" i="16"/>
  <c r="N79" i="16"/>
  <c r="M79" i="16"/>
  <c r="L79" i="16"/>
  <c r="J79" i="16"/>
  <c r="I79" i="16"/>
  <c r="H79" i="16"/>
  <c r="G79" i="16"/>
  <c r="Y76" i="16"/>
  <c r="X76" i="16"/>
  <c r="W76" i="16"/>
  <c r="V76" i="16"/>
  <c r="T76" i="16"/>
  <c r="S76" i="16"/>
  <c r="R76" i="16"/>
  <c r="Q76" i="16"/>
  <c r="O76" i="16"/>
  <c r="N76" i="16"/>
  <c r="M76" i="16"/>
  <c r="L76" i="16"/>
  <c r="J76" i="16"/>
  <c r="I76" i="16"/>
  <c r="H76" i="16"/>
  <c r="G76" i="16"/>
  <c r="Y73" i="16"/>
  <c r="X73" i="16"/>
  <c r="W73" i="16"/>
  <c r="V73" i="16"/>
  <c r="T73" i="16"/>
  <c r="S73" i="16"/>
  <c r="R73" i="16"/>
  <c r="Q73" i="16"/>
  <c r="O73" i="16"/>
  <c r="N73" i="16"/>
  <c r="M73" i="16"/>
  <c r="L73" i="16"/>
  <c r="J73" i="16"/>
  <c r="I73" i="16"/>
  <c r="H73" i="16"/>
  <c r="G73" i="16"/>
  <c r="Y70" i="16"/>
  <c r="X70" i="16"/>
  <c r="W70" i="16"/>
  <c r="V70" i="16"/>
  <c r="T70" i="16"/>
  <c r="S70" i="16"/>
  <c r="R70" i="16"/>
  <c r="Q70" i="16"/>
  <c r="O70" i="16"/>
  <c r="N70" i="16"/>
  <c r="M70" i="16"/>
  <c r="L70" i="16"/>
  <c r="J70" i="16"/>
  <c r="I70" i="16"/>
  <c r="H70" i="16"/>
  <c r="G70" i="16"/>
  <c r="Y67" i="16"/>
  <c r="X67" i="16"/>
  <c r="W67" i="16"/>
  <c r="V67" i="16"/>
  <c r="T67" i="16"/>
  <c r="S67" i="16"/>
  <c r="R67" i="16"/>
  <c r="Q67" i="16"/>
  <c r="O67" i="16"/>
  <c r="N67" i="16"/>
  <c r="M67" i="16"/>
  <c r="L67" i="16"/>
  <c r="J67" i="16"/>
  <c r="I67" i="16"/>
  <c r="H67" i="16"/>
  <c r="G67" i="16"/>
  <c r="Y64" i="16"/>
  <c r="X64" i="16"/>
  <c r="W64" i="16"/>
  <c r="V64" i="16"/>
  <c r="T64" i="16"/>
  <c r="S64" i="16"/>
  <c r="R64" i="16"/>
  <c r="Q64" i="16"/>
  <c r="O64" i="16"/>
  <c r="N64" i="16"/>
  <c r="M64" i="16"/>
  <c r="L64" i="16"/>
  <c r="J64" i="16"/>
  <c r="I64" i="16"/>
  <c r="H64" i="16"/>
  <c r="G64" i="16"/>
  <c r="Y61" i="16"/>
  <c r="X61" i="16"/>
  <c r="W61" i="16"/>
  <c r="V61" i="16"/>
  <c r="T61" i="16"/>
  <c r="S61" i="16"/>
  <c r="R61" i="16"/>
  <c r="Q61" i="16"/>
  <c r="O61" i="16"/>
  <c r="N61" i="16"/>
  <c r="M61" i="16"/>
  <c r="L61" i="16"/>
  <c r="J61" i="16"/>
  <c r="I61" i="16"/>
  <c r="H61" i="16"/>
  <c r="G61" i="16"/>
  <c r="Y58" i="16"/>
  <c r="X58" i="16"/>
  <c r="W58" i="16"/>
  <c r="V58" i="16"/>
  <c r="T58" i="16"/>
  <c r="S58" i="16"/>
  <c r="R58" i="16"/>
  <c r="Q58" i="16"/>
  <c r="O58" i="16"/>
  <c r="N58" i="16"/>
  <c r="M58" i="16"/>
  <c r="L58" i="16"/>
  <c r="J58" i="16"/>
  <c r="I58" i="16"/>
  <c r="H58" i="16"/>
  <c r="G58" i="16"/>
  <c r="Y55" i="16"/>
  <c r="X55" i="16"/>
  <c r="W55" i="16"/>
  <c r="V55" i="16"/>
  <c r="T55" i="16"/>
  <c r="S55" i="16"/>
  <c r="R55" i="16"/>
  <c r="Q55" i="16"/>
  <c r="O55" i="16"/>
  <c r="N55" i="16"/>
  <c r="M55" i="16"/>
  <c r="L55" i="16"/>
  <c r="J55" i="16"/>
  <c r="I55" i="16"/>
  <c r="H55" i="16"/>
  <c r="G55" i="16"/>
  <c r="Y52" i="16"/>
  <c r="X52" i="16"/>
  <c r="W52" i="16"/>
  <c r="V52" i="16"/>
  <c r="T52" i="16"/>
  <c r="S52" i="16"/>
  <c r="R52" i="16"/>
  <c r="Q52" i="16"/>
  <c r="O52" i="16"/>
  <c r="N52" i="16"/>
  <c r="M52" i="16"/>
  <c r="L52" i="16"/>
  <c r="J52" i="16"/>
  <c r="I52" i="16"/>
  <c r="H52" i="16"/>
  <c r="G52" i="16"/>
  <c r="Y49" i="16"/>
  <c r="X49" i="16"/>
  <c r="W49" i="16"/>
  <c r="V49" i="16"/>
  <c r="T49" i="16"/>
  <c r="S49" i="16"/>
  <c r="R49" i="16"/>
  <c r="Q49" i="16"/>
  <c r="O49" i="16"/>
  <c r="N49" i="16"/>
  <c r="M49" i="16"/>
  <c r="L49" i="16"/>
  <c r="J49" i="16"/>
  <c r="I49" i="16"/>
  <c r="H49" i="16"/>
  <c r="G49" i="16"/>
  <c r="Y46" i="16"/>
  <c r="X46" i="16"/>
  <c r="W46" i="16"/>
  <c r="V46" i="16"/>
  <c r="T46" i="16"/>
  <c r="S46" i="16"/>
  <c r="R46" i="16"/>
  <c r="Q46" i="16"/>
  <c r="O46" i="16"/>
  <c r="N46" i="16"/>
  <c r="M46" i="16"/>
  <c r="L46" i="16"/>
  <c r="J46" i="16"/>
  <c r="I46" i="16"/>
  <c r="H46" i="16"/>
  <c r="G46" i="16"/>
  <c r="Y43" i="16"/>
  <c r="X43" i="16"/>
  <c r="W43" i="16"/>
  <c r="V43" i="16"/>
  <c r="T43" i="16"/>
  <c r="S43" i="16"/>
  <c r="R43" i="16"/>
  <c r="Q43" i="16"/>
  <c r="O43" i="16"/>
  <c r="N43" i="16"/>
  <c r="M43" i="16"/>
  <c r="L43" i="16"/>
  <c r="J43" i="16"/>
  <c r="I43" i="16"/>
  <c r="H43" i="16"/>
  <c r="G43" i="16"/>
  <c r="Y40" i="16"/>
  <c r="X40" i="16"/>
  <c r="W40" i="16"/>
  <c r="V40" i="16"/>
  <c r="T40" i="16"/>
  <c r="S40" i="16"/>
  <c r="R40" i="16"/>
  <c r="Q40" i="16"/>
  <c r="O40" i="16"/>
  <c r="N40" i="16"/>
  <c r="M40" i="16"/>
  <c r="L40" i="16"/>
  <c r="J40" i="16"/>
  <c r="I40" i="16"/>
  <c r="H40" i="16"/>
  <c r="G40" i="16"/>
  <c r="Y37" i="16"/>
  <c r="X37" i="16"/>
  <c r="W37" i="16"/>
  <c r="V37" i="16"/>
  <c r="T37" i="16"/>
  <c r="S37" i="16"/>
  <c r="R37" i="16"/>
  <c r="Q37" i="16"/>
  <c r="O37" i="16"/>
  <c r="N37" i="16"/>
  <c r="M37" i="16"/>
  <c r="L37" i="16"/>
  <c r="J37" i="16"/>
  <c r="I37" i="16"/>
  <c r="H37" i="16"/>
  <c r="G37" i="16"/>
  <c r="Y34" i="16"/>
  <c r="X34" i="16"/>
  <c r="W34" i="16"/>
  <c r="V34" i="16"/>
  <c r="T34" i="16"/>
  <c r="S34" i="16"/>
  <c r="R34" i="16"/>
  <c r="Q34" i="16"/>
  <c r="O34" i="16"/>
  <c r="N34" i="16"/>
  <c r="M34" i="16"/>
  <c r="L34" i="16"/>
  <c r="J34" i="16"/>
  <c r="I34" i="16"/>
  <c r="H34" i="16"/>
  <c r="G34" i="16"/>
  <c r="Y31" i="16"/>
  <c r="X31" i="16"/>
  <c r="W31" i="16"/>
  <c r="V31" i="16"/>
  <c r="T31" i="16"/>
  <c r="S31" i="16"/>
  <c r="R31" i="16"/>
  <c r="Q31" i="16"/>
  <c r="O31" i="16"/>
  <c r="N31" i="16"/>
  <c r="M31" i="16"/>
  <c r="L31" i="16"/>
  <c r="J31" i="16"/>
  <c r="I31" i="16"/>
  <c r="H31" i="16"/>
  <c r="G31" i="16"/>
  <c r="Y28" i="16"/>
  <c r="X28" i="16"/>
  <c r="W28" i="16"/>
  <c r="V28" i="16"/>
  <c r="T28" i="16"/>
  <c r="S28" i="16"/>
  <c r="R28" i="16"/>
  <c r="Q28" i="16"/>
  <c r="O28" i="16"/>
  <c r="N28" i="16"/>
  <c r="M28" i="16"/>
  <c r="L28" i="16"/>
  <c r="J28" i="16"/>
  <c r="I28" i="16"/>
  <c r="H28" i="16"/>
  <c r="G28" i="16"/>
  <c r="Y25" i="16"/>
  <c r="X25" i="16"/>
  <c r="W25" i="16"/>
  <c r="V25" i="16"/>
  <c r="T25" i="16"/>
  <c r="S25" i="16"/>
  <c r="R25" i="16"/>
  <c r="Q25" i="16"/>
  <c r="O25" i="16"/>
  <c r="N25" i="16"/>
  <c r="M25" i="16"/>
  <c r="L25" i="16"/>
  <c r="J25" i="16"/>
  <c r="I25" i="16"/>
  <c r="H25" i="16"/>
  <c r="G25" i="16"/>
  <c r="Y22" i="16"/>
  <c r="X22" i="16"/>
  <c r="W22" i="16"/>
  <c r="V22" i="16"/>
  <c r="T22" i="16"/>
  <c r="S22" i="16"/>
  <c r="R22" i="16"/>
  <c r="Q22" i="16"/>
  <c r="O22" i="16"/>
  <c r="N22" i="16"/>
  <c r="M22" i="16"/>
  <c r="L22" i="16"/>
  <c r="J22" i="16"/>
  <c r="I22" i="16"/>
  <c r="H22" i="16"/>
  <c r="G22" i="16"/>
  <c r="Y19" i="16"/>
  <c r="X19" i="16"/>
  <c r="W19" i="16"/>
  <c r="V19" i="16"/>
  <c r="T19" i="16"/>
  <c r="S19" i="16"/>
  <c r="R19" i="16"/>
  <c r="Q19" i="16"/>
  <c r="O19" i="16"/>
  <c r="N19" i="16"/>
  <c r="M19" i="16"/>
  <c r="L19" i="16"/>
  <c r="J19" i="16"/>
  <c r="I19" i="16"/>
  <c r="H19" i="16"/>
  <c r="G19" i="16"/>
  <c r="Y16" i="16"/>
  <c r="X16" i="16"/>
  <c r="W16" i="16"/>
  <c r="V16" i="16"/>
  <c r="T16" i="16"/>
  <c r="S16" i="16"/>
  <c r="R16" i="16"/>
  <c r="Q16" i="16"/>
  <c r="O16" i="16"/>
  <c r="N16" i="16"/>
  <c r="M16" i="16"/>
  <c r="L16" i="16"/>
  <c r="J16" i="16"/>
  <c r="I16" i="16"/>
  <c r="H16" i="16"/>
  <c r="G16" i="16"/>
  <c r="Y13" i="16"/>
  <c r="X13" i="16"/>
  <c r="W13" i="16"/>
  <c r="V13" i="16"/>
  <c r="T13" i="16"/>
  <c r="S13" i="16"/>
  <c r="R13" i="16"/>
  <c r="Q13" i="16"/>
  <c r="O13" i="16"/>
  <c r="N13" i="16"/>
  <c r="M13" i="16"/>
  <c r="L13" i="16"/>
  <c r="J13" i="16"/>
  <c r="I13" i="16"/>
  <c r="H13" i="16"/>
  <c r="G13" i="16"/>
  <c r="Y10" i="16"/>
  <c r="X10" i="16"/>
  <c r="W10" i="16"/>
  <c r="V10" i="16"/>
  <c r="T10" i="16"/>
  <c r="S10" i="16"/>
  <c r="R10" i="16"/>
  <c r="Q10" i="16"/>
  <c r="O10" i="16"/>
  <c r="N10" i="16"/>
  <c r="M10" i="16"/>
  <c r="L10" i="16"/>
  <c r="J10" i="16"/>
  <c r="I10" i="16"/>
  <c r="H10" i="16"/>
  <c r="G10" i="16"/>
  <c r="Y7" i="16"/>
  <c r="X7" i="16"/>
  <c r="W7" i="16"/>
  <c r="V7" i="16"/>
  <c r="T7" i="16"/>
  <c r="S7" i="16"/>
  <c r="R7" i="16"/>
  <c r="Q7" i="16"/>
  <c r="O7" i="16"/>
  <c r="N7" i="16"/>
  <c r="M7" i="16"/>
  <c r="L7" i="16"/>
  <c r="J7" i="16"/>
  <c r="I7" i="16"/>
  <c r="H7" i="16"/>
  <c r="G7" i="16"/>
  <c r="B5" i="16"/>
  <c r="Y4" i="16"/>
  <c r="X4" i="16"/>
  <c r="W4" i="16"/>
  <c r="V4" i="16"/>
  <c r="T4" i="16"/>
  <c r="S4" i="16"/>
  <c r="R4" i="16"/>
  <c r="Q4" i="16"/>
  <c r="O4" i="16"/>
  <c r="N4" i="16"/>
  <c r="M4" i="16"/>
  <c r="L4" i="16"/>
  <c r="J4" i="16"/>
  <c r="I4" i="16"/>
  <c r="H4" i="16"/>
  <c r="G4" i="16"/>
  <c r="B4" i="16"/>
  <c r="B6" i="16" s="1"/>
  <c r="B7" i="16" s="1"/>
  <c r="B8" i="16" s="1"/>
  <c r="B9" i="16" s="1"/>
  <c r="B10" i="16" s="1"/>
  <c r="Y91" i="15"/>
  <c r="X91" i="15"/>
  <c r="W91" i="15"/>
  <c r="V91" i="15"/>
  <c r="T91" i="15"/>
  <c r="S91" i="15"/>
  <c r="R91" i="15"/>
  <c r="Q91" i="15"/>
  <c r="O91" i="15"/>
  <c r="N91" i="15"/>
  <c r="M91" i="15"/>
  <c r="L91" i="15"/>
  <c r="J91" i="15"/>
  <c r="I91" i="15"/>
  <c r="H91" i="15"/>
  <c r="G91" i="15"/>
  <c r="Y88" i="15"/>
  <c r="X88" i="15"/>
  <c r="W88" i="15"/>
  <c r="V88" i="15"/>
  <c r="T88" i="15"/>
  <c r="S88" i="15"/>
  <c r="R88" i="15"/>
  <c r="Q88" i="15"/>
  <c r="O88" i="15"/>
  <c r="N88" i="15"/>
  <c r="M88" i="15"/>
  <c r="L88" i="15"/>
  <c r="J88" i="15"/>
  <c r="I88" i="15"/>
  <c r="H88" i="15"/>
  <c r="G88" i="15"/>
  <c r="Y85" i="15"/>
  <c r="X85" i="15"/>
  <c r="W85" i="15"/>
  <c r="V85" i="15"/>
  <c r="T85" i="15"/>
  <c r="S85" i="15"/>
  <c r="R85" i="15"/>
  <c r="Q85" i="15"/>
  <c r="O85" i="15"/>
  <c r="N85" i="15"/>
  <c r="M85" i="15"/>
  <c r="L85" i="15"/>
  <c r="J85" i="15"/>
  <c r="I85" i="15"/>
  <c r="H85" i="15"/>
  <c r="G85" i="15"/>
  <c r="Y82" i="15"/>
  <c r="X82" i="15"/>
  <c r="W82" i="15"/>
  <c r="V82" i="15"/>
  <c r="T82" i="15"/>
  <c r="S82" i="15"/>
  <c r="R82" i="15"/>
  <c r="Q82" i="15"/>
  <c r="O82" i="15"/>
  <c r="N82" i="15"/>
  <c r="M82" i="15"/>
  <c r="L82" i="15"/>
  <c r="J82" i="15"/>
  <c r="I82" i="15"/>
  <c r="H82" i="15"/>
  <c r="G82" i="15"/>
  <c r="Y79" i="15"/>
  <c r="X79" i="15"/>
  <c r="W79" i="15"/>
  <c r="V79" i="15"/>
  <c r="T79" i="15"/>
  <c r="S79" i="15"/>
  <c r="R79" i="15"/>
  <c r="Q79" i="15"/>
  <c r="O79" i="15"/>
  <c r="N79" i="15"/>
  <c r="M79" i="15"/>
  <c r="L79" i="15"/>
  <c r="J79" i="15"/>
  <c r="I79" i="15"/>
  <c r="H79" i="15"/>
  <c r="G79" i="15"/>
  <c r="Y76" i="15"/>
  <c r="X76" i="15"/>
  <c r="W76" i="15"/>
  <c r="V76" i="15"/>
  <c r="T76" i="15"/>
  <c r="S76" i="15"/>
  <c r="R76" i="15"/>
  <c r="Q76" i="15"/>
  <c r="O76" i="15"/>
  <c r="N76" i="15"/>
  <c r="M76" i="15"/>
  <c r="L76" i="15"/>
  <c r="J76" i="15"/>
  <c r="I76" i="15"/>
  <c r="H76" i="15"/>
  <c r="G76" i="15"/>
  <c r="Y73" i="15"/>
  <c r="X73" i="15"/>
  <c r="W73" i="15"/>
  <c r="V73" i="15"/>
  <c r="T73" i="15"/>
  <c r="S73" i="15"/>
  <c r="R73" i="15"/>
  <c r="Q73" i="15"/>
  <c r="O73" i="15"/>
  <c r="N73" i="15"/>
  <c r="M73" i="15"/>
  <c r="L73" i="15"/>
  <c r="J73" i="15"/>
  <c r="I73" i="15"/>
  <c r="H73" i="15"/>
  <c r="G73" i="15"/>
  <c r="Y70" i="15"/>
  <c r="X70" i="15"/>
  <c r="W70" i="15"/>
  <c r="V70" i="15"/>
  <c r="T70" i="15"/>
  <c r="S70" i="15"/>
  <c r="R70" i="15"/>
  <c r="Q70" i="15"/>
  <c r="O70" i="15"/>
  <c r="N70" i="15"/>
  <c r="M70" i="15"/>
  <c r="L70" i="15"/>
  <c r="J70" i="15"/>
  <c r="I70" i="15"/>
  <c r="H70" i="15"/>
  <c r="G70" i="15"/>
  <c r="Y67" i="15"/>
  <c r="X67" i="15"/>
  <c r="W67" i="15"/>
  <c r="V67" i="15"/>
  <c r="T67" i="15"/>
  <c r="S67" i="15"/>
  <c r="R67" i="15"/>
  <c r="Q67" i="15"/>
  <c r="O67" i="15"/>
  <c r="N67" i="15"/>
  <c r="M67" i="15"/>
  <c r="L67" i="15"/>
  <c r="J67" i="15"/>
  <c r="I67" i="15"/>
  <c r="H67" i="15"/>
  <c r="G67" i="15"/>
  <c r="Y64" i="15"/>
  <c r="X64" i="15"/>
  <c r="W64" i="15"/>
  <c r="V64" i="15"/>
  <c r="T64" i="15"/>
  <c r="S64" i="15"/>
  <c r="R64" i="15"/>
  <c r="Q64" i="15"/>
  <c r="O64" i="15"/>
  <c r="N64" i="15"/>
  <c r="M64" i="15"/>
  <c r="L64" i="15"/>
  <c r="J64" i="15"/>
  <c r="I64" i="15"/>
  <c r="H64" i="15"/>
  <c r="G64" i="15"/>
  <c r="Y61" i="15"/>
  <c r="X61" i="15"/>
  <c r="W61" i="15"/>
  <c r="V61" i="15"/>
  <c r="T61" i="15"/>
  <c r="S61" i="15"/>
  <c r="R61" i="15"/>
  <c r="Q61" i="15"/>
  <c r="O61" i="15"/>
  <c r="N61" i="15"/>
  <c r="M61" i="15"/>
  <c r="L61" i="15"/>
  <c r="J61" i="15"/>
  <c r="I61" i="15"/>
  <c r="H61" i="15"/>
  <c r="G61" i="15"/>
  <c r="Y58" i="15"/>
  <c r="X58" i="15"/>
  <c r="W58" i="15"/>
  <c r="V58" i="15"/>
  <c r="T58" i="15"/>
  <c r="S58" i="15"/>
  <c r="R58" i="15"/>
  <c r="Q58" i="15"/>
  <c r="O58" i="15"/>
  <c r="N58" i="15"/>
  <c r="M58" i="15"/>
  <c r="L58" i="15"/>
  <c r="J58" i="15"/>
  <c r="I58" i="15"/>
  <c r="H58" i="15"/>
  <c r="G58" i="15"/>
  <c r="Y55" i="15"/>
  <c r="X55" i="15"/>
  <c r="W55" i="15"/>
  <c r="V55" i="15"/>
  <c r="T55" i="15"/>
  <c r="S55" i="15"/>
  <c r="R55" i="15"/>
  <c r="Q55" i="15"/>
  <c r="O55" i="15"/>
  <c r="N55" i="15"/>
  <c r="M55" i="15"/>
  <c r="L55" i="15"/>
  <c r="J55" i="15"/>
  <c r="I55" i="15"/>
  <c r="H55" i="15"/>
  <c r="G55" i="15"/>
  <c r="Y52" i="15"/>
  <c r="X52" i="15"/>
  <c r="W52" i="15"/>
  <c r="V52" i="15"/>
  <c r="T52" i="15"/>
  <c r="S52" i="15"/>
  <c r="R52" i="15"/>
  <c r="Q52" i="15"/>
  <c r="O52" i="15"/>
  <c r="N52" i="15"/>
  <c r="M52" i="15"/>
  <c r="L52" i="15"/>
  <c r="J52" i="15"/>
  <c r="I52" i="15"/>
  <c r="H52" i="15"/>
  <c r="G52" i="15"/>
  <c r="Y49" i="15"/>
  <c r="X49" i="15"/>
  <c r="W49" i="15"/>
  <c r="V49" i="15"/>
  <c r="T49" i="15"/>
  <c r="S49" i="15"/>
  <c r="R49" i="15"/>
  <c r="Q49" i="15"/>
  <c r="O49" i="15"/>
  <c r="N49" i="15"/>
  <c r="M49" i="15"/>
  <c r="L49" i="15"/>
  <c r="J49" i="15"/>
  <c r="I49" i="15"/>
  <c r="H49" i="15"/>
  <c r="G49" i="15"/>
  <c r="Y46" i="15"/>
  <c r="X46" i="15"/>
  <c r="W46" i="15"/>
  <c r="V46" i="15"/>
  <c r="T46" i="15"/>
  <c r="S46" i="15"/>
  <c r="R46" i="15"/>
  <c r="Q46" i="15"/>
  <c r="O46" i="15"/>
  <c r="N46" i="15"/>
  <c r="M46" i="15"/>
  <c r="L46" i="15"/>
  <c r="J46" i="15"/>
  <c r="I46" i="15"/>
  <c r="H46" i="15"/>
  <c r="G46" i="15"/>
  <c r="Y43" i="15"/>
  <c r="X43" i="15"/>
  <c r="W43" i="15"/>
  <c r="V43" i="15"/>
  <c r="T43" i="15"/>
  <c r="S43" i="15"/>
  <c r="R43" i="15"/>
  <c r="Q43" i="15"/>
  <c r="O43" i="15"/>
  <c r="N43" i="15"/>
  <c r="M43" i="15"/>
  <c r="L43" i="15"/>
  <c r="J43" i="15"/>
  <c r="I43" i="15"/>
  <c r="H43" i="15"/>
  <c r="G43" i="15"/>
  <c r="Y40" i="15"/>
  <c r="X40" i="15"/>
  <c r="W40" i="15"/>
  <c r="V40" i="15"/>
  <c r="T40" i="15"/>
  <c r="S40" i="15"/>
  <c r="R40" i="15"/>
  <c r="Q40" i="15"/>
  <c r="O40" i="15"/>
  <c r="N40" i="15"/>
  <c r="M40" i="15"/>
  <c r="L40" i="15"/>
  <c r="J40" i="15"/>
  <c r="I40" i="15"/>
  <c r="H40" i="15"/>
  <c r="G40" i="15"/>
  <c r="Y37" i="15"/>
  <c r="X37" i="15"/>
  <c r="W37" i="15"/>
  <c r="V37" i="15"/>
  <c r="T37" i="15"/>
  <c r="S37" i="15"/>
  <c r="R37" i="15"/>
  <c r="Q37" i="15"/>
  <c r="O37" i="15"/>
  <c r="N37" i="15"/>
  <c r="M37" i="15"/>
  <c r="L37" i="15"/>
  <c r="J37" i="15"/>
  <c r="I37" i="15"/>
  <c r="H37" i="15"/>
  <c r="G37" i="15"/>
  <c r="Y34" i="15"/>
  <c r="X34" i="15"/>
  <c r="W34" i="15"/>
  <c r="V34" i="15"/>
  <c r="T34" i="15"/>
  <c r="S34" i="15"/>
  <c r="R34" i="15"/>
  <c r="Q34" i="15"/>
  <c r="O34" i="15"/>
  <c r="N34" i="15"/>
  <c r="M34" i="15"/>
  <c r="L34" i="15"/>
  <c r="J34" i="15"/>
  <c r="I34" i="15"/>
  <c r="H34" i="15"/>
  <c r="G34" i="15"/>
  <c r="Y31" i="15"/>
  <c r="X31" i="15"/>
  <c r="W31" i="15"/>
  <c r="V31" i="15"/>
  <c r="T31" i="15"/>
  <c r="S31" i="15"/>
  <c r="R31" i="15"/>
  <c r="Q31" i="15"/>
  <c r="O31" i="15"/>
  <c r="N31" i="15"/>
  <c r="M31" i="15"/>
  <c r="L31" i="15"/>
  <c r="J31" i="15"/>
  <c r="I31" i="15"/>
  <c r="H31" i="15"/>
  <c r="G31" i="15"/>
  <c r="Y28" i="15"/>
  <c r="X28" i="15"/>
  <c r="W28" i="15"/>
  <c r="V28" i="15"/>
  <c r="T28" i="15"/>
  <c r="S28" i="15"/>
  <c r="R28" i="15"/>
  <c r="Q28" i="15"/>
  <c r="O28" i="15"/>
  <c r="N28" i="15"/>
  <c r="M28" i="15"/>
  <c r="L28" i="15"/>
  <c r="J28" i="15"/>
  <c r="I28" i="15"/>
  <c r="H28" i="15"/>
  <c r="G28" i="15"/>
  <c r="Y25" i="15"/>
  <c r="X25" i="15"/>
  <c r="W25" i="15"/>
  <c r="V25" i="15"/>
  <c r="T25" i="15"/>
  <c r="S25" i="15"/>
  <c r="R25" i="15"/>
  <c r="Q25" i="15"/>
  <c r="O25" i="15"/>
  <c r="N25" i="15"/>
  <c r="M25" i="15"/>
  <c r="L25" i="15"/>
  <c r="J25" i="15"/>
  <c r="I25" i="15"/>
  <c r="H25" i="15"/>
  <c r="G25" i="15"/>
  <c r="Y22" i="15"/>
  <c r="X22" i="15"/>
  <c r="W22" i="15"/>
  <c r="V22" i="15"/>
  <c r="T22" i="15"/>
  <c r="S22" i="15"/>
  <c r="R22" i="15"/>
  <c r="Q22" i="15"/>
  <c r="O22" i="15"/>
  <c r="N22" i="15"/>
  <c r="M22" i="15"/>
  <c r="L22" i="15"/>
  <c r="J22" i="15"/>
  <c r="I22" i="15"/>
  <c r="H22" i="15"/>
  <c r="G22" i="15"/>
  <c r="Y19" i="15"/>
  <c r="X19" i="15"/>
  <c r="W19" i="15"/>
  <c r="V19" i="15"/>
  <c r="T19" i="15"/>
  <c r="S19" i="15"/>
  <c r="R19" i="15"/>
  <c r="Q19" i="15"/>
  <c r="O19" i="15"/>
  <c r="N19" i="15"/>
  <c r="M19" i="15"/>
  <c r="L19" i="15"/>
  <c r="J19" i="15"/>
  <c r="I19" i="15"/>
  <c r="H19" i="15"/>
  <c r="G19" i="15"/>
  <c r="Y16" i="15"/>
  <c r="X16" i="15"/>
  <c r="W16" i="15"/>
  <c r="V16" i="15"/>
  <c r="T16" i="15"/>
  <c r="S16" i="15"/>
  <c r="R16" i="15"/>
  <c r="Q16" i="15"/>
  <c r="O16" i="15"/>
  <c r="N16" i="15"/>
  <c r="M16" i="15"/>
  <c r="L16" i="15"/>
  <c r="J16" i="15"/>
  <c r="I16" i="15"/>
  <c r="H16" i="15"/>
  <c r="G16" i="15"/>
  <c r="Y13" i="15"/>
  <c r="X13" i="15"/>
  <c r="W13" i="15"/>
  <c r="V13" i="15"/>
  <c r="T13" i="15"/>
  <c r="S13" i="15"/>
  <c r="R13" i="15"/>
  <c r="Q13" i="15"/>
  <c r="O13" i="15"/>
  <c r="N13" i="15"/>
  <c r="M13" i="15"/>
  <c r="L13" i="15"/>
  <c r="J13" i="15"/>
  <c r="I13" i="15"/>
  <c r="H13" i="15"/>
  <c r="G13" i="15"/>
  <c r="Y10" i="15"/>
  <c r="X10" i="15"/>
  <c r="W10" i="15"/>
  <c r="V10" i="15"/>
  <c r="T10" i="15"/>
  <c r="S10" i="15"/>
  <c r="R10" i="15"/>
  <c r="Q10" i="15"/>
  <c r="O10" i="15"/>
  <c r="N10" i="15"/>
  <c r="M10" i="15"/>
  <c r="L10" i="15"/>
  <c r="J10" i="15"/>
  <c r="I10" i="15"/>
  <c r="H10" i="15"/>
  <c r="G10" i="15"/>
  <c r="Y7" i="15"/>
  <c r="X7" i="15"/>
  <c r="W7" i="15"/>
  <c r="V7" i="15"/>
  <c r="T7" i="15"/>
  <c r="S7" i="15"/>
  <c r="R7" i="15"/>
  <c r="Q7" i="15"/>
  <c r="O7" i="15"/>
  <c r="N7" i="15"/>
  <c r="M7" i="15"/>
  <c r="L7" i="15"/>
  <c r="J7" i="15"/>
  <c r="I7" i="15"/>
  <c r="H7" i="15"/>
  <c r="G7" i="15"/>
  <c r="Y4" i="15"/>
  <c r="X4" i="15"/>
  <c r="W4" i="15"/>
  <c r="V4" i="15"/>
  <c r="T4" i="15"/>
  <c r="S4" i="15"/>
  <c r="R4" i="15"/>
  <c r="Q4" i="15"/>
  <c r="O4" i="15"/>
  <c r="N4" i="15"/>
  <c r="M4" i="15"/>
  <c r="L4" i="15"/>
  <c r="J4" i="15"/>
  <c r="I4" i="15"/>
  <c r="H4" i="15"/>
  <c r="G4" i="15"/>
  <c r="B4" i="15"/>
  <c r="B6" i="15" s="1"/>
  <c r="B7" i="15" s="1"/>
  <c r="B8" i="15" s="1"/>
  <c r="B9" i="15" s="1"/>
  <c r="B10" i="15" s="1"/>
  <c r="Y94" i="14"/>
  <c r="X94" i="14"/>
  <c r="W94" i="14"/>
  <c r="V94" i="14"/>
  <c r="T94" i="14"/>
  <c r="S94" i="14"/>
  <c r="R94" i="14"/>
  <c r="Q94" i="14"/>
  <c r="O94" i="14"/>
  <c r="N94" i="14"/>
  <c r="M94" i="14"/>
  <c r="L94" i="14"/>
  <c r="J94" i="14"/>
  <c r="I94" i="14"/>
  <c r="H94" i="14"/>
  <c r="G94" i="14"/>
  <c r="Y91" i="14"/>
  <c r="X91" i="14"/>
  <c r="W91" i="14"/>
  <c r="V91" i="14"/>
  <c r="T91" i="14"/>
  <c r="S91" i="14"/>
  <c r="R91" i="14"/>
  <c r="Q91" i="14"/>
  <c r="O91" i="14"/>
  <c r="N91" i="14"/>
  <c r="M91" i="14"/>
  <c r="L91" i="14"/>
  <c r="J91" i="14"/>
  <c r="I91" i="14"/>
  <c r="H91" i="14"/>
  <c r="G91" i="14"/>
  <c r="Y88" i="14"/>
  <c r="X88" i="14"/>
  <c r="W88" i="14"/>
  <c r="V88" i="14"/>
  <c r="T88" i="14"/>
  <c r="S88" i="14"/>
  <c r="R88" i="14"/>
  <c r="Q88" i="14"/>
  <c r="O88" i="14"/>
  <c r="N88" i="14"/>
  <c r="M88" i="14"/>
  <c r="L88" i="14"/>
  <c r="J88" i="14"/>
  <c r="I88" i="14"/>
  <c r="H88" i="14"/>
  <c r="G88" i="14"/>
  <c r="Y85" i="14"/>
  <c r="X85" i="14"/>
  <c r="W85" i="14"/>
  <c r="V85" i="14"/>
  <c r="T85" i="14"/>
  <c r="S85" i="14"/>
  <c r="R85" i="14"/>
  <c r="Q85" i="14"/>
  <c r="O85" i="14"/>
  <c r="N85" i="14"/>
  <c r="M85" i="14"/>
  <c r="L85" i="14"/>
  <c r="J85" i="14"/>
  <c r="I85" i="14"/>
  <c r="H85" i="14"/>
  <c r="G85" i="14"/>
  <c r="Y82" i="14"/>
  <c r="X82" i="14"/>
  <c r="W82" i="14"/>
  <c r="V82" i="14"/>
  <c r="T82" i="14"/>
  <c r="S82" i="14"/>
  <c r="R82" i="14"/>
  <c r="Q82" i="14"/>
  <c r="O82" i="14"/>
  <c r="N82" i="14"/>
  <c r="M82" i="14"/>
  <c r="L82" i="14"/>
  <c r="J82" i="14"/>
  <c r="I82" i="14"/>
  <c r="H82" i="14"/>
  <c r="G82" i="14"/>
  <c r="Y79" i="14"/>
  <c r="X79" i="14"/>
  <c r="W79" i="14"/>
  <c r="V79" i="14"/>
  <c r="T79" i="14"/>
  <c r="S79" i="14"/>
  <c r="R79" i="14"/>
  <c r="Q79" i="14"/>
  <c r="O79" i="14"/>
  <c r="N79" i="14"/>
  <c r="M79" i="14"/>
  <c r="L79" i="14"/>
  <c r="J79" i="14"/>
  <c r="I79" i="14"/>
  <c r="H79" i="14"/>
  <c r="G79" i="14"/>
  <c r="Y76" i="14"/>
  <c r="X76" i="14"/>
  <c r="W76" i="14"/>
  <c r="V76" i="14"/>
  <c r="T76" i="14"/>
  <c r="S76" i="14"/>
  <c r="R76" i="14"/>
  <c r="Q76" i="14"/>
  <c r="O76" i="14"/>
  <c r="N76" i="14"/>
  <c r="M76" i="14"/>
  <c r="L76" i="14"/>
  <c r="J76" i="14"/>
  <c r="I76" i="14"/>
  <c r="H76" i="14"/>
  <c r="G76" i="14"/>
  <c r="Y73" i="14"/>
  <c r="X73" i="14"/>
  <c r="W73" i="14"/>
  <c r="V73" i="14"/>
  <c r="T73" i="14"/>
  <c r="S73" i="14"/>
  <c r="R73" i="14"/>
  <c r="Q73" i="14"/>
  <c r="O73" i="14"/>
  <c r="N73" i="14"/>
  <c r="M73" i="14"/>
  <c r="L73" i="14"/>
  <c r="J73" i="14"/>
  <c r="I73" i="14"/>
  <c r="H73" i="14"/>
  <c r="G73" i="14"/>
  <c r="Y70" i="14"/>
  <c r="X70" i="14"/>
  <c r="W70" i="14"/>
  <c r="V70" i="14"/>
  <c r="T70" i="14"/>
  <c r="S70" i="14"/>
  <c r="R70" i="14"/>
  <c r="Q70" i="14"/>
  <c r="O70" i="14"/>
  <c r="N70" i="14"/>
  <c r="M70" i="14"/>
  <c r="L70" i="14"/>
  <c r="J70" i="14"/>
  <c r="I70" i="14"/>
  <c r="H70" i="14"/>
  <c r="G70" i="14"/>
  <c r="Y67" i="14"/>
  <c r="X67" i="14"/>
  <c r="W67" i="14"/>
  <c r="V67" i="14"/>
  <c r="T67" i="14"/>
  <c r="S67" i="14"/>
  <c r="R67" i="14"/>
  <c r="Q67" i="14"/>
  <c r="O67" i="14"/>
  <c r="N67" i="14"/>
  <c r="M67" i="14"/>
  <c r="L67" i="14"/>
  <c r="J67" i="14"/>
  <c r="I67" i="14"/>
  <c r="H67" i="14"/>
  <c r="G67" i="14"/>
  <c r="Y64" i="14"/>
  <c r="X64" i="14"/>
  <c r="W64" i="14"/>
  <c r="V64" i="14"/>
  <c r="T64" i="14"/>
  <c r="S64" i="14"/>
  <c r="R64" i="14"/>
  <c r="Q64" i="14"/>
  <c r="O64" i="14"/>
  <c r="N64" i="14"/>
  <c r="M64" i="14"/>
  <c r="L64" i="14"/>
  <c r="J64" i="14"/>
  <c r="I64" i="14"/>
  <c r="H64" i="14"/>
  <c r="G64" i="14"/>
  <c r="Y61" i="14"/>
  <c r="X61" i="14"/>
  <c r="W61" i="14"/>
  <c r="V61" i="14"/>
  <c r="T61" i="14"/>
  <c r="S61" i="14"/>
  <c r="R61" i="14"/>
  <c r="Q61" i="14"/>
  <c r="O61" i="14"/>
  <c r="N61" i="14"/>
  <c r="M61" i="14"/>
  <c r="L61" i="14"/>
  <c r="J61" i="14"/>
  <c r="I61" i="14"/>
  <c r="H61" i="14"/>
  <c r="G61" i="14"/>
  <c r="Y58" i="14"/>
  <c r="X58" i="14"/>
  <c r="W58" i="14"/>
  <c r="V58" i="14"/>
  <c r="T58" i="14"/>
  <c r="S58" i="14"/>
  <c r="R58" i="14"/>
  <c r="Q58" i="14"/>
  <c r="O58" i="14"/>
  <c r="N58" i="14"/>
  <c r="M58" i="14"/>
  <c r="L58" i="14"/>
  <c r="J58" i="14"/>
  <c r="I58" i="14"/>
  <c r="H58" i="14"/>
  <c r="G58" i="14"/>
  <c r="Y55" i="14"/>
  <c r="X55" i="14"/>
  <c r="W55" i="14"/>
  <c r="V55" i="14"/>
  <c r="T55" i="14"/>
  <c r="S55" i="14"/>
  <c r="R55" i="14"/>
  <c r="Q55" i="14"/>
  <c r="O55" i="14"/>
  <c r="N55" i="14"/>
  <c r="M55" i="14"/>
  <c r="L55" i="14"/>
  <c r="J55" i="14"/>
  <c r="I55" i="14"/>
  <c r="H55" i="14"/>
  <c r="G55" i="14"/>
  <c r="Y52" i="14"/>
  <c r="X52" i="14"/>
  <c r="W52" i="14"/>
  <c r="V52" i="14"/>
  <c r="T52" i="14"/>
  <c r="S52" i="14"/>
  <c r="R52" i="14"/>
  <c r="Q52" i="14"/>
  <c r="O52" i="14"/>
  <c r="N52" i="14"/>
  <c r="M52" i="14"/>
  <c r="L52" i="14"/>
  <c r="J52" i="14"/>
  <c r="I52" i="14"/>
  <c r="H52" i="14"/>
  <c r="G52" i="14"/>
  <c r="Y49" i="14"/>
  <c r="X49" i="14"/>
  <c r="W49" i="14"/>
  <c r="V49" i="14"/>
  <c r="T49" i="14"/>
  <c r="S49" i="14"/>
  <c r="R49" i="14"/>
  <c r="Q49" i="14"/>
  <c r="O49" i="14"/>
  <c r="N49" i="14"/>
  <c r="M49" i="14"/>
  <c r="L49" i="14"/>
  <c r="J49" i="14"/>
  <c r="I49" i="14"/>
  <c r="H49" i="14"/>
  <c r="G49" i="14"/>
  <c r="Y46" i="14"/>
  <c r="X46" i="14"/>
  <c r="W46" i="14"/>
  <c r="V46" i="14"/>
  <c r="T46" i="14"/>
  <c r="S46" i="14"/>
  <c r="R46" i="14"/>
  <c r="Q46" i="14"/>
  <c r="O46" i="14"/>
  <c r="N46" i="14"/>
  <c r="M46" i="14"/>
  <c r="L46" i="14"/>
  <c r="J46" i="14"/>
  <c r="I46" i="14"/>
  <c r="H46" i="14"/>
  <c r="G46" i="14"/>
  <c r="Y43" i="14"/>
  <c r="X43" i="14"/>
  <c r="W43" i="14"/>
  <c r="V43" i="14"/>
  <c r="T43" i="14"/>
  <c r="S43" i="14"/>
  <c r="R43" i="14"/>
  <c r="Q43" i="14"/>
  <c r="O43" i="14"/>
  <c r="N43" i="14"/>
  <c r="M43" i="14"/>
  <c r="L43" i="14"/>
  <c r="J43" i="14"/>
  <c r="I43" i="14"/>
  <c r="H43" i="14"/>
  <c r="G43" i="14"/>
  <c r="Y40" i="14"/>
  <c r="X40" i="14"/>
  <c r="W40" i="14"/>
  <c r="V40" i="14"/>
  <c r="T40" i="14"/>
  <c r="S40" i="14"/>
  <c r="R40" i="14"/>
  <c r="Q40" i="14"/>
  <c r="O40" i="14"/>
  <c r="N40" i="14"/>
  <c r="M40" i="14"/>
  <c r="L40" i="14"/>
  <c r="J40" i="14"/>
  <c r="I40" i="14"/>
  <c r="H40" i="14"/>
  <c r="G40" i="14"/>
  <c r="Y37" i="14"/>
  <c r="X37" i="14"/>
  <c r="W37" i="14"/>
  <c r="V37" i="14"/>
  <c r="T37" i="14"/>
  <c r="S37" i="14"/>
  <c r="R37" i="14"/>
  <c r="Q37" i="14"/>
  <c r="O37" i="14"/>
  <c r="N37" i="14"/>
  <c r="M37" i="14"/>
  <c r="L37" i="14"/>
  <c r="J37" i="14"/>
  <c r="I37" i="14"/>
  <c r="H37" i="14"/>
  <c r="G37" i="14"/>
  <c r="Y34" i="14"/>
  <c r="X34" i="14"/>
  <c r="W34" i="14"/>
  <c r="V34" i="14"/>
  <c r="T34" i="14"/>
  <c r="S34" i="14"/>
  <c r="R34" i="14"/>
  <c r="Q34" i="14"/>
  <c r="O34" i="14"/>
  <c r="N34" i="14"/>
  <c r="M34" i="14"/>
  <c r="L34" i="14"/>
  <c r="J34" i="14"/>
  <c r="I34" i="14"/>
  <c r="H34" i="14"/>
  <c r="G34" i="14"/>
  <c r="Y31" i="14"/>
  <c r="X31" i="14"/>
  <c r="W31" i="14"/>
  <c r="V31" i="14"/>
  <c r="T31" i="14"/>
  <c r="S31" i="14"/>
  <c r="R31" i="14"/>
  <c r="Q31" i="14"/>
  <c r="O31" i="14"/>
  <c r="N31" i="14"/>
  <c r="M31" i="14"/>
  <c r="L31" i="14"/>
  <c r="J31" i="14"/>
  <c r="I31" i="14"/>
  <c r="H31" i="14"/>
  <c r="G31" i="14"/>
  <c r="Y28" i="14"/>
  <c r="X28" i="14"/>
  <c r="W28" i="14"/>
  <c r="V28" i="14"/>
  <c r="T28" i="14"/>
  <c r="S28" i="14"/>
  <c r="R28" i="14"/>
  <c r="Q28" i="14"/>
  <c r="O28" i="14"/>
  <c r="N28" i="14"/>
  <c r="M28" i="14"/>
  <c r="L28" i="14"/>
  <c r="J28" i="14"/>
  <c r="I28" i="14"/>
  <c r="H28" i="14"/>
  <c r="G28" i="14"/>
  <c r="Y25" i="14"/>
  <c r="X25" i="14"/>
  <c r="W25" i="14"/>
  <c r="V25" i="14"/>
  <c r="T25" i="14"/>
  <c r="S25" i="14"/>
  <c r="R25" i="14"/>
  <c r="Q25" i="14"/>
  <c r="O25" i="14"/>
  <c r="N25" i="14"/>
  <c r="M25" i="14"/>
  <c r="L25" i="14"/>
  <c r="J25" i="14"/>
  <c r="I25" i="14"/>
  <c r="H25" i="14"/>
  <c r="G25" i="14"/>
  <c r="Y22" i="14"/>
  <c r="X22" i="14"/>
  <c r="W22" i="14"/>
  <c r="V22" i="14"/>
  <c r="T22" i="14"/>
  <c r="S22" i="14"/>
  <c r="R22" i="14"/>
  <c r="Q22" i="14"/>
  <c r="O22" i="14"/>
  <c r="N22" i="14"/>
  <c r="M22" i="14"/>
  <c r="L22" i="14"/>
  <c r="J22" i="14"/>
  <c r="I22" i="14"/>
  <c r="H22" i="14"/>
  <c r="G22" i="14"/>
  <c r="Y19" i="14"/>
  <c r="X19" i="14"/>
  <c r="W19" i="14"/>
  <c r="V19" i="14"/>
  <c r="T19" i="14"/>
  <c r="S19" i="14"/>
  <c r="R19" i="14"/>
  <c r="Q19" i="14"/>
  <c r="O19" i="14"/>
  <c r="N19" i="14"/>
  <c r="M19" i="14"/>
  <c r="L19" i="14"/>
  <c r="J19" i="14"/>
  <c r="I19" i="14"/>
  <c r="H19" i="14"/>
  <c r="G19" i="14"/>
  <c r="Y16" i="14"/>
  <c r="X16" i="14"/>
  <c r="W16" i="14"/>
  <c r="V16" i="14"/>
  <c r="T16" i="14"/>
  <c r="S16" i="14"/>
  <c r="R16" i="14"/>
  <c r="Q16" i="14"/>
  <c r="O16" i="14"/>
  <c r="N16" i="14"/>
  <c r="M16" i="14"/>
  <c r="L16" i="14"/>
  <c r="J16" i="14"/>
  <c r="I16" i="14"/>
  <c r="H16" i="14"/>
  <c r="G16" i="14"/>
  <c r="Y13" i="14"/>
  <c r="X13" i="14"/>
  <c r="W13" i="14"/>
  <c r="V13" i="14"/>
  <c r="T13" i="14"/>
  <c r="S13" i="14"/>
  <c r="R13" i="14"/>
  <c r="Q13" i="14"/>
  <c r="O13" i="14"/>
  <c r="N13" i="14"/>
  <c r="M13" i="14"/>
  <c r="L13" i="14"/>
  <c r="J13" i="14"/>
  <c r="I13" i="14"/>
  <c r="H13" i="14"/>
  <c r="G13" i="14"/>
  <c r="Y10" i="14"/>
  <c r="X10" i="14"/>
  <c r="W10" i="14"/>
  <c r="V10" i="14"/>
  <c r="T10" i="14"/>
  <c r="S10" i="14"/>
  <c r="R10" i="14"/>
  <c r="Q10" i="14"/>
  <c r="O10" i="14"/>
  <c r="N10" i="14"/>
  <c r="M10" i="14"/>
  <c r="L10" i="14"/>
  <c r="J10" i="14"/>
  <c r="I10" i="14"/>
  <c r="H10" i="14"/>
  <c r="G10" i="14"/>
  <c r="Y7" i="14"/>
  <c r="X7" i="14"/>
  <c r="W7" i="14"/>
  <c r="V7" i="14"/>
  <c r="T7" i="14"/>
  <c r="S7" i="14"/>
  <c r="R7" i="14"/>
  <c r="Q7" i="14"/>
  <c r="O7" i="14"/>
  <c r="N7" i="14"/>
  <c r="M7" i="14"/>
  <c r="L7" i="14"/>
  <c r="J7" i="14"/>
  <c r="I7" i="14"/>
  <c r="H7" i="14"/>
  <c r="G7" i="14"/>
  <c r="B5" i="14"/>
  <c r="Y4" i="14"/>
  <c r="X4" i="14"/>
  <c r="W4" i="14"/>
  <c r="V4" i="14"/>
  <c r="T4" i="14"/>
  <c r="S4" i="14"/>
  <c r="R4" i="14"/>
  <c r="Q4" i="14"/>
  <c r="O4" i="14"/>
  <c r="N4" i="14"/>
  <c r="M4" i="14"/>
  <c r="L4" i="14"/>
  <c r="J4" i="14"/>
  <c r="I4" i="14"/>
  <c r="H4" i="14"/>
  <c r="G4" i="14"/>
  <c r="B4" i="14"/>
  <c r="B6" i="14" s="1"/>
  <c r="B7" i="14" s="1"/>
  <c r="B8" i="14" s="1"/>
  <c r="B9" i="14" s="1"/>
  <c r="B10" i="14" s="1"/>
  <c r="Y91" i="13"/>
  <c r="X91" i="13"/>
  <c r="W91" i="13"/>
  <c r="V91" i="13"/>
  <c r="T91" i="13"/>
  <c r="S91" i="13"/>
  <c r="R91" i="13"/>
  <c r="Q91" i="13"/>
  <c r="O91" i="13"/>
  <c r="N91" i="13"/>
  <c r="M91" i="13"/>
  <c r="L91" i="13"/>
  <c r="J91" i="13"/>
  <c r="I91" i="13"/>
  <c r="H91" i="13"/>
  <c r="G91" i="13"/>
  <c r="Y88" i="13"/>
  <c r="X88" i="13"/>
  <c r="W88" i="13"/>
  <c r="V88" i="13"/>
  <c r="T88" i="13"/>
  <c r="S88" i="13"/>
  <c r="R88" i="13"/>
  <c r="Q88" i="13"/>
  <c r="O88" i="13"/>
  <c r="N88" i="13"/>
  <c r="M88" i="13"/>
  <c r="L88" i="13"/>
  <c r="J88" i="13"/>
  <c r="I88" i="13"/>
  <c r="H88" i="13"/>
  <c r="G88" i="13"/>
  <c r="Y85" i="13"/>
  <c r="X85" i="13"/>
  <c r="W85" i="13"/>
  <c r="V85" i="13"/>
  <c r="T85" i="13"/>
  <c r="S85" i="13"/>
  <c r="R85" i="13"/>
  <c r="Q85" i="13"/>
  <c r="O85" i="13"/>
  <c r="N85" i="13"/>
  <c r="M85" i="13"/>
  <c r="L85" i="13"/>
  <c r="J85" i="13"/>
  <c r="I85" i="13"/>
  <c r="H85" i="13"/>
  <c r="G85" i="13"/>
  <c r="Y82" i="13"/>
  <c r="X82" i="13"/>
  <c r="W82" i="13"/>
  <c r="V82" i="13"/>
  <c r="T82" i="13"/>
  <c r="S82" i="13"/>
  <c r="R82" i="13"/>
  <c r="Q82" i="13"/>
  <c r="O82" i="13"/>
  <c r="N82" i="13"/>
  <c r="M82" i="13"/>
  <c r="L82" i="13"/>
  <c r="J82" i="13"/>
  <c r="I82" i="13"/>
  <c r="H82" i="13"/>
  <c r="G82" i="13"/>
  <c r="Y79" i="13"/>
  <c r="X79" i="13"/>
  <c r="W79" i="13"/>
  <c r="V79" i="13"/>
  <c r="T79" i="13"/>
  <c r="S79" i="13"/>
  <c r="R79" i="13"/>
  <c r="Q79" i="13"/>
  <c r="O79" i="13"/>
  <c r="N79" i="13"/>
  <c r="M79" i="13"/>
  <c r="L79" i="13"/>
  <c r="J79" i="13"/>
  <c r="I79" i="13"/>
  <c r="H79" i="13"/>
  <c r="G79" i="13"/>
  <c r="Y76" i="13"/>
  <c r="X76" i="13"/>
  <c r="W76" i="13"/>
  <c r="V76" i="13"/>
  <c r="T76" i="13"/>
  <c r="S76" i="13"/>
  <c r="R76" i="13"/>
  <c r="Q76" i="13"/>
  <c r="O76" i="13"/>
  <c r="N76" i="13"/>
  <c r="M76" i="13"/>
  <c r="L76" i="13"/>
  <c r="J76" i="13"/>
  <c r="I76" i="13"/>
  <c r="H76" i="13"/>
  <c r="G76" i="13"/>
  <c r="Y73" i="13"/>
  <c r="X73" i="13"/>
  <c r="W73" i="13"/>
  <c r="V73" i="13"/>
  <c r="T73" i="13"/>
  <c r="S73" i="13"/>
  <c r="R73" i="13"/>
  <c r="Q73" i="13"/>
  <c r="O73" i="13"/>
  <c r="N73" i="13"/>
  <c r="M73" i="13"/>
  <c r="L73" i="13"/>
  <c r="J73" i="13"/>
  <c r="I73" i="13"/>
  <c r="H73" i="13"/>
  <c r="G73" i="13"/>
  <c r="Y70" i="13"/>
  <c r="X70" i="13"/>
  <c r="W70" i="13"/>
  <c r="V70" i="13"/>
  <c r="T70" i="13"/>
  <c r="S70" i="13"/>
  <c r="R70" i="13"/>
  <c r="Q70" i="13"/>
  <c r="O70" i="13"/>
  <c r="N70" i="13"/>
  <c r="M70" i="13"/>
  <c r="L70" i="13"/>
  <c r="J70" i="13"/>
  <c r="I70" i="13"/>
  <c r="H70" i="13"/>
  <c r="G70" i="13"/>
  <c r="Y67" i="13"/>
  <c r="X67" i="13"/>
  <c r="W67" i="13"/>
  <c r="V67" i="13"/>
  <c r="T67" i="13"/>
  <c r="S67" i="13"/>
  <c r="R67" i="13"/>
  <c r="Q67" i="13"/>
  <c r="O67" i="13"/>
  <c r="N67" i="13"/>
  <c r="M67" i="13"/>
  <c r="L67" i="13"/>
  <c r="J67" i="13"/>
  <c r="I67" i="13"/>
  <c r="H67" i="13"/>
  <c r="G67" i="13"/>
  <c r="Y64" i="13"/>
  <c r="X64" i="13"/>
  <c r="W64" i="13"/>
  <c r="V64" i="13"/>
  <c r="T64" i="13"/>
  <c r="S64" i="13"/>
  <c r="R64" i="13"/>
  <c r="Q64" i="13"/>
  <c r="O64" i="13"/>
  <c r="N64" i="13"/>
  <c r="M64" i="13"/>
  <c r="L64" i="13"/>
  <c r="J64" i="13"/>
  <c r="I64" i="13"/>
  <c r="H64" i="13"/>
  <c r="G64" i="13"/>
  <c r="Y61" i="13"/>
  <c r="X61" i="13"/>
  <c r="W61" i="13"/>
  <c r="V61" i="13"/>
  <c r="T61" i="13"/>
  <c r="S61" i="13"/>
  <c r="R61" i="13"/>
  <c r="Q61" i="13"/>
  <c r="O61" i="13"/>
  <c r="N61" i="13"/>
  <c r="M61" i="13"/>
  <c r="L61" i="13"/>
  <c r="J61" i="13"/>
  <c r="I61" i="13"/>
  <c r="H61" i="13"/>
  <c r="G61" i="13"/>
  <c r="Y58" i="13"/>
  <c r="X58" i="13"/>
  <c r="W58" i="13"/>
  <c r="V58" i="13"/>
  <c r="T58" i="13"/>
  <c r="S58" i="13"/>
  <c r="R58" i="13"/>
  <c r="Q58" i="13"/>
  <c r="O58" i="13"/>
  <c r="N58" i="13"/>
  <c r="M58" i="13"/>
  <c r="L58" i="13"/>
  <c r="J58" i="13"/>
  <c r="I58" i="13"/>
  <c r="H58" i="13"/>
  <c r="G58" i="13"/>
  <c r="Y55" i="13"/>
  <c r="X55" i="13"/>
  <c r="W55" i="13"/>
  <c r="V55" i="13"/>
  <c r="T55" i="13"/>
  <c r="S55" i="13"/>
  <c r="R55" i="13"/>
  <c r="Q55" i="13"/>
  <c r="O55" i="13"/>
  <c r="N55" i="13"/>
  <c r="M55" i="13"/>
  <c r="L55" i="13"/>
  <c r="J55" i="13"/>
  <c r="I55" i="13"/>
  <c r="H55" i="13"/>
  <c r="G55" i="13"/>
  <c r="Y52" i="13"/>
  <c r="X52" i="13"/>
  <c r="W52" i="13"/>
  <c r="V52" i="13"/>
  <c r="T52" i="13"/>
  <c r="S52" i="13"/>
  <c r="R52" i="13"/>
  <c r="Q52" i="13"/>
  <c r="O52" i="13"/>
  <c r="N52" i="13"/>
  <c r="M52" i="13"/>
  <c r="L52" i="13"/>
  <c r="J52" i="13"/>
  <c r="I52" i="13"/>
  <c r="H52" i="13"/>
  <c r="G52" i="13"/>
  <c r="Y49" i="13"/>
  <c r="X49" i="13"/>
  <c r="W49" i="13"/>
  <c r="V49" i="13"/>
  <c r="T49" i="13"/>
  <c r="S49" i="13"/>
  <c r="R49" i="13"/>
  <c r="Q49" i="13"/>
  <c r="O49" i="13"/>
  <c r="N49" i="13"/>
  <c r="M49" i="13"/>
  <c r="L49" i="13"/>
  <c r="J49" i="13"/>
  <c r="I49" i="13"/>
  <c r="H49" i="13"/>
  <c r="G49" i="13"/>
  <c r="Y46" i="13"/>
  <c r="X46" i="13"/>
  <c r="W46" i="13"/>
  <c r="V46" i="13"/>
  <c r="T46" i="13"/>
  <c r="S46" i="13"/>
  <c r="R46" i="13"/>
  <c r="Q46" i="13"/>
  <c r="O46" i="13"/>
  <c r="N46" i="13"/>
  <c r="M46" i="13"/>
  <c r="L46" i="13"/>
  <c r="J46" i="13"/>
  <c r="I46" i="13"/>
  <c r="H46" i="13"/>
  <c r="G46" i="13"/>
  <c r="Y43" i="13"/>
  <c r="X43" i="13"/>
  <c r="W43" i="13"/>
  <c r="V43" i="13"/>
  <c r="T43" i="13"/>
  <c r="S43" i="13"/>
  <c r="R43" i="13"/>
  <c r="Q43" i="13"/>
  <c r="O43" i="13"/>
  <c r="N43" i="13"/>
  <c r="M43" i="13"/>
  <c r="L43" i="13"/>
  <c r="J43" i="13"/>
  <c r="I43" i="13"/>
  <c r="H43" i="13"/>
  <c r="G43" i="13"/>
  <c r="Y40" i="13"/>
  <c r="X40" i="13"/>
  <c r="W40" i="13"/>
  <c r="V40" i="13"/>
  <c r="T40" i="13"/>
  <c r="S40" i="13"/>
  <c r="R40" i="13"/>
  <c r="Q40" i="13"/>
  <c r="O40" i="13"/>
  <c r="N40" i="13"/>
  <c r="M40" i="13"/>
  <c r="L40" i="13"/>
  <c r="J40" i="13"/>
  <c r="I40" i="13"/>
  <c r="H40" i="13"/>
  <c r="G40" i="13"/>
  <c r="Y37" i="13"/>
  <c r="X37" i="13"/>
  <c r="W37" i="13"/>
  <c r="V37" i="13"/>
  <c r="T37" i="13"/>
  <c r="S37" i="13"/>
  <c r="R37" i="13"/>
  <c r="Q37" i="13"/>
  <c r="O37" i="13"/>
  <c r="N37" i="13"/>
  <c r="M37" i="13"/>
  <c r="L37" i="13"/>
  <c r="J37" i="13"/>
  <c r="I37" i="13"/>
  <c r="H37" i="13"/>
  <c r="G37" i="13"/>
  <c r="Y34" i="13"/>
  <c r="X34" i="13"/>
  <c r="W34" i="13"/>
  <c r="V34" i="13"/>
  <c r="T34" i="13"/>
  <c r="S34" i="13"/>
  <c r="R34" i="13"/>
  <c r="Q34" i="13"/>
  <c r="O34" i="13"/>
  <c r="N34" i="13"/>
  <c r="M34" i="13"/>
  <c r="L34" i="13"/>
  <c r="J34" i="13"/>
  <c r="I34" i="13"/>
  <c r="H34" i="13"/>
  <c r="G34" i="13"/>
  <c r="Y31" i="13"/>
  <c r="X31" i="13"/>
  <c r="W31" i="13"/>
  <c r="V31" i="13"/>
  <c r="T31" i="13"/>
  <c r="S31" i="13"/>
  <c r="R31" i="13"/>
  <c r="Q31" i="13"/>
  <c r="O31" i="13"/>
  <c r="N31" i="13"/>
  <c r="M31" i="13"/>
  <c r="L31" i="13"/>
  <c r="J31" i="13"/>
  <c r="I31" i="13"/>
  <c r="H31" i="13"/>
  <c r="G31" i="13"/>
  <c r="Y28" i="13"/>
  <c r="X28" i="13"/>
  <c r="W28" i="13"/>
  <c r="V28" i="13"/>
  <c r="T28" i="13"/>
  <c r="S28" i="13"/>
  <c r="R28" i="13"/>
  <c r="Q28" i="13"/>
  <c r="O28" i="13"/>
  <c r="N28" i="13"/>
  <c r="M28" i="13"/>
  <c r="L28" i="13"/>
  <c r="J28" i="13"/>
  <c r="I28" i="13"/>
  <c r="H28" i="13"/>
  <c r="G28" i="13"/>
  <c r="Y25" i="13"/>
  <c r="X25" i="13"/>
  <c r="W25" i="13"/>
  <c r="V25" i="13"/>
  <c r="T25" i="13"/>
  <c r="S25" i="13"/>
  <c r="R25" i="13"/>
  <c r="Q25" i="13"/>
  <c r="O25" i="13"/>
  <c r="N25" i="13"/>
  <c r="M25" i="13"/>
  <c r="L25" i="13"/>
  <c r="J25" i="13"/>
  <c r="I25" i="13"/>
  <c r="H25" i="13"/>
  <c r="G25" i="13"/>
  <c r="Y22" i="13"/>
  <c r="X22" i="13"/>
  <c r="W22" i="13"/>
  <c r="V22" i="13"/>
  <c r="T22" i="13"/>
  <c r="S22" i="13"/>
  <c r="R22" i="13"/>
  <c r="Q22" i="13"/>
  <c r="O22" i="13"/>
  <c r="N22" i="13"/>
  <c r="M22" i="13"/>
  <c r="L22" i="13"/>
  <c r="J22" i="13"/>
  <c r="I22" i="13"/>
  <c r="H22" i="13"/>
  <c r="G22" i="13"/>
  <c r="Y19" i="13"/>
  <c r="X19" i="13"/>
  <c r="W19" i="13"/>
  <c r="V19" i="13"/>
  <c r="T19" i="13"/>
  <c r="S19" i="13"/>
  <c r="R19" i="13"/>
  <c r="Q19" i="13"/>
  <c r="O19" i="13"/>
  <c r="N19" i="13"/>
  <c r="M19" i="13"/>
  <c r="L19" i="13"/>
  <c r="J19" i="13"/>
  <c r="I19" i="13"/>
  <c r="H19" i="13"/>
  <c r="G19" i="13"/>
  <c r="Y16" i="13"/>
  <c r="X16" i="13"/>
  <c r="W16" i="13"/>
  <c r="V16" i="13"/>
  <c r="T16" i="13"/>
  <c r="S16" i="13"/>
  <c r="R16" i="13"/>
  <c r="Q16" i="13"/>
  <c r="O16" i="13"/>
  <c r="N16" i="13"/>
  <c r="M16" i="13"/>
  <c r="L16" i="13"/>
  <c r="J16" i="13"/>
  <c r="I16" i="13"/>
  <c r="H16" i="13"/>
  <c r="G16" i="13"/>
  <c r="Y13" i="13"/>
  <c r="X13" i="13"/>
  <c r="W13" i="13"/>
  <c r="V13" i="13"/>
  <c r="T13" i="13"/>
  <c r="S13" i="13"/>
  <c r="R13" i="13"/>
  <c r="Q13" i="13"/>
  <c r="O13" i="13"/>
  <c r="N13" i="13"/>
  <c r="M13" i="13"/>
  <c r="L13" i="13"/>
  <c r="J13" i="13"/>
  <c r="I13" i="13"/>
  <c r="H13" i="13"/>
  <c r="G13" i="13"/>
  <c r="Y10" i="13"/>
  <c r="X10" i="13"/>
  <c r="W10" i="13"/>
  <c r="V10" i="13"/>
  <c r="T10" i="13"/>
  <c r="S10" i="13"/>
  <c r="R10" i="13"/>
  <c r="Q10" i="13"/>
  <c r="O10" i="13"/>
  <c r="N10" i="13"/>
  <c r="M10" i="13"/>
  <c r="L10" i="13"/>
  <c r="J10" i="13"/>
  <c r="I10" i="13"/>
  <c r="H10" i="13"/>
  <c r="G10" i="13"/>
  <c r="Y7" i="13"/>
  <c r="X7" i="13"/>
  <c r="W7" i="13"/>
  <c r="V7" i="13"/>
  <c r="T7" i="13"/>
  <c r="S7" i="13"/>
  <c r="R7" i="13"/>
  <c r="Q7" i="13"/>
  <c r="O7" i="13"/>
  <c r="N7" i="13"/>
  <c r="M7" i="13"/>
  <c r="L7" i="13"/>
  <c r="J7" i="13"/>
  <c r="I7" i="13"/>
  <c r="H7" i="13"/>
  <c r="G7" i="13"/>
  <c r="Y4" i="13"/>
  <c r="X4" i="13"/>
  <c r="W4" i="13"/>
  <c r="V4" i="13"/>
  <c r="T4" i="13"/>
  <c r="S4" i="13"/>
  <c r="R4" i="13"/>
  <c r="Q4" i="13"/>
  <c r="O4" i="13"/>
  <c r="N4" i="13"/>
  <c r="M4" i="13"/>
  <c r="L4" i="13"/>
  <c r="J4" i="13"/>
  <c r="I4" i="13"/>
  <c r="H4" i="13"/>
  <c r="G4" i="13"/>
  <c r="Y94" i="12"/>
  <c r="X94" i="12"/>
  <c r="W94" i="12"/>
  <c r="V94" i="12"/>
  <c r="T94" i="12"/>
  <c r="S94" i="12"/>
  <c r="R94" i="12"/>
  <c r="Q94" i="12"/>
  <c r="O94" i="12"/>
  <c r="N94" i="12"/>
  <c r="M94" i="12"/>
  <c r="L94" i="12"/>
  <c r="J94" i="12"/>
  <c r="I94" i="12"/>
  <c r="H94" i="12"/>
  <c r="G94" i="12"/>
  <c r="Y91" i="12"/>
  <c r="X91" i="12"/>
  <c r="W91" i="12"/>
  <c r="V91" i="12"/>
  <c r="T91" i="12"/>
  <c r="S91" i="12"/>
  <c r="R91" i="12"/>
  <c r="Q91" i="12"/>
  <c r="O91" i="12"/>
  <c r="N91" i="12"/>
  <c r="M91" i="12"/>
  <c r="L91" i="12"/>
  <c r="J91" i="12"/>
  <c r="I91" i="12"/>
  <c r="H91" i="12"/>
  <c r="G91" i="12"/>
  <c r="Y88" i="12"/>
  <c r="X88" i="12"/>
  <c r="W88" i="12"/>
  <c r="V88" i="12"/>
  <c r="T88" i="12"/>
  <c r="S88" i="12"/>
  <c r="R88" i="12"/>
  <c r="Q88" i="12"/>
  <c r="O88" i="12"/>
  <c r="N88" i="12"/>
  <c r="M88" i="12"/>
  <c r="L88" i="12"/>
  <c r="J88" i="12"/>
  <c r="I88" i="12"/>
  <c r="H88" i="12"/>
  <c r="G88" i="12"/>
  <c r="Y85" i="12"/>
  <c r="X85" i="12"/>
  <c r="W85" i="12"/>
  <c r="V85" i="12"/>
  <c r="T85" i="12"/>
  <c r="S85" i="12"/>
  <c r="R85" i="12"/>
  <c r="Q85" i="12"/>
  <c r="O85" i="12"/>
  <c r="N85" i="12"/>
  <c r="M85" i="12"/>
  <c r="L85" i="12"/>
  <c r="J85" i="12"/>
  <c r="I85" i="12"/>
  <c r="H85" i="12"/>
  <c r="G85" i="12"/>
  <c r="Y82" i="12"/>
  <c r="X82" i="12"/>
  <c r="W82" i="12"/>
  <c r="V82" i="12"/>
  <c r="T82" i="12"/>
  <c r="S82" i="12"/>
  <c r="R82" i="12"/>
  <c r="Q82" i="12"/>
  <c r="O82" i="12"/>
  <c r="N82" i="12"/>
  <c r="M82" i="12"/>
  <c r="L82" i="12"/>
  <c r="J82" i="12"/>
  <c r="I82" i="12"/>
  <c r="H82" i="12"/>
  <c r="G82" i="12"/>
  <c r="Y79" i="12"/>
  <c r="X79" i="12"/>
  <c r="W79" i="12"/>
  <c r="V79" i="12"/>
  <c r="T79" i="12"/>
  <c r="S79" i="12"/>
  <c r="R79" i="12"/>
  <c r="Q79" i="12"/>
  <c r="O79" i="12"/>
  <c r="N79" i="12"/>
  <c r="M79" i="12"/>
  <c r="L79" i="12"/>
  <c r="J79" i="12"/>
  <c r="I79" i="12"/>
  <c r="H79" i="12"/>
  <c r="G79" i="12"/>
  <c r="Y76" i="12"/>
  <c r="X76" i="12"/>
  <c r="W76" i="12"/>
  <c r="V76" i="12"/>
  <c r="T76" i="12"/>
  <c r="S76" i="12"/>
  <c r="R76" i="12"/>
  <c r="Q76" i="12"/>
  <c r="O76" i="12"/>
  <c r="N76" i="12"/>
  <c r="M76" i="12"/>
  <c r="L76" i="12"/>
  <c r="J76" i="12"/>
  <c r="I76" i="12"/>
  <c r="H76" i="12"/>
  <c r="G76" i="12"/>
  <c r="Y73" i="12"/>
  <c r="X73" i="12"/>
  <c r="W73" i="12"/>
  <c r="V73" i="12"/>
  <c r="T73" i="12"/>
  <c r="S73" i="12"/>
  <c r="R73" i="12"/>
  <c r="Q73" i="12"/>
  <c r="O73" i="12"/>
  <c r="N73" i="12"/>
  <c r="M73" i="12"/>
  <c r="L73" i="12"/>
  <c r="J73" i="12"/>
  <c r="I73" i="12"/>
  <c r="H73" i="12"/>
  <c r="G73" i="12"/>
  <c r="Y70" i="12"/>
  <c r="X70" i="12"/>
  <c r="W70" i="12"/>
  <c r="V70" i="12"/>
  <c r="T70" i="12"/>
  <c r="S70" i="12"/>
  <c r="R70" i="12"/>
  <c r="Q70" i="12"/>
  <c r="O70" i="12"/>
  <c r="N70" i="12"/>
  <c r="M70" i="12"/>
  <c r="L70" i="12"/>
  <c r="J70" i="12"/>
  <c r="I70" i="12"/>
  <c r="H70" i="12"/>
  <c r="G70" i="12"/>
  <c r="Y67" i="12"/>
  <c r="X67" i="12"/>
  <c r="W67" i="12"/>
  <c r="V67" i="12"/>
  <c r="T67" i="12"/>
  <c r="S67" i="12"/>
  <c r="R67" i="12"/>
  <c r="Q67" i="12"/>
  <c r="O67" i="12"/>
  <c r="N67" i="12"/>
  <c r="M67" i="12"/>
  <c r="L67" i="12"/>
  <c r="J67" i="12"/>
  <c r="I67" i="12"/>
  <c r="H67" i="12"/>
  <c r="G67" i="12"/>
  <c r="Y64" i="12"/>
  <c r="X64" i="12"/>
  <c r="W64" i="12"/>
  <c r="V64" i="12"/>
  <c r="T64" i="12"/>
  <c r="S64" i="12"/>
  <c r="R64" i="12"/>
  <c r="Q64" i="12"/>
  <c r="O64" i="12"/>
  <c r="N64" i="12"/>
  <c r="M64" i="12"/>
  <c r="L64" i="12"/>
  <c r="J64" i="12"/>
  <c r="I64" i="12"/>
  <c r="H64" i="12"/>
  <c r="G64" i="12"/>
  <c r="Y61" i="12"/>
  <c r="X61" i="12"/>
  <c r="W61" i="12"/>
  <c r="V61" i="12"/>
  <c r="T61" i="12"/>
  <c r="S61" i="12"/>
  <c r="R61" i="12"/>
  <c r="Q61" i="12"/>
  <c r="O61" i="12"/>
  <c r="N61" i="12"/>
  <c r="M61" i="12"/>
  <c r="L61" i="12"/>
  <c r="J61" i="12"/>
  <c r="I61" i="12"/>
  <c r="H61" i="12"/>
  <c r="G61" i="12"/>
  <c r="Y58" i="12"/>
  <c r="X58" i="12"/>
  <c r="W58" i="12"/>
  <c r="V58" i="12"/>
  <c r="T58" i="12"/>
  <c r="S58" i="12"/>
  <c r="R58" i="12"/>
  <c r="Q58" i="12"/>
  <c r="O58" i="12"/>
  <c r="N58" i="12"/>
  <c r="M58" i="12"/>
  <c r="L58" i="12"/>
  <c r="J58" i="12"/>
  <c r="I58" i="12"/>
  <c r="H58" i="12"/>
  <c r="G58" i="12"/>
  <c r="Y55" i="12"/>
  <c r="X55" i="12"/>
  <c r="W55" i="12"/>
  <c r="V55" i="12"/>
  <c r="T55" i="12"/>
  <c r="S55" i="12"/>
  <c r="R55" i="12"/>
  <c r="Q55" i="12"/>
  <c r="O55" i="12"/>
  <c r="N55" i="12"/>
  <c r="M55" i="12"/>
  <c r="L55" i="12"/>
  <c r="J55" i="12"/>
  <c r="I55" i="12"/>
  <c r="H55" i="12"/>
  <c r="G55" i="12"/>
  <c r="Y52" i="12"/>
  <c r="X52" i="12"/>
  <c r="W52" i="12"/>
  <c r="V52" i="12"/>
  <c r="T52" i="12"/>
  <c r="S52" i="12"/>
  <c r="R52" i="12"/>
  <c r="Q52" i="12"/>
  <c r="O52" i="12"/>
  <c r="N52" i="12"/>
  <c r="M52" i="12"/>
  <c r="L52" i="12"/>
  <c r="J52" i="12"/>
  <c r="I52" i="12"/>
  <c r="H52" i="12"/>
  <c r="G52" i="12"/>
  <c r="Y49" i="12"/>
  <c r="X49" i="12"/>
  <c r="W49" i="12"/>
  <c r="V49" i="12"/>
  <c r="T49" i="12"/>
  <c r="S49" i="12"/>
  <c r="R49" i="12"/>
  <c r="Q49" i="12"/>
  <c r="O49" i="12"/>
  <c r="N49" i="12"/>
  <c r="M49" i="12"/>
  <c r="L49" i="12"/>
  <c r="J49" i="12"/>
  <c r="I49" i="12"/>
  <c r="H49" i="12"/>
  <c r="G49" i="12"/>
  <c r="Y46" i="12"/>
  <c r="X46" i="12"/>
  <c r="W46" i="12"/>
  <c r="V46" i="12"/>
  <c r="T46" i="12"/>
  <c r="S46" i="12"/>
  <c r="R46" i="12"/>
  <c r="Q46" i="12"/>
  <c r="O46" i="12"/>
  <c r="N46" i="12"/>
  <c r="M46" i="12"/>
  <c r="L46" i="12"/>
  <c r="J46" i="12"/>
  <c r="I46" i="12"/>
  <c r="H46" i="12"/>
  <c r="G46" i="12"/>
  <c r="Y43" i="12"/>
  <c r="X43" i="12"/>
  <c r="W43" i="12"/>
  <c r="V43" i="12"/>
  <c r="T43" i="12"/>
  <c r="S43" i="12"/>
  <c r="R43" i="12"/>
  <c r="Q43" i="12"/>
  <c r="O43" i="12"/>
  <c r="N43" i="12"/>
  <c r="M43" i="12"/>
  <c r="L43" i="12"/>
  <c r="J43" i="12"/>
  <c r="I43" i="12"/>
  <c r="H43" i="12"/>
  <c r="G43" i="12"/>
  <c r="Y40" i="12"/>
  <c r="X40" i="12"/>
  <c r="W40" i="12"/>
  <c r="V40" i="12"/>
  <c r="T40" i="12"/>
  <c r="S40" i="12"/>
  <c r="R40" i="12"/>
  <c r="Q40" i="12"/>
  <c r="O40" i="12"/>
  <c r="N40" i="12"/>
  <c r="M40" i="12"/>
  <c r="L40" i="12"/>
  <c r="J40" i="12"/>
  <c r="I40" i="12"/>
  <c r="H40" i="12"/>
  <c r="G40" i="12"/>
  <c r="Y37" i="12"/>
  <c r="X37" i="12"/>
  <c r="W37" i="12"/>
  <c r="V37" i="12"/>
  <c r="T37" i="12"/>
  <c r="S37" i="12"/>
  <c r="R37" i="12"/>
  <c r="Q37" i="12"/>
  <c r="O37" i="12"/>
  <c r="N37" i="12"/>
  <c r="M37" i="12"/>
  <c r="L37" i="12"/>
  <c r="J37" i="12"/>
  <c r="I37" i="12"/>
  <c r="H37" i="12"/>
  <c r="G37" i="12"/>
  <c r="Y34" i="12"/>
  <c r="X34" i="12"/>
  <c r="W34" i="12"/>
  <c r="V34" i="12"/>
  <c r="T34" i="12"/>
  <c r="S34" i="12"/>
  <c r="R34" i="12"/>
  <c r="Q34" i="12"/>
  <c r="O34" i="12"/>
  <c r="N34" i="12"/>
  <c r="M34" i="12"/>
  <c r="L34" i="12"/>
  <c r="J34" i="12"/>
  <c r="I34" i="12"/>
  <c r="H34" i="12"/>
  <c r="G34" i="12"/>
  <c r="Y31" i="12"/>
  <c r="X31" i="12"/>
  <c r="W31" i="12"/>
  <c r="V31" i="12"/>
  <c r="T31" i="12"/>
  <c r="S31" i="12"/>
  <c r="R31" i="12"/>
  <c r="Q31" i="12"/>
  <c r="O31" i="12"/>
  <c r="N31" i="12"/>
  <c r="M31" i="12"/>
  <c r="L31" i="12"/>
  <c r="J31" i="12"/>
  <c r="I31" i="12"/>
  <c r="H31" i="12"/>
  <c r="G31" i="12"/>
  <c r="Y28" i="12"/>
  <c r="X28" i="12"/>
  <c r="W28" i="12"/>
  <c r="V28" i="12"/>
  <c r="T28" i="12"/>
  <c r="S28" i="12"/>
  <c r="R28" i="12"/>
  <c r="Q28" i="12"/>
  <c r="O28" i="12"/>
  <c r="N28" i="12"/>
  <c r="M28" i="12"/>
  <c r="L28" i="12"/>
  <c r="J28" i="12"/>
  <c r="I28" i="12"/>
  <c r="H28" i="12"/>
  <c r="G28" i="12"/>
  <c r="Y25" i="12"/>
  <c r="X25" i="12"/>
  <c r="W25" i="12"/>
  <c r="V25" i="12"/>
  <c r="T25" i="12"/>
  <c r="S25" i="12"/>
  <c r="R25" i="12"/>
  <c r="Q25" i="12"/>
  <c r="O25" i="12"/>
  <c r="N25" i="12"/>
  <c r="M25" i="12"/>
  <c r="L25" i="12"/>
  <c r="J25" i="12"/>
  <c r="I25" i="12"/>
  <c r="H25" i="12"/>
  <c r="G25" i="12"/>
  <c r="Y22" i="12"/>
  <c r="X22" i="12"/>
  <c r="W22" i="12"/>
  <c r="V22" i="12"/>
  <c r="T22" i="12"/>
  <c r="S22" i="12"/>
  <c r="R22" i="12"/>
  <c r="Q22" i="12"/>
  <c r="O22" i="12"/>
  <c r="N22" i="12"/>
  <c r="M22" i="12"/>
  <c r="L22" i="12"/>
  <c r="J22" i="12"/>
  <c r="I22" i="12"/>
  <c r="H22" i="12"/>
  <c r="G22" i="12"/>
  <c r="Y19" i="12"/>
  <c r="X19" i="12"/>
  <c r="W19" i="12"/>
  <c r="V19" i="12"/>
  <c r="T19" i="12"/>
  <c r="S19" i="12"/>
  <c r="R19" i="12"/>
  <c r="Q19" i="12"/>
  <c r="O19" i="12"/>
  <c r="N19" i="12"/>
  <c r="M19" i="12"/>
  <c r="L19" i="12"/>
  <c r="J19" i="12"/>
  <c r="I19" i="12"/>
  <c r="H19" i="12"/>
  <c r="G19" i="12"/>
  <c r="Y16" i="12"/>
  <c r="X16" i="12"/>
  <c r="W16" i="12"/>
  <c r="V16" i="12"/>
  <c r="T16" i="12"/>
  <c r="S16" i="12"/>
  <c r="R16" i="12"/>
  <c r="Q16" i="12"/>
  <c r="O16" i="12"/>
  <c r="N16" i="12"/>
  <c r="M16" i="12"/>
  <c r="L16" i="12"/>
  <c r="J16" i="12"/>
  <c r="I16" i="12"/>
  <c r="H16" i="12"/>
  <c r="G16" i="12"/>
  <c r="Y13" i="12"/>
  <c r="X13" i="12"/>
  <c r="W13" i="12"/>
  <c r="V13" i="12"/>
  <c r="T13" i="12"/>
  <c r="S13" i="12"/>
  <c r="R13" i="12"/>
  <c r="Q13" i="12"/>
  <c r="O13" i="12"/>
  <c r="N13" i="12"/>
  <c r="M13" i="12"/>
  <c r="L13" i="12"/>
  <c r="J13" i="12"/>
  <c r="I13" i="12"/>
  <c r="H13" i="12"/>
  <c r="G13" i="12"/>
  <c r="Y10" i="12"/>
  <c r="X10" i="12"/>
  <c r="W10" i="12"/>
  <c r="V10" i="12"/>
  <c r="T10" i="12"/>
  <c r="S10" i="12"/>
  <c r="R10" i="12"/>
  <c r="Q10" i="12"/>
  <c r="O10" i="12"/>
  <c r="N10" i="12"/>
  <c r="M10" i="12"/>
  <c r="L10" i="12"/>
  <c r="J10" i="12"/>
  <c r="I10" i="12"/>
  <c r="H10" i="12"/>
  <c r="G10" i="12"/>
  <c r="Y7" i="12"/>
  <c r="X7" i="12"/>
  <c r="W7" i="12"/>
  <c r="V7" i="12"/>
  <c r="T7" i="12"/>
  <c r="S7" i="12"/>
  <c r="R7" i="12"/>
  <c r="Q7" i="12"/>
  <c r="O7" i="12"/>
  <c r="N7" i="12"/>
  <c r="M7" i="12"/>
  <c r="L7" i="12"/>
  <c r="J7" i="12"/>
  <c r="I7" i="12"/>
  <c r="H7" i="12"/>
  <c r="G7" i="12"/>
  <c r="B5" i="12"/>
  <c r="Y4" i="12"/>
  <c r="X4" i="12"/>
  <c r="W4" i="12"/>
  <c r="V4" i="12"/>
  <c r="T4" i="12"/>
  <c r="S4" i="12"/>
  <c r="R4" i="12"/>
  <c r="Q4" i="12"/>
  <c r="O4" i="12"/>
  <c r="N4" i="12"/>
  <c r="M4" i="12"/>
  <c r="L4" i="12"/>
  <c r="J4" i="12"/>
  <c r="I4" i="12"/>
  <c r="H4" i="12"/>
  <c r="G4" i="12"/>
  <c r="B4" i="12"/>
  <c r="B6" i="12" s="1"/>
  <c r="B7" i="12" s="1"/>
  <c r="B8" i="12" s="1"/>
  <c r="B9" i="12" s="1"/>
  <c r="B10" i="12" s="1"/>
  <c r="Y94" i="11"/>
  <c r="X94" i="11"/>
  <c r="W94" i="11"/>
  <c r="V94" i="11"/>
  <c r="T94" i="11"/>
  <c r="S94" i="11"/>
  <c r="R94" i="11"/>
  <c r="Q94" i="11"/>
  <c r="O94" i="11"/>
  <c r="N94" i="11"/>
  <c r="M94" i="11"/>
  <c r="L94" i="11"/>
  <c r="J94" i="11"/>
  <c r="I94" i="11"/>
  <c r="H94" i="11"/>
  <c r="G94" i="11"/>
  <c r="Y91" i="11"/>
  <c r="X91" i="11"/>
  <c r="W91" i="11"/>
  <c r="V91" i="11"/>
  <c r="T91" i="11"/>
  <c r="S91" i="11"/>
  <c r="R91" i="11"/>
  <c r="Q91" i="11"/>
  <c r="O91" i="11"/>
  <c r="N91" i="11"/>
  <c r="M91" i="11"/>
  <c r="L91" i="11"/>
  <c r="J91" i="11"/>
  <c r="I91" i="11"/>
  <c r="H91" i="11"/>
  <c r="G91" i="11"/>
  <c r="Y88" i="11"/>
  <c r="X88" i="11"/>
  <c r="W88" i="11"/>
  <c r="V88" i="11"/>
  <c r="T88" i="11"/>
  <c r="S88" i="11"/>
  <c r="R88" i="11"/>
  <c r="Q88" i="11"/>
  <c r="O88" i="11"/>
  <c r="N88" i="11"/>
  <c r="M88" i="11"/>
  <c r="L88" i="11"/>
  <c r="J88" i="11"/>
  <c r="I88" i="11"/>
  <c r="H88" i="11"/>
  <c r="G88" i="11"/>
  <c r="Y85" i="11"/>
  <c r="X85" i="11"/>
  <c r="W85" i="11"/>
  <c r="V85" i="11"/>
  <c r="T85" i="11"/>
  <c r="S85" i="11"/>
  <c r="R85" i="11"/>
  <c r="Q85" i="11"/>
  <c r="O85" i="11"/>
  <c r="N85" i="11"/>
  <c r="M85" i="11"/>
  <c r="L85" i="11"/>
  <c r="J85" i="11"/>
  <c r="I85" i="11"/>
  <c r="H85" i="11"/>
  <c r="G85" i="11"/>
  <c r="Y82" i="11"/>
  <c r="X82" i="11"/>
  <c r="W82" i="11"/>
  <c r="V82" i="11"/>
  <c r="T82" i="11"/>
  <c r="S82" i="11"/>
  <c r="R82" i="11"/>
  <c r="Q82" i="11"/>
  <c r="O82" i="11"/>
  <c r="N82" i="11"/>
  <c r="M82" i="11"/>
  <c r="L82" i="11"/>
  <c r="J82" i="11"/>
  <c r="I82" i="11"/>
  <c r="H82" i="11"/>
  <c r="G82" i="11"/>
  <c r="Y79" i="11"/>
  <c r="X79" i="11"/>
  <c r="W79" i="11"/>
  <c r="V79" i="11"/>
  <c r="T79" i="11"/>
  <c r="S79" i="11"/>
  <c r="R79" i="11"/>
  <c r="Q79" i="11"/>
  <c r="O79" i="11"/>
  <c r="N79" i="11"/>
  <c r="M79" i="11"/>
  <c r="L79" i="11"/>
  <c r="J79" i="11"/>
  <c r="I79" i="11"/>
  <c r="H79" i="11"/>
  <c r="G79" i="11"/>
  <c r="Y76" i="11"/>
  <c r="X76" i="11"/>
  <c r="W76" i="11"/>
  <c r="V76" i="11"/>
  <c r="T76" i="11"/>
  <c r="S76" i="11"/>
  <c r="R76" i="11"/>
  <c r="Q76" i="11"/>
  <c r="O76" i="11"/>
  <c r="N76" i="11"/>
  <c r="M76" i="11"/>
  <c r="L76" i="11"/>
  <c r="J76" i="11"/>
  <c r="I76" i="11"/>
  <c r="H76" i="11"/>
  <c r="G76" i="11"/>
  <c r="Y73" i="11"/>
  <c r="X73" i="11"/>
  <c r="W73" i="11"/>
  <c r="V73" i="11"/>
  <c r="T73" i="11"/>
  <c r="S73" i="11"/>
  <c r="R73" i="11"/>
  <c r="Q73" i="11"/>
  <c r="O73" i="11"/>
  <c r="N73" i="11"/>
  <c r="M73" i="11"/>
  <c r="L73" i="11"/>
  <c r="J73" i="11"/>
  <c r="I73" i="11"/>
  <c r="H73" i="11"/>
  <c r="G73" i="11"/>
  <c r="Y70" i="11"/>
  <c r="X70" i="11"/>
  <c r="W70" i="11"/>
  <c r="V70" i="11"/>
  <c r="T70" i="11"/>
  <c r="S70" i="11"/>
  <c r="R70" i="11"/>
  <c r="Q70" i="11"/>
  <c r="O70" i="11"/>
  <c r="N70" i="11"/>
  <c r="M70" i="11"/>
  <c r="L70" i="11"/>
  <c r="J70" i="11"/>
  <c r="I70" i="11"/>
  <c r="H70" i="11"/>
  <c r="G70" i="11"/>
  <c r="Y67" i="11"/>
  <c r="X67" i="11"/>
  <c r="W67" i="11"/>
  <c r="V67" i="11"/>
  <c r="T67" i="11"/>
  <c r="S67" i="11"/>
  <c r="R67" i="11"/>
  <c r="Q67" i="11"/>
  <c r="O67" i="11"/>
  <c r="N67" i="11"/>
  <c r="M67" i="11"/>
  <c r="L67" i="11"/>
  <c r="J67" i="11"/>
  <c r="I67" i="11"/>
  <c r="H67" i="11"/>
  <c r="G67" i="11"/>
  <c r="Y64" i="11"/>
  <c r="X64" i="11"/>
  <c r="W64" i="11"/>
  <c r="V64" i="11"/>
  <c r="T64" i="11"/>
  <c r="S64" i="11"/>
  <c r="R64" i="11"/>
  <c r="Q64" i="11"/>
  <c r="O64" i="11"/>
  <c r="N64" i="11"/>
  <c r="M64" i="11"/>
  <c r="L64" i="11"/>
  <c r="J64" i="11"/>
  <c r="I64" i="11"/>
  <c r="H64" i="11"/>
  <c r="G64" i="11"/>
  <c r="Y61" i="11"/>
  <c r="X61" i="11"/>
  <c r="W61" i="11"/>
  <c r="V61" i="11"/>
  <c r="T61" i="11"/>
  <c r="S61" i="11"/>
  <c r="R61" i="11"/>
  <c r="Q61" i="11"/>
  <c r="O61" i="11"/>
  <c r="N61" i="11"/>
  <c r="M61" i="11"/>
  <c r="L61" i="11"/>
  <c r="J61" i="11"/>
  <c r="I61" i="11"/>
  <c r="H61" i="11"/>
  <c r="G61" i="11"/>
  <c r="Y58" i="11"/>
  <c r="X58" i="11"/>
  <c r="W58" i="11"/>
  <c r="V58" i="11"/>
  <c r="T58" i="11"/>
  <c r="S58" i="11"/>
  <c r="R58" i="11"/>
  <c r="Q58" i="11"/>
  <c r="O58" i="11"/>
  <c r="N58" i="11"/>
  <c r="M58" i="11"/>
  <c r="L58" i="11"/>
  <c r="J58" i="11"/>
  <c r="I58" i="11"/>
  <c r="H58" i="11"/>
  <c r="G58" i="11"/>
  <c r="Y55" i="11"/>
  <c r="X55" i="11"/>
  <c r="W55" i="11"/>
  <c r="V55" i="11"/>
  <c r="T55" i="11"/>
  <c r="S55" i="11"/>
  <c r="R55" i="11"/>
  <c r="Q55" i="11"/>
  <c r="O55" i="11"/>
  <c r="N55" i="11"/>
  <c r="M55" i="11"/>
  <c r="L55" i="11"/>
  <c r="J55" i="11"/>
  <c r="I55" i="11"/>
  <c r="H55" i="11"/>
  <c r="G55" i="11"/>
  <c r="Y52" i="11"/>
  <c r="X52" i="11"/>
  <c r="W52" i="11"/>
  <c r="V52" i="11"/>
  <c r="T52" i="11"/>
  <c r="S52" i="11"/>
  <c r="R52" i="11"/>
  <c r="Q52" i="11"/>
  <c r="O52" i="11"/>
  <c r="N52" i="11"/>
  <c r="M52" i="11"/>
  <c r="L52" i="11"/>
  <c r="J52" i="11"/>
  <c r="I52" i="11"/>
  <c r="H52" i="11"/>
  <c r="G52" i="11"/>
  <c r="Y49" i="11"/>
  <c r="X49" i="11"/>
  <c r="W49" i="11"/>
  <c r="V49" i="11"/>
  <c r="T49" i="11"/>
  <c r="S49" i="11"/>
  <c r="R49" i="11"/>
  <c r="Q49" i="11"/>
  <c r="O49" i="11"/>
  <c r="N49" i="11"/>
  <c r="M49" i="11"/>
  <c r="L49" i="11"/>
  <c r="J49" i="11"/>
  <c r="I49" i="11"/>
  <c r="H49" i="11"/>
  <c r="G49" i="11"/>
  <c r="Y46" i="11"/>
  <c r="X46" i="11"/>
  <c r="W46" i="11"/>
  <c r="V46" i="11"/>
  <c r="T46" i="11"/>
  <c r="S46" i="11"/>
  <c r="R46" i="11"/>
  <c r="Q46" i="11"/>
  <c r="O46" i="11"/>
  <c r="N46" i="11"/>
  <c r="M46" i="11"/>
  <c r="L46" i="11"/>
  <c r="J46" i="11"/>
  <c r="I46" i="11"/>
  <c r="H46" i="11"/>
  <c r="G46" i="11"/>
  <c r="Y43" i="11"/>
  <c r="X43" i="11"/>
  <c r="W43" i="11"/>
  <c r="V43" i="11"/>
  <c r="T43" i="11"/>
  <c r="S43" i="11"/>
  <c r="R43" i="11"/>
  <c r="Q43" i="11"/>
  <c r="O43" i="11"/>
  <c r="N43" i="11"/>
  <c r="M43" i="11"/>
  <c r="L43" i="11"/>
  <c r="J43" i="11"/>
  <c r="I43" i="11"/>
  <c r="H43" i="11"/>
  <c r="G43" i="11"/>
  <c r="Y40" i="11"/>
  <c r="X40" i="11"/>
  <c r="W40" i="11"/>
  <c r="V40" i="11"/>
  <c r="T40" i="11"/>
  <c r="S40" i="11"/>
  <c r="R40" i="11"/>
  <c r="Q40" i="11"/>
  <c r="O40" i="11"/>
  <c r="N40" i="11"/>
  <c r="M40" i="11"/>
  <c r="L40" i="11"/>
  <c r="J40" i="11"/>
  <c r="I40" i="11"/>
  <c r="H40" i="11"/>
  <c r="G40" i="11"/>
  <c r="Y37" i="11"/>
  <c r="X37" i="11"/>
  <c r="W37" i="11"/>
  <c r="V37" i="11"/>
  <c r="T37" i="11"/>
  <c r="S37" i="11"/>
  <c r="R37" i="11"/>
  <c r="Q37" i="11"/>
  <c r="O37" i="11"/>
  <c r="N37" i="11"/>
  <c r="M37" i="11"/>
  <c r="L37" i="11"/>
  <c r="J37" i="11"/>
  <c r="I37" i="11"/>
  <c r="H37" i="11"/>
  <c r="G37" i="11"/>
  <c r="Y34" i="11"/>
  <c r="X34" i="11"/>
  <c r="W34" i="11"/>
  <c r="V34" i="11"/>
  <c r="T34" i="11"/>
  <c r="S34" i="11"/>
  <c r="R34" i="11"/>
  <c r="Q34" i="11"/>
  <c r="O34" i="11"/>
  <c r="N34" i="11"/>
  <c r="M34" i="11"/>
  <c r="L34" i="11"/>
  <c r="J34" i="11"/>
  <c r="I34" i="11"/>
  <c r="H34" i="11"/>
  <c r="G34" i="11"/>
  <c r="Y31" i="11"/>
  <c r="X31" i="11"/>
  <c r="W31" i="11"/>
  <c r="V31" i="11"/>
  <c r="T31" i="11"/>
  <c r="S31" i="11"/>
  <c r="R31" i="11"/>
  <c r="Q31" i="11"/>
  <c r="O31" i="11"/>
  <c r="N31" i="11"/>
  <c r="M31" i="11"/>
  <c r="L31" i="11"/>
  <c r="J31" i="11"/>
  <c r="I31" i="11"/>
  <c r="H31" i="11"/>
  <c r="G31" i="11"/>
  <c r="Y28" i="11"/>
  <c r="X28" i="11"/>
  <c r="W28" i="11"/>
  <c r="V28" i="11"/>
  <c r="T28" i="11"/>
  <c r="S28" i="11"/>
  <c r="R28" i="11"/>
  <c r="Q28" i="11"/>
  <c r="O28" i="11"/>
  <c r="N28" i="11"/>
  <c r="M28" i="11"/>
  <c r="L28" i="11"/>
  <c r="J28" i="11"/>
  <c r="I28" i="11"/>
  <c r="H28" i="11"/>
  <c r="G28" i="11"/>
  <c r="Y25" i="11"/>
  <c r="X25" i="11"/>
  <c r="W25" i="11"/>
  <c r="V25" i="11"/>
  <c r="T25" i="11"/>
  <c r="S25" i="11"/>
  <c r="R25" i="11"/>
  <c r="Q25" i="11"/>
  <c r="O25" i="11"/>
  <c r="N25" i="11"/>
  <c r="M25" i="11"/>
  <c r="L25" i="11"/>
  <c r="J25" i="11"/>
  <c r="I25" i="11"/>
  <c r="H25" i="11"/>
  <c r="G25" i="11"/>
  <c r="Y22" i="11"/>
  <c r="X22" i="11"/>
  <c r="W22" i="11"/>
  <c r="V22" i="11"/>
  <c r="T22" i="11"/>
  <c r="S22" i="11"/>
  <c r="R22" i="11"/>
  <c r="Q22" i="11"/>
  <c r="O22" i="11"/>
  <c r="N22" i="11"/>
  <c r="M22" i="11"/>
  <c r="L22" i="11"/>
  <c r="J22" i="11"/>
  <c r="I22" i="11"/>
  <c r="H22" i="11"/>
  <c r="G22" i="11"/>
  <c r="Y19" i="11"/>
  <c r="X19" i="11"/>
  <c r="W19" i="11"/>
  <c r="V19" i="11"/>
  <c r="T19" i="11"/>
  <c r="S19" i="11"/>
  <c r="R19" i="11"/>
  <c r="Q19" i="11"/>
  <c r="O19" i="11"/>
  <c r="N19" i="11"/>
  <c r="M19" i="11"/>
  <c r="L19" i="11"/>
  <c r="J19" i="11"/>
  <c r="I19" i="11"/>
  <c r="H19" i="11"/>
  <c r="G19" i="11"/>
  <c r="Y16" i="11"/>
  <c r="X16" i="11"/>
  <c r="W16" i="11"/>
  <c r="V16" i="11"/>
  <c r="T16" i="11"/>
  <c r="S16" i="11"/>
  <c r="R16" i="11"/>
  <c r="Q16" i="11"/>
  <c r="O16" i="11"/>
  <c r="N16" i="11"/>
  <c r="M16" i="11"/>
  <c r="L16" i="11"/>
  <c r="J16" i="11"/>
  <c r="I16" i="11"/>
  <c r="H16" i="11"/>
  <c r="G16" i="11"/>
  <c r="Y13" i="11"/>
  <c r="X13" i="11"/>
  <c r="W13" i="11"/>
  <c r="V13" i="11"/>
  <c r="T13" i="11"/>
  <c r="S13" i="11"/>
  <c r="R13" i="11"/>
  <c r="Q13" i="11"/>
  <c r="O13" i="11"/>
  <c r="N13" i="11"/>
  <c r="M13" i="11"/>
  <c r="L13" i="11"/>
  <c r="J13" i="11"/>
  <c r="I13" i="11"/>
  <c r="H13" i="11"/>
  <c r="G13" i="11"/>
  <c r="Y10" i="11"/>
  <c r="X10" i="11"/>
  <c r="W10" i="11"/>
  <c r="V10" i="11"/>
  <c r="T10" i="11"/>
  <c r="S10" i="11"/>
  <c r="R10" i="11"/>
  <c r="Q10" i="11"/>
  <c r="O10" i="11"/>
  <c r="N10" i="11"/>
  <c r="M10" i="11"/>
  <c r="L10" i="11"/>
  <c r="J10" i="11"/>
  <c r="I10" i="11"/>
  <c r="H10" i="11"/>
  <c r="G10" i="11"/>
  <c r="Y7" i="11"/>
  <c r="X7" i="11"/>
  <c r="W7" i="11"/>
  <c r="V7" i="11"/>
  <c r="T7" i="11"/>
  <c r="S7" i="11"/>
  <c r="R7" i="11"/>
  <c r="Q7" i="11"/>
  <c r="O7" i="11"/>
  <c r="N7" i="11"/>
  <c r="M7" i="11"/>
  <c r="L7" i="11"/>
  <c r="J7" i="11"/>
  <c r="I7" i="11"/>
  <c r="H7" i="11"/>
  <c r="G7" i="11"/>
  <c r="Y4" i="11"/>
  <c r="X4" i="11"/>
  <c r="W4" i="11"/>
  <c r="V4" i="11"/>
  <c r="T4" i="11"/>
  <c r="S4" i="11"/>
  <c r="R4" i="11"/>
  <c r="Q4" i="11"/>
  <c r="O4" i="11"/>
  <c r="N4" i="11"/>
  <c r="M4" i="11"/>
  <c r="L4" i="11"/>
  <c r="J4" i="11"/>
  <c r="I4" i="11"/>
  <c r="H4" i="11"/>
  <c r="G4" i="11"/>
  <c r="B4" i="11"/>
  <c r="B6" i="11" s="1"/>
  <c r="B7" i="11" s="1"/>
  <c r="B8" i="11" s="1"/>
  <c r="B9" i="11" s="1"/>
  <c r="B10" i="11" s="1"/>
  <c r="Y91" i="10"/>
  <c r="X91" i="10"/>
  <c r="W91" i="10"/>
  <c r="V91" i="10"/>
  <c r="T91" i="10"/>
  <c r="S91" i="10"/>
  <c r="R91" i="10"/>
  <c r="Q91" i="10"/>
  <c r="O91" i="10"/>
  <c r="N91" i="10"/>
  <c r="M91" i="10"/>
  <c r="L91" i="10"/>
  <c r="J91" i="10"/>
  <c r="I91" i="10"/>
  <c r="H91" i="10"/>
  <c r="G91" i="10"/>
  <c r="Y88" i="10"/>
  <c r="X88" i="10"/>
  <c r="W88" i="10"/>
  <c r="V88" i="10"/>
  <c r="T88" i="10"/>
  <c r="S88" i="10"/>
  <c r="R88" i="10"/>
  <c r="Q88" i="10"/>
  <c r="O88" i="10"/>
  <c r="N88" i="10"/>
  <c r="M88" i="10"/>
  <c r="L88" i="10"/>
  <c r="J88" i="10"/>
  <c r="I88" i="10"/>
  <c r="H88" i="10"/>
  <c r="G88" i="10"/>
  <c r="Y85" i="10"/>
  <c r="X85" i="10"/>
  <c r="W85" i="10"/>
  <c r="V85" i="10"/>
  <c r="T85" i="10"/>
  <c r="S85" i="10"/>
  <c r="R85" i="10"/>
  <c r="Q85" i="10"/>
  <c r="O85" i="10"/>
  <c r="N85" i="10"/>
  <c r="M85" i="10"/>
  <c r="L85" i="10"/>
  <c r="J85" i="10"/>
  <c r="I85" i="10"/>
  <c r="H85" i="10"/>
  <c r="G85" i="10"/>
  <c r="Y82" i="10"/>
  <c r="X82" i="10"/>
  <c r="W82" i="10"/>
  <c r="V82" i="10"/>
  <c r="T82" i="10"/>
  <c r="S82" i="10"/>
  <c r="R82" i="10"/>
  <c r="Q82" i="10"/>
  <c r="O82" i="10"/>
  <c r="N82" i="10"/>
  <c r="M82" i="10"/>
  <c r="L82" i="10"/>
  <c r="J82" i="10"/>
  <c r="I82" i="10"/>
  <c r="H82" i="10"/>
  <c r="G82" i="10"/>
  <c r="Y79" i="10"/>
  <c r="X79" i="10"/>
  <c r="W79" i="10"/>
  <c r="V79" i="10"/>
  <c r="T79" i="10"/>
  <c r="S79" i="10"/>
  <c r="R79" i="10"/>
  <c r="Q79" i="10"/>
  <c r="O79" i="10"/>
  <c r="N79" i="10"/>
  <c r="M79" i="10"/>
  <c r="L79" i="10"/>
  <c r="J79" i="10"/>
  <c r="I79" i="10"/>
  <c r="H79" i="10"/>
  <c r="G79" i="10"/>
  <c r="Y76" i="10"/>
  <c r="X76" i="10"/>
  <c r="W76" i="10"/>
  <c r="V76" i="10"/>
  <c r="T76" i="10"/>
  <c r="S76" i="10"/>
  <c r="R76" i="10"/>
  <c r="Q76" i="10"/>
  <c r="O76" i="10"/>
  <c r="N76" i="10"/>
  <c r="M76" i="10"/>
  <c r="L76" i="10"/>
  <c r="J76" i="10"/>
  <c r="I76" i="10"/>
  <c r="H76" i="10"/>
  <c r="G76" i="10"/>
  <c r="Y73" i="10"/>
  <c r="X73" i="10"/>
  <c r="W73" i="10"/>
  <c r="V73" i="10"/>
  <c r="T73" i="10"/>
  <c r="S73" i="10"/>
  <c r="R73" i="10"/>
  <c r="Q73" i="10"/>
  <c r="O73" i="10"/>
  <c r="N73" i="10"/>
  <c r="M73" i="10"/>
  <c r="L73" i="10"/>
  <c r="J73" i="10"/>
  <c r="I73" i="10"/>
  <c r="H73" i="10"/>
  <c r="G73" i="10"/>
  <c r="Y70" i="10"/>
  <c r="X70" i="10"/>
  <c r="W70" i="10"/>
  <c r="V70" i="10"/>
  <c r="T70" i="10"/>
  <c r="S70" i="10"/>
  <c r="R70" i="10"/>
  <c r="Q70" i="10"/>
  <c r="O70" i="10"/>
  <c r="N70" i="10"/>
  <c r="M70" i="10"/>
  <c r="L70" i="10"/>
  <c r="J70" i="10"/>
  <c r="I70" i="10"/>
  <c r="H70" i="10"/>
  <c r="G70" i="10"/>
  <c r="Y67" i="10"/>
  <c r="X67" i="10"/>
  <c r="W67" i="10"/>
  <c r="V67" i="10"/>
  <c r="T67" i="10"/>
  <c r="S67" i="10"/>
  <c r="R67" i="10"/>
  <c r="Q67" i="10"/>
  <c r="O67" i="10"/>
  <c r="N67" i="10"/>
  <c r="M67" i="10"/>
  <c r="L67" i="10"/>
  <c r="J67" i="10"/>
  <c r="I67" i="10"/>
  <c r="H67" i="10"/>
  <c r="G67" i="10"/>
  <c r="Y64" i="10"/>
  <c r="X64" i="10"/>
  <c r="W64" i="10"/>
  <c r="V64" i="10"/>
  <c r="T64" i="10"/>
  <c r="S64" i="10"/>
  <c r="R64" i="10"/>
  <c r="Q64" i="10"/>
  <c r="O64" i="10"/>
  <c r="N64" i="10"/>
  <c r="M64" i="10"/>
  <c r="L64" i="10"/>
  <c r="J64" i="10"/>
  <c r="I64" i="10"/>
  <c r="H64" i="10"/>
  <c r="G64" i="10"/>
  <c r="Y61" i="10"/>
  <c r="X61" i="10"/>
  <c r="W61" i="10"/>
  <c r="V61" i="10"/>
  <c r="T61" i="10"/>
  <c r="S61" i="10"/>
  <c r="R61" i="10"/>
  <c r="Q61" i="10"/>
  <c r="O61" i="10"/>
  <c r="N61" i="10"/>
  <c r="M61" i="10"/>
  <c r="L61" i="10"/>
  <c r="J61" i="10"/>
  <c r="I61" i="10"/>
  <c r="H61" i="10"/>
  <c r="G61" i="10"/>
  <c r="Y58" i="10"/>
  <c r="X58" i="10"/>
  <c r="W58" i="10"/>
  <c r="V58" i="10"/>
  <c r="T58" i="10"/>
  <c r="S58" i="10"/>
  <c r="R58" i="10"/>
  <c r="Q58" i="10"/>
  <c r="O58" i="10"/>
  <c r="N58" i="10"/>
  <c r="M58" i="10"/>
  <c r="L58" i="10"/>
  <c r="J58" i="10"/>
  <c r="I58" i="10"/>
  <c r="H58" i="10"/>
  <c r="G58" i="10"/>
  <c r="Y55" i="10"/>
  <c r="X55" i="10"/>
  <c r="W55" i="10"/>
  <c r="V55" i="10"/>
  <c r="T55" i="10"/>
  <c r="S55" i="10"/>
  <c r="R55" i="10"/>
  <c r="Q55" i="10"/>
  <c r="O55" i="10"/>
  <c r="N55" i="10"/>
  <c r="M55" i="10"/>
  <c r="L55" i="10"/>
  <c r="J55" i="10"/>
  <c r="I55" i="10"/>
  <c r="H55" i="10"/>
  <c r="G55" i="10"/>
  <c r="Y52" i="10"/>
  <c r="X52" i="10"/>
  <c r="W52" i="10"/>
  <c r="V52" i="10"/>
  <c r="T52" i="10"/>
  <c r="S52" i="10"/>
  <c r="R52" i="10"/>
  <c r="Q52" i="10"/>
  <c r="O52" i="10"/>
  <c r="N52" i="10"/>
  <c r="M52" i="10"/>
  <c r="L52" i="10"/>
  <c r="J52" i="10"/>
  <c r="I52" i="10"/>
  <c r="H52" i="10"/>
  <c r="G52" i="10"/>
  <c r="Y49" i="10"/>
  <c r="X49" i="10"/>
  <c r="W49" i="10"/>
  <c r="V49" i="10"/>
  <c r="T49" i="10"/>
  <c r="S49" i="10"/>
  <c r="R49" i="10"/>
  <c r="Q49" i="10"/>
  <c r="O49" i="10"/>
  <c r="N49" i="10"/>
  <c r="M49" i="10"/>
  <c r="L49" i="10"/>
  <c r="J49" i="10"/>
  <c r="I49" i="10"/>
  <c r="H49" i="10"/>
  <c r="G49" i="10"/>
  <c r="Y46" i="10"/>
  <c r="X46" i="10"/>
  <c r="W46" i="10"/>
  <c r="V46" i="10"/>
  <c r="T46" i="10"/>
  <c r="S46" i="10"/>
  <c r="R46" i="10"/>
  <c r="Q46" i="10"/>
  <c r="O46" i="10"/>
  <c r="N46" i="10"/>
  <c r="M46" i="10"/>
  <c r="L46" i="10"/>
  <c r="J46" i="10"/>
  <c r="I46" i="10"/>
  <c r="H46" i="10"/>
  <c r="G46" i="10"/>
  <c r="Y43" i="10"/>
  <c r="X43" i="10"/>
  <c r="W43" i="10"/>
  <c r="V43" i="10"/>
  <c r="T43" i="10"/>
  <c r="S43" i="10"/>
  <c r="R43" i="10"/>
  <c r="Q43" i="10"/>
  <c r="O43" i="10"/>
  <c r="N43" i="10"/>
  <c r="M43" i="10"/>
  <c r="L43" i="10"/>
  <c r="J43" i="10"/>
  <c r="I43" i="10"/>
  <c r="H43" i="10"/>
  <c r="G43" i="10"/>
  <c r="Y40" i="10"/>
  <c r="X40" i="10"/>
  <c r="W40" i="10"/>
  <c r="V40" i="10"/>
  <c r="T40" i="10"/>
  <c r="S40" i="10"/>
  <c r="R40" i="10"/>
  <c r="Q40" i="10"/>
  <c r="O40" i="10"/>
  <c r="N40" i="10"/>
  <c r="M40" i="10"/>
  <c r="L40" i="10"/>
  <c r="J40" i="10"/>
  <c r="I40" i="10"/>
  <c r="H40" i="10"/>
  <c r="G40" i="10"/>
  <c r="Y37" i="10"/>
  <c r="X37" i="10"/>
  <c r="W37" i="10"/>
  <c r="V37" i="10"/>
  <c r="T37" i="10"/>
  <c r="S37" i="10"/>
  <c r="R37" i="10"/>
  <c r="Q37" i="10"/>
  <c r="O37" i="10"/>
  <c r="N37" i="10"/>
  <c r="M37" i="10"/>
  <c r="L37" i="10"/>
  <c r="J37" i="10"/>
  <c r="I37" i="10"/>
  <c r="H37" i="10"/>
  <c r="G37" i="10"/>
  <c r="Y34" i="10"/>
  <c r="X34" i="10"/>
  <c r="W34" i="10"/>
  <c r="V34" i="10"/>
  <c r="T34" i="10"/>
  <c r="S34" i="10"/>
  <c r="R34" i="10"/>
  <c r="Q34" i="10"/>
  <c r="O34" i="10"/>
  <c r="N34" i="10"/>
  <c r="M34" i="10"/>
  <c r="L34" i="10"/>
  <c r="J34" i="10"/>
  <c r="I34" i="10"/>
  <c r="H34" i="10"/>
  <c r="G34" i="10"/>
  <c r="Y31" i="10"/>
  <c r="X31" i="10"/>
  <c r="W31" i="10"/>
  <c r="V31" i="10"/>
  <c r="T31" i="10"/>
  <c r="S31" i="10"/>
  <c r="R31" i="10"/>
  <c r="Q31" i="10"/>
  <c r="O31" i="10"/>
  <c r="N31" i="10"/>
  <c r="M31" i="10"/>
  <c r="L31" i="10"/>
  <c r="J31" i="10"/>
  <c r="I31" i="10"/>
  <c r="H31" i="10"/>
  <c r="G31" i="10"/>
  <c r="Y28" i="10"/>
  <c r="X28" i="10"/>
  <c r="W28" i="10"/>
  <c r="V28" i="10"/>
  <c r="T28" i="10"/>
  <c r="S28" i="10"/>
  <c r="R28" i="10"/>
  <c r="Q28" i="10"/>
  <c r="O28" i="10"/>
  <c r="N28" i="10"/>
  <c r="M28" i="10"/>
  <c r="L28" i="10"/>
  <c r="J28" i="10"/>
  <c r="I28" i="10"/>
  <c r="H28" i="10"/>
  <c r="G28" i="10"/>
  <c r="Y25" i="10"/>
  <c r="X25" i="10"/>
  <c r="W25" i="10"/>
  <c r="V25" i="10"/>
  <c r="T25" i="10"/>
  <c r="S25" i="10"/>
  <c r="R25" i="10"/>
  <c r="Q25" i="10"/>
  <c r="O25" i="10"/>
  <c r="N25" i="10"/>
  <c r="M25" i="10"/>
  <c r="L25" i="10"/>
  <c r="J25" i="10"/>
  <c r="I25" i="10"/>
  <c r="H25" i="10"/>
  <c r="G25" i="10"/>
  <c r="Y22" i="10"/>
  <c r="X22" i="10"/>
  <c r="W22" i="10"/>
  <c r="V22" i="10"/>
  <c r="T22" i="10"/>
  <c r="S22" i="10"/>
  <c r="R22" i="10"/>
  <c r="Q22" i="10"/>
  <c r="O22" i="10"/>
  <c r="N22" i="10"/>
  <c r="M22" i="10"/>
  <c r="L22" i="10"/>
  <c r="J22" i="10"/>
  <c r="I22" i="10"/>
  <c r="H22" i="10"/>
  <c r="G22" i="10"/>
  <c r="Y19" i="10"/>
  <c r="X19" i="10"/>
  <c r="W19" i="10"/>
  <c r="V19" i="10"/>
  <c r="T19" i="10"/>
  <c r="S19" i="10"/>
  <c r="R19" i="10"/>
  <c r="Q19" i="10"/>
  <c r="O19" i="10"/>
  <c r="N19" i="10"/>
  <c r="M19" i="10"/>
  <c r="L19" i="10"/>
  <c r="J19" i="10"/>
  <c r="I19" i="10"/>
  <c r="H19" i="10"/>
  <c r="G19" i="10"/>
  <c r="Y16" i="10"/>
  <c r="X16" i="10"/>
  <c r="W16" i="10"/>
  <c r="V16" i="10"/>
  <c r="T16" i="10"/>
  <c r="S16" i="10"/>
  <c r="R16" i="10"/>
  <c r="Q16" i="10"/>
  <c r="O16" i="10"/>
  <c r="N16" i="10"/>
  <c r="M16" i="10"/>
  <c r="L16" i="10"/>
  <c r="J16" i="10"/>
  <c r="I16" i="10"/>
  <c r="H16" i="10"/>
  <c r="G16" i="10"/>
  <c r="Y13" i="10"/>
  <c r="X13" i="10"/>
  <c r="W13" i="10"/>
  <c r="V13" i="10"/>
  <c r="T13" i="10"/>
  <c r="S13" i="10"/>
  <c r="R13" i="10"/>
  <c r="Q13" i="10"/>
  <c r="O13" i="10"/>
  <c r="N13" i="10"/>
  <c r="M13" i="10"/>
  <c r="L13" i="10"/>
  <c r="J13" i="10"/>
  <c r="I13" i="10"/>
  <c r="H13" i="10"/>
  <c r="G13" i="10"/>
  <c r="Y10" i="10"/>
  <c r="X10" i="10"/>
  <c r="W10" i="10"/>
  <c r="V10" i="10"/>
  <c r="T10" i="10"/>
  <c r="S10" i="10"/>
  <c r="R10" i="10"/>
  <c r="Q10" i="10"/>
  <c r="O10" i="10"/>
  <c r="N10" i="10"/>
  <c r="M10" i="10"/>
  <c r="L10" i="10"/>
  <c r="J10" i="10"/>
  <c r="I10" i="10"/>
  <c r="H10" i="10"/>
  <c r="G10" i="10"/>
  <c r="Y7" i="10"/>
  <c r="X7" i="10"/>
  <c r="W7" i="10"/>
  <c r="V7" i="10"/>
  <c r="T7" i="10"/>
  <c r="S7" i="10"/>
  <c r="R7" i="10"/>
  <c r="Q7" i="10"/>
  <c r="O7" i="10"/>
  <c r="N7" i="10"/>
  <c r="M7" i="10"/>
  <c r="L7" i="10"/>
  <c r="J7" i="10"/>
  <c r="I7" i="10"/>
  <c r="H7" i="10"/>
  <c r="G7" i="10"/>
  <c r="B5" i="10"/>
  <c r="Y4" i="10"/>
  <c r="X4" i="10"/>
  <c r="W4" i="10"/>
  <c r="V4" i="10"/>
  <c r="T4" i="10"/>
  <c r="S4" i="10"/>
  <c r="R4" i="10"/>
  <c r="Q4" i="10"/>
  <c r="O4" i="10"/>
  <c r="N4" i="10"/>
  <c r="M4" i="10"/>
  <c r="L4" i="10"/>
  <c r="J4" i="10"/>
  <c r="I4" i="10"/>
  <c r="H4" i="10"/>
  <c r="G4" i="10"/>
  <c r="B4" i="10"/>
  <c r="B6" i="10" s="1"/>
  <c r="B7" i="10" s="1"/>
  <c r="B8" i="10" s="1"/>
  <c r="B9" i="10" s="1"/>
  <c r="B10" i="10" s="1"/>
  <c r="Y94" i="9"/>
  <c r="X94" i="9"/>
  <c r="W94" i="9"/>
  <c r="V94" i="9"/>
  <c r="T94" i="9"/>
  <c r="S94" i="9"/>
  <c r="R94" i="9"/>
  <c r="Q94" i="9"/>
  <c r="O94" i="9"/>
  <c r="N94" i="9"/>
  <c r="M94" i="9"/>
  <c r="L94" i="9"/>
  <c r="J94" i="9"/>
  <c r="I94" i="9"/>
  <c r="H94" i="9"/>
  <c r="G94" i="9"/>
  <c r="Y91" i="9"/>
  <c r="X91" i="9"/>
  <c r="W91" i="9"/>
  <c r="V91" i="9"/>
  <c r="T91" i="9"/>
  <c r="S91" i="9"/>
  <c r="R91" i="9"/>
  <c r="Q91" i="9"/>
  <c r="O91" i="9"/>
  <c r="N91" i="9"/>
  <c r="M91" i="9"/>
  <c r="L91" i="9"/>
  <c r="J91" i="9"/>
  <c r="I91" i="9"/>
  <c r="H91" i="9"/>
  <c r="G91" i="9"/>
  <c r="Y88" i="9"/>
  <c r="X88" i="9"/>
  <c r="W88" i="9"/>
  <c r="V88" i="9"/>
  <c r="T88" i="9"/>
  <c r="S88" i="9"/>
  <c r="R88" i="9"/>
  <c r="Q88" i="9"/>
  <c r="O88" i="9"/>
  <c r="N88" i="9"/>
  <c r="M88" i="9"/>
  <c r="L88" i="9"/>
  <c r="J88" i="9"/>
  <c r="I88" i="9"/>
  <c r="H88" i="9"/>
  <c r="G88" i="9"/>
  <c r="Y85" i="9"/>
  <c r="X85" i="9"/>
  <c r="W85" i="9"/>
  <c r="V85" i="9"/>
  <c r="T85" i="9"/>
  <c r="S85" i="9"/>
  <c r="R85" i="9"/>
  <c r="Q85" i="9"/>
  <c r="O85" i="9"/>
  <c r="N85" i="9"/>
  <c r="M85" i="9"/>
  <c r="L85" i="9"/>
  <c r="J85" i="9"/>
  <c r="I85" i="9"/>
  <c r="H85" i="9"/>
  <c r="G85" i="9"/>
  <c r="Y82" i="9"/>
  <c r="X82" i="9"/>
  <c r="W82" i="9"/>
  <c r="V82" i="9"/>
  <c r="T82" i="9"/>
  <c r="S82" i="9"/>
  <c r="R82" i="9"/>
  <c r="Q82" i="9"/>
  <c r="O82" i="9"/>
  <c r="N82" i="9"/>
  <c r="M82" i="9"/>
  <c r="L82" i="9"/>
  <c r="J82" i="9"/>
  <c r="I82" i="9"/>
  <c r="H82" i="9"/>
  <c r="G82" i="9"/>
  <c r="Y79" i="9"/>
  <c r="X79" i="9"/>
  <c r="W79" i="9"/>
  <c r="V79" i="9"/>
  <c r="T79" i="9"/>
  <c r="S79" i="9"/>
  <c r="R79" i="9"/>
  <c r="Q79" i="9"/>
  <c r="O79" i="9"/>
  <c r="N79" i="9"/>
  <c r="M79" i="9"/>
  <c r="L79" i="9"/>
  <c r="J79" i="9"/>
  <c r="I79" i="9"/>
  <c r="H79" i="9"/>
  <c r="G79" i="9"/>
  <c r="Y76" i="9"/>
  <c r="X76" i="9"/>
  <c r="W76" i="9"/>
  <c r="V76" i="9"/>
  <c r="T76" i="9"/>
  <c r="S76" i="9"/>
  <c r="R76" i="9"/>
  <c r="Q76" i="9"/>
  <c r="O76" i="9"/>
  <c r="N76" i="9"/>
  <c r="M76" i="9"/>
  <c r="L76" i="9"/>
  <c r="J76" i="9"/>
  <c r="I76" i="9"/>
  <c r="H76" i="9"/>
  <c r="G76" i="9"/>
  <c r="Y73" i="9"/>
  <c r="X73" i="9"/>
  <c r="W73" i="9"/>
  <c r="V73" i="9"/>
  <c r="T73" i="9"/>
  <c r="S73" i="9"/>
  <c r="R73" i="9"/>
  <c r="Q73" i="9"/>
  <c r="O73" i="9"/>
  <c r="N73" i="9"/>
  <c r="M73" i="9"/>
  <c r="L73" i="9"/>
  <c r="J73" i="9"/>
  <c r="I73" i="9"/>
  <c r="H73" i="9"/>
  <c r="G73" i="9"/>
  <c r="Y70" i="9"/>
  <c r="X70" i="9"/>
  <c r="W70" i="9"/>
  <c r="V70" i="9"/>
  <c r="T70" i="9"/>
  <c r="S70" i="9"/>
  <c r="R70" i="9"/>
  <c r="Q70" i="9"/>
  <c r="O70" i="9"/>
  <c r="N70" i="9"/>
  <c r="M70" i="9"/>
  <c r="L70" i="9"/>
  <c r="J70" i="9"/>
  <c r="I70" i="9"/>
  <c r="H70" i="9"/>
  <c r="G70" i="9"/>
  <c r="Y67" i="9"/>
  <c r="X67" i="9"/>
  <c r="W67" i="9"/>
  <c r="V67" i="9"/>
  <c r="T67" i="9"/>
  <c r="S67" i="9"/>
  <c r="R67" i="9"/>
  <c r="Q67" i="9"/>
  <c r="O67" i="9"/>
  <c r="N67" i="9"/>
  <c r="M67" i="9"/>
  <c r="L67" i="9"/>
  <c r="J67" i="9"/>
  <c r="I67" i="9"/>
  <c r="H67" i="9"/>
  <c r="G67" i="9"/>
  <c r="Y64" i="9"/>
  <c r="X64" i="9"/>
  <c r="W64" i="9"/>
  <c r="V64" i="9"/>
  <c r="T64" i="9"/>
  <c r="S64" i="9"/>
  <c r="R64" i="9"/>
  <c r="Q64" i="9"/>
  <c r="O64" i="9"/>
  <c r="N64" i="9"/>
  <c r="M64" i="9"/>
  <c r="L64" i="9"/>
  <c r="J64" i="9"/>
  <c r="I64" i="9"/>
  <c r="H64" i="9"/>
  <c r="G64" i="9"/>
  <c r="Y61" i="9"/>
  <c r="X61" i="9"/>
  <c r="W61" i="9"/>
  <c r="V61" i="9"/>
  <c r="T61" i="9"/>
  <c r="S61" i="9"/>
  <c r="R61" i="9"/>
  <c r="Q61" i="9"/>
  <c r="O61" i="9"/>
  <c r="N61" i="9"/>
  <c r="M61" i="9"/>
  <c r="L61" i="9"/>
  <c r="J61" i="9"/>
  <c r="I61" i="9"/>
  <c r="H61" i="9"/>
  <c r="G61" i="9"/>
  <c r="Y58" i="9"/>
  <c r="X58" i="9"/>
  <c r="W58" i="9"/>
  <c r="V58" i="9"/>
  <c r="T58" i="9"/>
  <c r="S58" i="9"/>
  <c r="R58" i="9"/>
  <c r="Q58" i="9"/>
  <c r="O58" i="9"/>
  <c r="N58" i="9"/>
  <c r="M58" i="9"/>
  <c r="L58" i="9"/>
  <c r="J58" i="9"/>
  <c r="I58" i="9"/>
  <c r="H58" i="9"/>
  <c r="G58" i="9"/>
  <c r="Y55" i="9"/>
  <c r="X55" i="9"/>
  <c r="W55" i="9"/>
  <c r="V55" i="9"/>
  <c r="T55" i="9"/>
  <c r="S55" i="9"/>
  <c r="R55" i="9"/>
  <c r="Q55" i="9"/>
  <c r="O55" i="9"/>
  <c r="N55" i="9"/>
  <c r="M55" i="9"/>
  <c r="L55" i="9"/>
  <c r="J55" i="9"/>
  <c r="I55" i="9"/>
  <c r="H55" i="9"/>
  <c r="G55" i="9"/>
  <c r="Y52" i="9"/>
  <c r="X52" i="9"/>
  <c r="W52" i="9"/>
  <c r="V52" i="9"/>
  <c r="T52" i="9"/>
  <c r="S52" i="9"/>
  <c r="R52" i="9"/>
  <c r="Q52" i="9"/>
  <c r="O52" i="9"/>
  <c r="N52" i="9"/>
  <c r="M52" i="9"/>
  <c r="L52" i="9"/>
  <c r="J52" i="9"/>
  <c r="I52" i="9"/>
  <c r="H52" i="9"/>
  <c r="G52" i="9"/>
  <c r="Y49" i="9"/>
  <c r="X49" i="9"/>
  <c r="W49" i="9"/>
  <c r="V49" i="9"/>
  <c r="T49" i="9"/>
  <c r="S49" i="9"/>
  <c r="R49" i="9"/>
  <c r="Q49" i="9"/>
  <c r="O49" i="9"/>
  <c r="N49" i="9"/>
  <c r="M49" i="9"/>
  <c r="L49" i="9"/>
  <c r="J49" i="9"/>
  <c r="I49" i="9"/>
  <c r="H49" i="9"/>
  <c r="G49" i="9"/>
  <c r="Y46" i="9"/>
  <c r="X46" i="9"/>
  <c r="W46" i="9"/>
  <c r="V46" i="9"/>
  <c r="T46" i="9"/>
  <c r="S46" i="9"/>
  <c r="R46" i="9"/>
  <c r="Q46" i="9"/>
  <c r="O46" i="9"/>
  <c r="N46" i="9"/>
  <c r="M46" i="9"/>
  <c r="L46" i="9"/>
  <c r="J46" i="9"/>
  <c r="I46" i="9"/>
  <c r="H46" i="9"/>
  <c r="G46" i="9"/>
  <c r="Y43" i="9"/>
  <c r="X43" i="9"/>
  <c r="W43" i="9"/>
  <c r="V43" i="9"/>
  <c r="T43" i="9"/>
  <c r="S43" i="9"/>
  <c r="R43" i="9"/>
  <c r="Q43" i="9"/>
  <c r="O43" i="9"/>
  <c r="N43" i="9"/>
  <c r="M43" i="9"/>
  <c r="L43" i="9"/>
  <c r="J43" i="9"/>
  <c r="I43" i="9"/>
  <c r="H43" i="9"/>
  <c r="G43" i="9"/>
  <c r="Y40" i="9"/>
  <c r="X40" i="9"/>
  <c r="W40" i="9"/>
  <c r="V40" i="9"/>
  <c r="T40" i="9"/>
  <c r="S40" i="9"/>
  <c r="R40" i="9"/>
  <c r="Q40" i="9"/>
  <c r="O40" i="9"/>
  <c r="N40" i="9"/>
  <c r="M40" i="9"/>
  <c r="L40" i="9"/>
  <c r="J40" i="9"/>
  <c r="I40" i="9"/>
  <c r="H40" i="9"/>
  <c r="G40" i="9"/>
  <c r="Y37" i="9"/>
  <c r="X37" i="9"/>
  <c r="W37" i="9"/>
  <c r="V37" i="9"/>
  <c r="T37" i="9"/>
  <c r="S37" i="9"/>
  <c r="R37" i="9"/>
  <c r="Q37" i="9"/>
  <c r="O37" i="9"/>
  <c r="N37" i="9"/>
  <c r="M37" i="9"/>
  <c r="L37" i="9"/>
  <c r="J37" i="9"/>
  <c r="I37" i="9"/>
  <c r="H37" i="9"/>
  <c r="G37" i="9"/>
  <c r="Y34" i="9"/>
  <c r="X34" i="9"/>
  <c r="W34" i="9"/>
  <c r="V34" i="9"/>
  <c r="T34" i="9"/>
  <c r="S34" i="9"/>
  <c r="R34" i="9"/>
  <c r="Q34" i="9"/>
  <c r="O34" i="9"/>
  <c r="N34" i="9"/>
  <c r="M34" i="9"/>
  <c r="L34" i="9"/>
  <c r="J34" i="9"/>
  <c r="I34" i="9"/>
  <c r="H34" i="9"/>
  <c r="G34" i="9"/>
  <c r="Y31" i="9"/>
  <c r="X31" i="9"/>
  <c r="W31" i="9"/>
  <c r="V31" i="9"/>
  <c r="T31" i="9"/>
  <c r="S31" i="9"/>
  <c r="R31" i="9"/>
  <c r="Q31" i="9"/>
  <c r="O31" i="9"/>
  <c r="N31" i="9"/>
  <c r="M31" i="9"/>
  <c r="L31" i="9"/>
  <c r="J31" i="9"/>
  <c r="I31" i="9"/>
  <c r="H31" i="9"/>
  <c r="G31" i="9"/>
  <c r="Y28" i="9"/>
  <c r="X28" i="9"/>
  <c r="W28" i="9"/>
  <c r="V28" i="9"/>
  <c r="T28" i="9"/>
  <c r="S28" i="9"/>
  <c r="R28" i="9"/>
  <c r="Q28" i="9"/>
  <c r="O28" i="9"/>
  <c r="N28" i="9"/>
  <c r="M28" i="9"/>
  <c r="L28" i="9"/>
  <c r="J28" i="9"/>
  <c r="I28" i="9"/>
  <c r="H28" i="9"/>
  <c r="G28" i="9"/>
  <c r="Y25" i="9"/>
  <c r="X25" i="9"/>
  <c r="W25" i="9"/>
  <c r="V25" i="9"/>
  <c r="T25" i="9"/>
  <c r="S25" i="9"/>
  <c r="R25" i="9"/>
  <c r="Q25" i="9"/>
  <c r="O25" i="9"/>
  <c r="N25" i="9"/>
  <c r="M25" i="9"/>
  <c r="L25" i="9"/>
  <c r="J25" i="9"/>
  <c r="I25" i="9"/>
  <c r="H25" i="9"/>
  <c r="G25" i="9"/>
  <c r="Y22" i="9"/>
  <c r="X22" i="9"/>
  <c r="W22" i="9"/>
  <c r="V22" i="9"/>
  <c r="T22" i="9"/>
  <c r="S22" i="9"/>
  <c r="R22" i="9"/>
  <c r="Q22" i="9"/>
  <c r="O22" i="9"/>
  <c r="N22" i="9"/>
  <c r="M22" i="9"/>
  <c r="L22" i="9"/>
  <c r="J22" i="9"/>
  <c r="I22" i="9"/>
  <c r="H22" i="9"/>
  <c r="G22" i="9"/>
  <c r="Y19" i="9"/>
  <c r="X19" i="9"/>
  <c r="W19" i="9"/>
  <c r="V19" i="9"/>
  <c r="T19" i="9"/>
  <c r="S19" i="9"/>
  <c r="R19" i="9"/>
  <c r="Q19" i="9"/>
  <c r="O19" i="9"/>
  <c r="N19" i="9"/>
  <c r="M19" i="9"/>
  <c r="L19" i="9"/>
  <c r="J19" i="9"/>
  <c r="I19" i="9"/>
  <c r="H19" i="9"/>
  <c r="G19" i="9"/>
  <c r="Y16" i="9"/>
  <c r="X16" i="9"/>
  <c r="W16" i="9"/>
  <c r="V16" i="9"/>
  <c r="T16" i="9"/>
  <c r="S16" i="9"/>
  <c r="R16" i="9"/>
  <c r="Q16" i="9"/>
  <c r="O16" i="9"/>
  <c r="N16" i="9"/>
  <c r="M16" i="9"/>
  <c r="L16" i="9"/>
  <c r="J16" i="9"/>
  <c r="I16" i="9"/>
  <c r="H16" i="9"/>
  <c r="G16" i="9"/>
  <c r="Y13" i="9"/>
  <c r="X13" i="9"/>
  <c r="W13" i="9"/>
  <c r="V13" i="9"/>
  <c r="T13" i="9"/>
  <c r="S13" i="9"/>
  <c r="R13" i="9"/>
  <c r="Q13" i="9"/>
  <c r="O13" i="9"/>
  <c r="N13" i="9"/>
  <c r="M13" i="9"/>
  <c r="L13" i="9"/>
  <c r="J13" i="9"/>
  <c r="I13" i="9"/>
  <c r="H13" i="9"/>
  <c r="G13" i="9"/>
  <c r="Y10" i="9"/>
  <c r="X10" i="9"/>
  <c r="W10" i="9"/>
  <c r="V10" i="9"/>
  <c r="T10" i="9"/>
  <c r="S10" i="9"/>
  <c r="R10" i="9"/>
  <c r="Q10" i="9"/>
  <c r="O10" i="9"/>
  <c r="N10" i="9"/>
  <c r="M10" i="9"/>
  <c r="L10" i="9"/>
  <c r="J10" i="9"/>
  <c r="I10" i="9"/>
  <c r="H10" i="9"/>
  <c r="G10" i="9"/>
  <c r="Y7" i="9"/>
  <c r="X7" i="9"/>
  <c r="W7" i="9"/>
  <c r="V7" i="9"/>
  <c r="T7" i="9"/>
  <c r="S7" i="9"/>
  <c r="R7" i="9"/>
  <c r="Q7" i="9"/>
  <c r="O7" i="9"/>
  <c r="N7" i="9"/>
  <c r="M7" i="9"/>
  <c r="L7" i="9"/>
  <c r="J7" i="9"/>
  <c r="I7" i="9"/>
  <c r="H7" i="9"/>
  <c r="G7" i="9"/>
  <c r="Y4" i="9"/>
  <c r="X4" i="9"/>
  <c r="W4" i="9"/>
  <c r="V4" i="9"/>
  <c r="T4" i="9"/>
  <c r="S4" i="9"/>
  <c r="R4" i="9"/>
  <c r="Q4" i="9"/>
  <c r="O4" i="9"/>
  <c r="N4" i="9"/>
  <c r="M4" i="9"/>
  <c r="L4" i="9"/>
  <c r="J4" i="9"/>
  <c r="I4" i="9"/>
  <c r="H4" i="9"/>
  <c r="G4" i="9"/>
  <c r="B4" i="9"/>
  <c r="B6" i="9" s="1"/>
  <c r="B7" i="9" s="1"/>
  <c r="B8" i="9" s="1"/>
  <c r="B9" i="9" s="1"/>
  <c r="B10" i="9" s="1"/>
  <c r="Y91" i="8"/>
  <c r="X91" i="8"/>
  <c r="W91" i="8"/>
  <c r="V91" i="8"/>
  <c r="T91" i="8"/>
  <c r="S91" i="8"/>
  <c r="R91" i="8"/>
  <c r="Q91" i="8"/>
  <c r="O91" i="8"/>
  <c r="N91" i="8"/>
  <c r="M91" i="8"/>
  <c r="L91" i="8"/>
  <c r="J91" i="8"/>
  <c r="I91" i="8"/>
  <c r="H91" i="8"/>
  <c r="G91" i="8"/>
  <c r="Y88" i="8"/>
  <c r="X88" i="8"/>
  <c r="W88" i="8"/>
  <c r="V88" i="8"/>
  <c r="T88" i="8"/>
  <c r="S88" i="8"/>
  <c r="R88" i="8"/>
  <c r="Q88" i="8"/>
  <c r="O88" i="8"/>
  <c r="N88" i="8"/>
  <c r="M88" i="8"/>
  <c r="L88" i="8"/>
  <c r="J88" i="8"/>
  <c r="I88" i="8"/>
  <c r="H88" i="8"/>
  <c r="G88" i="8"/>
  <c r="Y85" i="8"/>
  <c r="X85" i="8"/>
  <c r="W85" i="8"/>
  <c r="V85" i="8"/>
  <c r="T85" i="8"/>
  <c r="S85" i="8"/>
  <c r="R85" i="8"/>
  <c r="Q85" i="8"/>
  <c r="O85" i="8"/>
  <c r="N85" i="8"/>
  <c r="M85" i="8"/>
  <c r="L85" i="8"/>
  <c r="J85" i="8"/>
  <c r="I85" i="8"/>
  <c r="H85" i="8"/>
  <c r="G85" i="8"/>
  <c r="Y82" i="8"/>
  <c r="X82" i="8"/>
  <c r="W82" i="8"/>
  <c r="V82" i="8"/>
  <c r="T82" i="8"/>
  <c r="S82" i="8"/>
  <c r="R82" i="8"/>
  <c r="Q82" i="8"/>
  <c r="O82" i="8"/>
  <c r="N82" i="8"/>
  <c r="M82" i="8"/>
  <c r="L82" i="8"/>
  <c r="J82" i="8"/>
  <c r="I82" i="8"/>
  <c r="H82" i="8"/>
  <c r="G82" i="8"/>
  <c r="Y79" i="8"/>
  <c r="X79" i="8"/>
  <c r="W79" i="8"/>
  <c r="V79" i="8"/>
  <c r="T79" i="8"/>
  <c r="S79" i="8"/>
  <c r="R79" i="8"/>
  <c r="Q79" i="8"/>
  <c r="O79" i="8"/>
  <c r="N79" i="8"/>
  <c r="M79" i="8"/>
  <c r="L79" i="8"/>
  <c r="J79" i="8"/>
  <c r="I79" i="8"/>
  <c r="H79" i="8"/>
  <c r="G79" i="8"/>
  <c r="Y76" i="8"/>
  <c r="X76" i="8"/>
  <c r="W76" i="8"/>
  <c r="V76" i="8"/>
  <c r="T76" i="8"/>
  <c r="S76" i="8"/>
  <c r="R76" i="8"/>
  <c r="Q76" i="8"/>
  <c r="O76" i="8"/>
  <c r="N76" i="8"/>
  <c r="M76" i="8"/>
  <c r="L76" i="8"/>
  <c r="J76" i="8"/>
  <c r="I76" i="8"/>
  <c r="H76" i="8"/>
  <c r="G76" i="8"/>
  <c r="Y73" i="8"/>
  <c r="X73" i="8"/>
  <c r="W73" i="8"/>
  <c r="V73" i="8"/>
  <c r="T73" i="8"/>
  <c r="S73" i="8"/>
  <c r="R73" i="8"/>
  <c r="Q73" i="8"/>
  <c r="O73" i="8"/>
  <c r="N73" i="8"/>
  <c r="M73" i="8"/>
  <c r="L73" i="8"/>
  <c r="J73" i="8"/>
  <c r="I73" i="8"/>
  <c r="H73" i="8"/>
  <c r="G73" i="8"/>
  <c r="Y70" i="8"/>
  <c r="X70" i="8"/>
  <c r="W70" i="8"/>
  <c r="V70" i="8"/>
  <c r="T70" i="8"/>
  <c r="S70" i="8"/>
  <c r="R70" i="8"/>
  <c r="Q70" i="8"/>
  <c r="O70" i="8"/>
  <c r="N70" i="8"/>
  <c r="M70" i="8"/>
  <c r="L70" i="8"/>
  <c r="J70" i="8"/>
  <c r="I70" i="8"/>
  <c r="H70" i="8"/>
  <c r="G70" i="8"/>
  <c r="Y67" i="8"/>
  <c r="X67" i="8"/>
  <c r="W67" i="8"/>
  <c r="V67" i="8"/>
  <c r="T67" i="8"/>
  <c r="S67" i="8"/>
  <c r="R67" i="8"/>
  <c r="Q67" i="8"/>
  <c r="O67" i="8"/>
  <c r="N67" i="8"/>
  <c r="M67" i="8"/>
  <c r="L67" i="8"/>
  <c r="J67" i="8"/>
  <c r="I67" i="8"/>
  <c r="H67" i="8"/>
  <c r="G67" i="8"/>
  <c r="Y64" i="8"/>
  <c r="X64" i="8"/>
  <c r="W64" i="8"/>
  <c r="V64" i="8"/>
  <c r="T64" i="8"/>
  <c r="S64" i="8"/>
  <c r="R64" i="8"/>
  <c r="Q64" i="8"/>
  <c r="O64" i="8"/>
  <c r="N64" i="8"/>
  <c r="M64" i="8"/>
  <c r="L64" i="8"/>
  <c r="J64" i="8"/>
  <c r="I64" i="8"/>
  <c r="H64" i="8"/>
  <c r="G64" i="8"/>
  <c r="Y61" i="8"/>
  <c r="X61" i="8"/>
  <c r="W61" i="8"/>
  <c r="V61" i="8"/>
  <c r="T61" i="8"/>
  <c r="S61" i="8"/>
  <c r="R61" i="8"/>
  <c r="Q61" i="8"/>
  <c r="O61" i="8"/>
  <c r="N61" i="8"/>
  <c r="M61" i="8"/>
  <c r="L61" i="8"/>
  <c r="J61" i="8"/>
  <c r="I61" i="8"/>
  <c r="H61" i="8"/>
  <c r="G61" i="8"/>
  <c r="Y58" i="8"/>
  <c r="X58" i="8"/>
  <c r="W58" i="8"/>
  <c r="V58" i="8"/>
  <c r="T58" i="8"/>
  <c r="S58" i="8"/>
  <c r="R58" i="8"/>
  <c r="Q58" i="8"/>
  <c r="O58" i="8"/>
  <c r="N58" i="8"/>
  <c r="M58" i="8"/>
  <c r="L58" i="8"/>
  <c r="J58" i="8"/>
  <c r="I58" i="8"/>
  <c r="H58" i="8"/>
  <c r="G58" i="8"/>
  <c r="Y55" i="8"/>
  <c r="X55" i="8"/>
  <c r="W55" i="8"/>
  <c r="V55" i="8"/>
  <c r="T55" i="8"/>
  <c r="S55" i="8"/>
  <c r="R55" i="8"/>
  <c r="Q55" i="8"/>
  <c r="O55" i="8"/>
  <c r="N55" i="8"/>
  <c r="M55" i="8"/>
  <c r="L55" i="8"/>
  <c r="J55" i="8"/>
  <c r="I55" i="8"/>
  <c r="H55" i="8"/>
  <c r="G55" i="8"/>
  <c r="Y52" i="8"/>
  <c r="X52" i="8"/>
  <c r="W52" i="8"/>
  <c r="V52" i="8"/>
  <c r="T52" i="8"/>
  <c r="S52" i="8"/>
  <c r="R52" i="8"/>
  <c r="Q52" i="8"/>
  <c r="O52" i="8"/>
  <c r="N52" i="8"/>
  <c r="M52" i="8"/>
  <c r="L52" i="8"/>
  <c r="J52" i="8"/>
  <c r="I52" i="8"/>
  <c r="H52" i="8"/>
  <c r="G52" i="8"/>
  <c r="Y49" i="8"/>
  <c r="X49" i="8"/>
  <c r="W49" i="8"/>
  <c r="V49" i="8"/>
  <c r="T49" i="8"/>
  <c r="S49" i="8"/>
  <c r="R49" i="8"/>
  <c r="Q49" i="8"/>
  <c r="O49" i="8"/>
  <c r="N49" i="8"/>
  <c r="M49" i="8"/>
  <c r="L49" i="8"/>
  <c r="J49" i="8"/>
  <c r="I49" i="8"/>
  <c r="H49" i="8"/>
  <c r="G49" i="8"/>
  <c r="Y46" i="8"/>
  <c r="X46" i="8"/>
  <c r="W46" i="8"/>
  <c r="V46" i="8"/>
  <c r="T46" i="8"/>
  <c r="S46" i="8"/>
  <c r="R46" i="8"/>
  <c r="Q46" i="8"/>
  <c r="O46" i="8"/>
  <c r="N46" i="8"/>
  <c r="M46" i="8"/>
  <c r="L46" i="8"/>
  <c r="J46" i="8"/>
  <c r="I46" i="8"/>
  <c r="H46" i="8"/>
  <c r="G46" i="8"/>
  <c r="Y43" i="8"/>
  <c r="X43" i="8"/>
  <c r="W43" i="8"/>
  <c r="V43" i="8"/>
  <c r="T43" i="8"/>
  <c r="S43" i="8"/>
  <c r="R43" i="8"/>
  <c r="Q43" i="8"/>
  <c r="O43" i="8"/>
  <c r="N43" i="8"/>
  <c r="M43" i="8"/>
  <c r="L43" i="8"/>
  <c r="J43" i="8"/>
  <c r="I43" i="8"/>
  <c r="H43" i="8"/>
  <c r="G43" i="8"/>
  <c r="Y40" i="8"/>
  <c r="X40" i="8"/>
  <c r="W40" i="8"/>
  <c r="V40" i="8"/>
  <c r="T40" i="8"/>
  <c r="S40" i="8"/>
  <c r="R40" i="8"/>
  <c r="Q40" i="8"/>
  <c r="O40" i="8"/>
  <c r="N40" i="8"/>
  <c r="M40" i="8"/>
  <c r="L40" i="8"/>
  <c r="J40" i="8"/>
  <c r="I40" i="8"/>
  <c r="H40" i="8"/>
  <c r="G40" i="8"/>
  <c r="Y37" i="8"/>
  <c r="X37" i="8"/>
  <c r="W37" i="8"/>
  <c r="V37" i="8"/>
  <c r="T37" i="8"/>
  <c r="S37" i="8"/>
  <c r="R37" i="8"/>
  <c r="Q37" i="8"/>
  <c r="O37" i="8"/>
  <c r="N37" i="8"/>
  <c r="M37" i="8"/>
  <c r="L37" i="8"/>
  <c r="J37" i="8"/>
  <c r="I37" i="8"/>
  <c r="H37" i="8"/>
  <c r="G37" i="8"/>
  <c r="Y34" i="8"/>
  <c r="X34" i="8"/>
  <c r="W34" i="8"/>
  <c r="V34" i="8"/>
  <c r="T34" i="8"/>
  <c r="S34" i="8"/>
  <c r="R34" i="8"/>
  <c r="Q34" i="8"/>
  <c r="O34" i="8"/>
  <c r="N34" i="8"/>
  <c r="M34" i="8"/>
  <c r="L34" i="8"/>
  <c r="J34" i="8"/>
  <c r="I34" i="8"/>
  <c r="H34" i="8"/>
  <c r="G34" i="8"/>
  <c r="Y31" i="8"/>
  <c r="X31" i="8"/>
  <c r="W31" i="8"/>
  <c r="V31" i="8"/>
  <c r="T31" i="8"/>
  <c r="S31" i="8"/>
  <c r="R31" i="8"/>
  <c r="Q31" i="8"/>
  <c r="O31" i="8"/>
  <c r="N31" i="8"/>
  <c r="M31" i="8"/>
  <c r="L31" i="8"/>
  <c r="J31" i="8"/>
  <c r="I31" i="8"/>
  <c r="H31" i="8"/>
  <c r="G31" i="8"/>
  <c r="Y28" i="8"/>
  <c r="X28" i="8"/>
  <c r="W28" i="8"/>
  <c r="V28" i="8"/>
  <c r="T28" i="8"/>
  <c r="S28" i="8"/>
  <c r="R28" i="8"/>
  <c r="Q28" i="8"/>
  <c r="O28" i="8"/>
  <c r="N28" i="8"/>
  <c r="M28" i="8"/>
  <c r="L28" i="8"/>
  <c r="J28" i="8"/>
  <c r="I28" i="8"/>
  <c r="H28" i="8"/>
  <c r="G28" i="8"/>
  <c r="Y25" i="8"/>
  <c r="X25" i="8"/>
  <c r="W25" i="8"/>
  <c r="V25" i="8"/>
  <c r="T25" i="8"/>
  <c r="S25" i="8"/>
  <c r="R25" i="8"/>
  <c r="Q25" i="8"/>
  <c r="O25" i="8"/>
  <c r="N25" i="8"/>
  <c r="M25" i="8"/>
  <c r="L25" i="8"/>
  <c r="J25" i="8"/>
  <c r="I25" i="8"/>
  <c r="H25" i="8"/>
  <c r="G25" i="8"/>
  <c r="Y22" i="8"/>
  <c r="X22" i="8"/>
  <c r="W22" i="8"/>
  <c r="V22" i="8"/>
  <c r="T22" i="8"/>
  <c r="S22" i="8"/>
  <c r="R22" i="8"/>
  <c r="Q22" i="8"/>
  <c r="O22" i="8"/>
  <c r="N22" i="8"/>
  <c r="M22" i="8"/>
  <c r="L22" i="8"/>
  <c r="J22" i="8"/>
  <c r="I22" i="8"/>
  <c r="H22" i="8"/>
  <c r="G22" i="8"/>
  <c r="Y19" i="8"/>
  <c r="X19" i="8"/>
  <c r="W19" i="8"/>
  <c r="V19" i="8"/>
  <c r="T19" i="8"/>
  <c r="S19" i="8"/>
  <c r="R19" i="8"/>
  <c r="Q19" i="8"/>
  <c r="O19" i="8"/>
  <c r="N19" i="8"/>
  <c r="M19" i="8"/>
  <c r="L19" i="8"/>
  <c r="J19" i="8"/>
  <c r="I19" i="8"/>
  <c r="H19" i="8"/>
  <c r="G19" i="8"/>
  <c r="Y16" i="8"/>
  <c r="X16" i="8"/>
  <c r="W16" i="8"/>
  <c r="V16" i="8"/>
  <c r="T16" i="8"/>
  <c r="S16" i="8"/>
  <c r="R16" i="8"/>
  <c r="Q16" i="8"/>
  <c r="O16" i="8"/>
  <c r="N16" i="8"/>
  <c r="M16" i="8"/>
  <c r="L16" i="8"/>
  <c r="J16" i="8"/>
  <c r="I16" i="8"/>
  <c r="H16" i="8"/>
  <c r="G16" i="8"/>
  <c r="Y13" i="8"/>
  <c r="X13" i="8"/>
  <c r="W13" i="8"/>
  <c r="V13" i="8"/>
  <c r="T13" i="8"/>
  <c r="S13" i="8"/>
  <c r="R13" i="8"/>
  <c r="Q13" i="8"/>
  <c r="O13" i="8"/>
  <c r="N13" i="8"/>
  <c r="M13" i="8"/>
  <c r="L13" i="8"/>
  <c r="J13" i="8"/>
  <c r="I13" i="8"/>
  <c r="H13" i="8"/>
  <c r="G13" i="8"/>
  <c r="Y10" i="8"/>
  <c r="X10" i="8"/>
  <c r="W10" i="8"/>
  <c r="V10" i="8"/>
  <c r="T10" i="8"/>
  <c r="S10" i="8"/>
  <c r="R10" i="8"/>
  <c r="Q10" i="8"/>
  <c r="O10" i="8"/>
  <c r="N10" i="8"/>
  <c r="M10" i="8"/>
  <c r="L10" i="8"/>
  <c r="J10" i="8"/>
  <c r="I10" i="8"/>
  <c r="H10" i="8"/>
  <c r="G10" i="8"/>
  <c r="Y7" i="8"/>
  <c r="X7" i="8"/>
  <c r="W7" i="8"/>
  <c r="V7" i="8"/>
  <c r="T7" i="8"/>
  <c r="S7" i="8"/>
  <c r="R7" i="8"/>
  <c r="Q7" i="8"/>
  <c r="O7" i="8"/>
  <c r="N7" i="8"/>
  <c r="M7" i="8"/>
  <c r="L7" i="8"/>
  <c r="J7" i="8"/>
  <c r="I7" i="8"/>
  <c r="H7" i="8"/>
  <c r="G7" i="8"/>
  <c r="Y4" i="8"/>
  <c r="X4" i="8"/>
  <c r="W4" i="8"/>
  <c r="V4" i="8"/>
  <c r="T4" i="8"/>
  <c r="S4" i="8"/>
  <c r="R4" i="8"/>
  <c r="Q4" i="8"/>
  <c r="O4" i="8"/>
  <c r="N4" i="8"/>
  <c r="M4" i="8"/>
  <c r="L4" i="8"/>
  <c r="J4" i="8"/>
  <c r="I4" i="8"/>
  <c r="H4" i="8"/>
  <c r="G4" i="8"/>
  <c r="B4" i="8"/>
  <c r="B6" i="8" s="1"/>
  <c r="B7" i="8" s="1"/>
  <c r="B8" i="8" s="1"/>
  <c r="B9" i="8" s="1"/>
  <c r="B10" i="8" s="1"/>
  <c r="Y94" i="7"/>
  <c r="X94" i="7"/>
  <c r="W94" i="7"/>
  <c r="V94" i="7"/>
  <c r="T94" i="7"/>
  <c r="S94" i="7"/>
  <c r="R94" i="7"/>
  <c r="Q94" i="7"/>
  <c r="O94" i="7"/>
  <c r="N94" i="7"/>
  <c r="M94" i="7"/>
  <c r="L94" i="7"/>
  <c r="J94" i="7"/>
  <c r="I94" i="7"/>
  <c r="H94" i="7"/>
  <c r="G94" i="7"/>
  <c r="Y91" i="7"/>
  <c r="X91" i="7"/>
  <c r="W91" i="7"/>
  <c r="V91" i="7"/>
  <c r="T91" i="7"/>
  <c r="S91" i="7"/>
  <c r="R91" i="7"/>
  <c r="Q91" i="7"/>
  <c r="O91" i="7"/>
  <c r="N91" i="7"/>
  <c r="M91" i="7"/>
  <c r="L91" i="7"/>
  <c r="J91" i="7"/>
  <c r="I91" i="7"/>
  <c r="H91" i="7"/>
  <c r="G91" i="7"/>
  <c r="Y88" i="7"/>
  <c r="X88" i="7"/>
  <c r="W88" i="7"/>
  <c r="V88" i="7"/>
  <c r="T88" i="7"/>
  <c r="S88" i="7"/>
  <c r="R88" i="7"/>
  <c r="Q88" i="7"/>
  <c r="O88" i="7"/>
  <c r="N88" i="7"/>
  <c r="M88" i="7"/>
  <c r="L88" i="7"/>
  <c r="J88" i="7"/>
  <c r="I88" i="7"/>
  <c r="H88" i="7"/>
  <c r="G88" i="7"/>
  <c r="Y85" i="7"/>
  <c r="X85" i="7"/>
  <c r="W85" i="7"/>
  <c r="V85" i="7"/>
  <c r="T85" i="7"/>
  <c r="S85" i="7"/>
  <c r="R85" i="7"/>
  <c r="Q85" i="7"/>
  <c r="O85" i="7"/>
  <c r="N85" i="7"/>
  <c r="M85" i="7"/>
  <c r="L85" i="7"/>
  <c r="J85" i="7"/>
  <c r="I85" i="7"/>
  <c r="H85" i="7"/>
  <c r="G85" i="7"/>
  <c r="Y82" i="7"/>
  <c r="X82" i="7"/>
  <c r="W82" i="7"/>
  <c r="V82" i="7"/>
  <c r="T82" i="7"/>
  <c r="S82" i="7"/>
  <c r="R82" i="7"/>
  <c r="Q82" i="7"/>
  <c r="O82" i="7"/>
  <c r="N82" i="7"/>
  <c r="M82" i="7"/>
  <c r="L82" i="7"/>
  <c r="J82" i="7"/>
  <c r="I82" i="7"/>
  <c r="H82" i="7"/>
  <c r="G82" i="7"/>
  <c r="Y79" i="7"/>
  <c r="X79" i="7"/>
  <c r="W79" i="7"/>
  <c r="V79" i="7"/>
  <c r="T79" i="7"/>
  <c r="S79" i="7"/>
  <c r="R79" i="7"/>
  <c r="Q79" i="7"/>
  <c r="O79" i="7"/>
  <c r="N79" i="7"/>
  <c r="M79" i="7"/>
  <c r="L79" i="7"/>
  <c r="J79" i="7"/>
  <c r="I79" i="7"/>
  <c r="H79" i="7"/>
  <c r="G79" i="7"/>
  <c r="Y76" i="7"/>
  <c r="X76" i="7"/>
  <c r="W76" i="7"/>
  <c r="V76" i="7"/>
  <c r="T76" i="7"/>
  <c r="S76" i="7"/>
  <c r="R76" i="7"/>
  <c r="Q76" i="7"/>
  <c r="O76" i="7"/>
  <c r="N76" i="7"/>
  <c r="M76" i="7"/>
  <c r="L76" i="7"/>
  <c r="J76" i="7"/>
  <c r="I76" i="7"/>
  <c r="H76" i="7"/>
  <c r="G76" i="7"/>
  <c r="Y73" i="7"/>
  <c r="X73" i="7"/>
  <c r="W73" i="7"/>
  <c r="V73" i="7"/>
  <c r="T73" i="7"/>
  <c r="S73" i="7"/>
  <c r="R73" i="7"/>
  <c r="Q73" i="7"/>
  <c r="O73" i="7"/>
  <c r="N73" i="7"/>
  <c r="M73" i="7"/>
  <c r="L73" i="7"/>
  <c r="J73" i="7"/>
  <c r="I73" i="7"/>
  <c r="H73" i="7"/>
  <c r="G73" i="7"/>
  <c r="Y70" i="7"/>
  <c r="X70" i="7"/>
  <c r="W70" i="7"/>
  <c r="V70" i="7"/>
  <c r="T70" i="7"/>
  <c r="S70" i="7"/>
  <c r="R70" i="7"/>
  <c r="Q70" i="7"/>
  <c r="O70" i="7"/>
  <c r="N70" i="7"/>
  <c r="M70" i="7"/>
  <c r="L70" i="7"/>
  <c r="J70" i="7"/>
  <c r="I70" i="7"/>
  <c r="H70" i="7"/>
  <c r="G70" i="7"/>
  <c r="Y67" i="7"/>
  <c r="X67" i="7"/>
  <c r="W67" i="7"/>
  <c r="V67" i="7"/>
  <c r="T67" i="7"/>
  <c r="S67" i="7"/>
  <c r="R67" i="7"/>
  <c r="Q67" i="7"/>
  <c r="O67" i="7"/>
  <c r="N67" i="7"/>
  <c r="M67" i="7"/>
  <c r="L67" i="7"/>
  <c r="J67" i="7"/>
  <c r="I67" i="7"/>
  <c r="H67" i="7"/>
  <c r="G67" i="7"/>
  <c r="Y64" i="7"/>
  <c r="X64" i="7"/>
  <c r="W64" i="7"/>
  <c r="V64" i="7"/>
  <c r="T64" i="7"/>
  <c r="S64" i="7"/>
  <c r="R64" i="7"/>
  <c r="Q64" i="7"/>
  <c r="O64" i="7"/>
  <c r="N64" i="7"/>
  <c r="M64" i="7"/>
  <c r="L64" i="7"/>
  <c r="J64" i="7"/>
  <c r="I64" i="7"/>
  <c r="H64" i="7"/>
  <c r="G64" i="7"/>
  <c r="Y61" i="7"/>
  <c r="X61" i="7"/>
  <c r="W61" i="7"/>
  <c r="V61" i="7"/>
  <c r="T61" i="7"/>
  <c r="S61" i="7"/>
  <c r="R61" i="7"/>
  <c r="Q61" i="7"/>
  <c r="O61" i="7"/>
  <c r="N61" i="7"/>
  <c r="M61" i="7"/>
  <c r="L61" i="7"/>
  <c r="J61" i="7"/>
  <c r="I61" i="7"/>
  <c r="H61" i="7"/>
  <c r="G61" i="7"/>
  <c r="Y58" i="7"/>
  <c r="X58" i="7"/>
  <c r="W58" i="7"/>
  <c r="V58" i="7"/>
  <c r="T58" i="7"/>
  <c r="S58" i="7"/>
  <c r="R58" i="7"/>
  <c r="Q58" i="7"/>
  <c r="O58" i="7"/>
  <c r="N58" i="7"/>
  <c r="M58" i="7"/>
  <c r="L58" i="7"/>
  <c r="J58" i="7"/>
  <c r="I58" i="7"/>
  <c r="H58" i="7"/>
  <c r="G58" i="7"/>
  <c r="Y55" i="7"/>
  <c r="X55" i="7"/>
  <c r="W55" i="7"/>
  <c r="V55" i="7"/>
  <c r="T55" i="7"/>
  <c r="S55" i="7"/>
  <c r="R55" i="7"/>
  <c r="Q55" i="7"/>
  <c r="O55" i="7"/>
  <c r="N55" i="7"/>
  <c r="M55" i="7"/>
  <c r="L55" i="7"/>
  <c r="J55" i="7"/>
  <c r="I55" i="7"/>
  <c r="H55" i="7"/>
  <c r="G55" i="7"/>
  <c r="Y52" i="7"/>
  <c r="X52" i="7"/>
  <c r="W52" i="7"/>
  <c r="V52" i="7"/>
  <c r="T52" i="7"/>
  <c r="S52" i="7"/>
  <c r="R52" i="7"/>
  <c r="Q52" i="7"/>
  <c r="O52" i="7"/>
  <c r="N52" i="7"/>
  <c r="M52" i="7"/>
  <c r="L52" i="7"/>
  <c r="J52" i="7"/>
  <c r="I52" i="7"/>
  <c r="H52" i="7"/>
  <c r="G52" i="7"/>
  <c r="Y49" i="7"/>
  <c r="X49" i="7"/>
  <c r="W49" i="7"/>
  <c r="V49" i="7"/>
  <c r="T49" i="7"/>
  <c r="S49" i="7"/>
  <c r="R49" i="7"/>
  <c r="Q49" i="7"/>
  <c r="O49" i="7"/>
  <c r="N49" i="7"/>
  <c r="M49" i="7"/>
  <c r="L49" i="7"/>
  <c r="J49" i="7"/>
  <c r="I49" i="7"/>
  <c r="H49" i="7"/>
  <c r="G49" i="7"/>
  <c r="Y46" i="7"/>
  <c r="X46" i="7"/>
  <c r="W46" i="7"/>
  <c r="V46" i="7"/>
  <c r="T46" i="7"/>
  <c r="S46" i="7"/>
  <c r="R46" i="7"/>
  <c r="Q46" i="7"/>
  <c r="O46" i="7"/>
  <c r="N46" i="7"/>
  <c r="M46" i="7"/>
  <c r="L46" i="7"/>
  <c r="J46" i="7"/>
  <c r="I46" i="7"/>
  <c r="H46" i="7"/>
  <c r="G46" i="7"/>
  <c r="Y43" i="7"/>
  <c r="X43" i="7"/>
  <c r="W43" i="7"/>
  <c r="V43" i="7"/>
  <c r="T43" i="7"/>
  <c r="S43" i="7"/>
  <c r="R43" i="7"/>
  <c r="Q43" i="7"/>
  <c r="O43" i="7"/>
  <c r="N43" i="7"/>
  <c r="M43" i="7"/>
  <c r="L43" i="7"/>
  <c r="J43" i="7"/>
  <c r="I43" i="7"/>
  <c r="H43" i="7"/>
  <c r="G43" i="7"/>
  <c r="Y40" i="7"/>
  <c r="X40" i="7"/>
  <c r="W40" i="7"/>
  <c r="V40" i="7"/>
  <c r="T40" i="7"/>
  <c r="S40" i="7"/>
  <c r="R40" i="7"/>
  <c r="Q40" i="7"/>
  <c r="O40" i="7"/>
  <c r="N40" i="7"/>
  <c r="M40" i="7"/>
  <c r="L40" i="7"/>
  <c r="J40" i="7"/>
  <c r="I40" i="7"/>
  <c r="H40" i="7"/>
  <c r="G40" i="7"/>
  <c r="Y37" i="7"/>
  <c r="X37" i="7"/>
  <c r="W37" i="7"/>
  <c r="V37" i="7"/>
  <c r="T37" i="7"/>
  <c r="S37" i="7"/>
  <c r="R37" i="7"/>
  <c r="Q37" i="7"/>
  <c r="O37" i="7"/>
  <c r="N37" i="7"/>
  <c r="M37" i="7"/>
  <c r="L37" i="7"/>
  <c r="J37" i="7"/>
  <c r="I37" i="7"/>
  <c r="H37" i="7"/>
  <c r="G37" i="7"/>
  <c r="Y34" i="7"/>
  <c r="X34" i="7"/>
  <c r="W34" i="7"/>
  <c r="V34" i="7"/>
  <c r="T34" i="7"/>
  <c r="S34" i="7"/>
  <c r="R34" i="7"/>
  <c r="Q34" i="7"/>
  <c r="O34" i="7"/>
  <c r="N34" i="7"/>
  <c r="M34" i="7"/>
  <c r="L34" i="7"/>
  <c r="J34" i="7"/>
  <c r="I34" i="7"/>
  <c r="H34" i="7"/>
  <c r="G34" i="7"/>
  <c r="Y31" i="7"/>
  <c r="X31" i="7"/>
  <c r="W31" i="7"/>
  <c r="V31" i="7"/>
  <c r="T31" i="7"/>
  <c r="S31" i="7"/>
  <c r="R31" i="7"/>
  <c r="Q31" i="7"/>
  <c r="O31" i="7"/>
  <c r="N31" i="7"/>
  <c r="M31" i="7"/>
  <c r="L31" i="7"/>
  <c r="J31" i="7"/>
  <c r="I31" i="7"/>
  <c r="H31" i="7"/>
  <c r="G31" i="7"/>
  <c r="Y28" i="7"/>
  <c r="X28" i="7"/>
  <c r="W28" i="7"/>
  <c r="V28" i="7"/>
  <c r="T28" i="7"/>
  <c r="S28" i="7"/>
  <c r="R28" i="7"/>
  <c r="Q28" i="7"/>
  <c r="O28" i="7"/>
  <c r="N28" i="7"/>
  <c r="M28" i="7"/>
  <c r="L28" i="7"/>
  <c r="J28" i="7"/>
  <c r="I28" i="7"/>
  <c r="H28" i="7"/>
  <c r="G28" i="7"/>
  <c r="Y25" i="7"/>
  <c r="X25" i="7"/>
  <c r="W25" i="7"/>
  <c r="V25" i="7"/>
  <c r="T25" i="7"/>
  <c r="S25" i="7"/>
  <c r="R25" i="7"/>
  <c r="Q25" i="7"/>
  <c r="O25" i="7"/>
  <c r="N25" i="7"/>
  <c r="M25" i="7"/>
  <c r="L25" i="7"/>
  <c r="J25" i="7"/>
  <c r="I25" i="7"/>
  <c r="H25" i="7"/>
  <c r="G25" i="7"/>
  <c r="Y22" i="7"/>
  <c r="X22" i="7"/>
  <c r="W22" i="7"/>
  <c r="V22" i="7"/>
  <c r="T22" i="7"/>
  <c r="S22" i="7"/>
  <c r="R22" i="7"/>
  <c r="Q22" i="7"/>
  <c r="O22" i="7"/>
  <c r="N22" i="7"/>
  <c r="M22" i="7"/>
  <c r="L22" i="7"/>
  <c r="J22" i="7"/>
  <c r="I22" i="7"/>
  <c r="H22" i="7"/>
  <c r="G22" i="7"/>
  <c r="Y19" i="7"/>
  <c r="X19" i="7"/>
  <c r="W19" i="7"/>
  <c r="V19" i="7"/>
  <c r="T19" i="7"/>
  <c r="S19" i="7"/>
  <c r="R19" i="7"/>
  <c r="Q19" i="7"/>
  <c r="O19" i="7"/>
  <c r="N19" i="7"/>
  <c r="M19" i="7"/>
  <c r="L19" i="7"/>
  <c r="J19" i="7"/>
  <c r="I19" i="7"/>
  <c r="H19" i="7"/>
  <c r="G19" i="7"/>
  <c r="Y16" i="7"/>
  <c r="X16" i="7"/>
  <c r="W16" i="7"/>
  <c r="V16" i="7"/>
  <c r="T16" i="7"/>
  <c r="S16" i="7"/>
  <c r="R16" i="7"/>
  <c r="Q16" i="7"/>
  <c r="O16" i="7"/>
  <c r="N16" i="7"/>
  <c r="M16" i="7"/>
  <c r="L16" i="7"/>
  <c r="J16" i="7"/>
  <c r="I16" i="7"/>
  <c r="H16" i="7"/>
  <c r="G16" i="7"/>
  <c r="Y13" i="7"/>
  <c r="X13" i="7"/>
  <c r="W13" i="7"/>
  <c r="V13" i="7"/>
  <c r="T13" i="7"/>
  <c r="S13" i="7"/>
  <c r="R13" i="7"/>
  <c r="Q13" i="7"/>
  <c r="O13" i="7"/>
  <c r="N13" i="7"/>
  <c r="M13" i="7"/>
  <c r="L13" i="7"/>
  <c r="J13" i="7"/>
  <c r="I13" i="7"/>
  <c r="H13" i="7"/>
  <c r="G13" i="7"/>
  <c r="Y10" i="7"/>
  <c r="X10" i="7"/>
  <c r="W10" i="7"/>
  <c r="V10" i="7"/>
  <c r="T10" i="7"/>
  <c r="S10" i="7"/>
  <c r="R10" i="7"/>
  <c r="Q10" i="7"/>
  <c r="O10" i="7"/>
  <c r="N10" i="7"/>
  <c r="M10" i="7"/>
  <c r="L10" i="7"/>
  <c r="J10" i="7"/>
  <c r="I10" i="7"/>
  <c r="H10" i="7"/>
  <c r="G10" i="7"/>
  <c r="Y7" i="7"/>
  <c r="X7" i="7"/>
  <c r="W7" i="7"/>
  <c r="V7" i="7"/>
  <c r="T7" i="7"/>
  <c r="S7" i="7"/>
  <c r="R7" i="7"/>
  <c r="Q7" i="7"/>
  <c r="O7" i="7"/>
  <c r="N7" i="7"/>
  <c r="M7" i="7"/>
  <c r="L7" i="7"/>
  <c r="J7" i="7"/>
  <c r="I7" i="7"/>
  <c r="H7" i="7"/>
  <c r="G7" i="7"/>
  <c r="B5" i="7"/>
  <c r="Y4" i="7"/>
  <c r="X4" i="7"/>
  <c r="W4" i="7"/>
  <c r="V4" i="7"/>
  <c r="T4" i="7"/>
  <c r="S4" i="7"/>
  <c r="R4" i="7"/>
  <c r="Q4" i="7"/>
  <c r="O4" i="7"/>
  <c r="N4" i="7"/>
  <c r="M4" i="7"/>
  <c r="L4" i="7"/>
  <c r="J4" i="7"/>
  <c r="I4" i="7"/>
  <c r="H4" i="7"/>
  <c r="G4" i="7"/>
  <c r="B4" i="7"/>
  <c r="B6" i="7" s="1"/>
  <c r="B7" i="7" s="1"/>
  <c r="B8" i="7" s="1"/>
  <c r="B9" i="7" s="1"/>
  <c r="B10" i="7" s="1"/>
  <c r="Y85" i="6"/>
  <c r="X85" i="6"/>
  <c r="W85" i="6"/>
  <c r="V85" i="6"/>
  <c r="T85" i="6"/>
  <c r="S85" i="6"/>
  <c r="R85" i="6"/>
  <c r="Q85" i="6"/>
  <c r="O85" i="6"/>
  <c r="N85" i="6"/>
  <c r="M85" i="6"/>
  <c r="L85" i="6"/>
  <c r="J85" i="6"/>
  <c r="I85" i="6"/>
  <c r="H85" i="6"/>
  <c r="G85" i="6"/>
  <c r="Y82" i="6"/>
  <c r="X82" i="6"/>
  <c r="W82" i="6"/>
  <c r="V82" i="6"/>
  <c r="T82" i="6"/>
  <c r="S82" i="6"/>
  <c r="R82" i="6"/>
  <c r="Q82" i="6"/>
  <c r="O82" i="6"/>
  <c r="N82" i="6"/>
  <c r="M82" i="6"/>
  <c r="L82" i="6"/>
  <c r="J82" i="6"/>
  <c r="I82" i="6"/>
  <c r="H82" i="6"/>
  <c r="G82" i="6"/>
  <c r="Y79" i="6"/>
  <c r="X79" i="6"/>
  <c r="W79" i="6"/>
  <c r="V79" i="6"/>
  <c r="T79" i="6"/>
  <c r="S79" i="6"/>
  <c r="R79" i="6"/>
  <c r="Q79" i="6"/>
  <c r="O79" i="6"/>
  <c r="N79" i="6"/>
  <c r="M79" i="6"/>
  <c r="L79" i="6"/>
  <c r="J79" i="6"/>
  <c r="I79" i="6"/>
  <c r="H79" i="6"/>
  <c r="G79" i="6"/>
  <c r="Y76" i="6"/>
  <c r="X76" i="6"/>
  <c r="W76" i="6"/>
  <c r="V76" i="6"/>
  <c r="T76" i="6"/>
  <c r="S76" i="6"/>
  <c r="R76" i="6"/>
  <c r="Q76" i="6"/>
  <c r="O76" i="6"/>
  <c r="N76" i="6"/>
  <c r="M76" i="6"/>
  <c r="L76" i="6"/>
  <c r="J76" i="6"/>
  <c r="I76" i="6"/>
  <c r="H76" i="6"/>
  <c r="G76" i="6"/>
  <c r="Y73" i="6"/>
  <c r="X73" i="6"/>
  <c r="W73" i="6"/>
  <c r="V73" i="6"/>
  <c r="T73" i="6"/>
  <c r="S73" i="6"/>
  <c r="R73" i="6"/>
  <c r="Q73" i="6"/>
  <c r="O73" i="6"/>
  <c r="N73" i="6"/>
  <c r="M73" i="6"/>
  <c r="L73" i="6"/>
  <c r="J73" i="6"/>
  <c r="I73" i="6"/>
  <c r="H73" i="6"/>
  <c r="G73" i="6"/>
  <c r="Y70" i="6"/>
  <c r="X70" i="6"/>
  <c r="W70" i="6"/>
  <c r="V70" i="6"/>
  <c r="T70" i="6"/>
  <c r="S70" i="6"/>
  <c r="R70" i="6"/>
  <c r="Q70" i="6"/>
  <c r="O70" i="6"/>
  <c r="N70" i="6"/>
  <c r="M70" i="6"/>
  <c r="L70" i="6"/>
  <c r="J70" i="6"/>
  <c r="I70" i="6"/>
  <c r="H70" i="6"/>
  <c r="G70" i="6"/>
  <c r="Y67" i="6"/>
  <c r="X67" i="6"/>
  <c r="W67" i="6"/>
  <c r="V67" i="6"/>
  <c r="T67" i="6"/>
  <c r="S67" i="6"/>
  <c r="R67" i="6"/>
  <c r="Q67" i="6"/>
  <c r="O67" i="6"/>
  <c r="N67" i="6"/>
  <c r="M67" i="6"/>
  <c r="L67" i="6"/>
  <c r="J67" i="6"/>
  <c r="I67" i="6"/>
  <c r="H67" i="6"/>
  <c r="G67" i="6"/>
  <c r="Y64" i="6"/>
  <c r="X64" i="6"/>
  <c r="W64" i="6"/>
  <c r="V64" i="6"/>
  <c r="T64" i="6"/>
  <c r="S64" i="6"/>
  <c r="R64" i="6"/>
  <c r="Q64" i="6"/>
  <c r="O64" i="6"/>
  <c r="N64" i="6"/>
  <c r="M64" i="6"/>
  <c r="L64" i="6"/>
  <c r="J64" i="6"/>
  <c r="I64" i="6"/>
  <c r="H64" i="6"/>
  <c r="G64" i="6"/>
  <c r="Y61" i="6"/>
  <c r="X61" i="6"/>
  <c r="W61" i="6"/>
  <c r="V61" i="6"/>
  <c r="T61" i="6"/>
  <c r="S61" i="6"/>
  <c r="R61" i="6"/>
  <c r="Q61" i="6"/>
  <c r="O61" i="6"/>
  <c r="N61" i="6"/>
  <c r="M61" i="6"/>
  <c r="L61" i="6"/>
  <c r="J61" i="6"/>
  <c r="I61" i="6"/>
  <c r="H61" i="6"/>
  <c r="G61" i="6"/>
  <c r="Y58" i="6"/>
  <c r="X58" i="6"/>
  <c r="W58" i="6"/>
  <c r="V58" i="6"/>
  <c r="T58" i="6"/>
  <c r="S58" i="6"/>
  <c r="R58" i="6"/>
  <c r="Q58" i="6"/>
  <c r="O58" i="6"/>
  <c r="N58" i="6"/>
  <c r="M58" i="6"/>
  <c r="L58" i="6"/>
  <c r="J58" i="6"/>
  <c r="I58" i="6"/>
  <c r="H58" i="6"/>
  <c r="G58" i="6"/>
  <c r="Y55" i="6"/>
  <c r="X55" i="6"/>
  <c r="W55" i="6"/>
  <c r="V55" i="6"/>
  <c r="T55" i="6"/>
  <c r="S55" i="6"/>
  <c r="R55" i="6"/>
  <c r="Q55" i="6"/>
  <c r="O55" i="6"/>
  <c r="N55" i="6"/>
  <c r="M55" i="6"/>
  <c r="L55" i="6"/>
  <c r="J55" i="6"/>
  <c r="I55" i="6"/>
  <c r="H55" i="6"/>
  <c r="G55" i="6"/>
  <c r="Y52" i="6"/>
  <c r="X52" i="6"/>
  <c r="W52" i="6"/>
  <c r="V52" i="6"/>
  <c r="T52" i="6"/>
  <c r="S52" i="6"/>
  <c r="R52" i="6"/>
  <c r="Q52" i="6"/>
  <c r="O52" i="6"/>
  <c r="N52" i="6"/>
  <c r="M52" i="6"/>
  <c r="L52" i="6"/>
  <c r="J52" i="6"/>
  <c r="I52" i="6"/>
  <c r="H52" i="6"/>
  <c r="G52" i="6"/>
  <c r="Y49" i="6"/>
  <c r="X49" i="6"/>
  <c r="W49" i="6"/>
  <c r="V49" i="6"/>
  <c r="T49" i="6"/>
  <c r="S49" i="6"/>
  <c r="R49" i="6"/>
  <c r="Q49" i="6"/>
  <c r="O49" i="6"/>
  <c r="N49" i="6"/>
  <c r="M49" i="6"/>
  <c r="L49" i="6"/>
  <c r="J49" i="6"/>
  <c r="I49" i="6"/>
  <c r="H49" i="6"/>
  <c r="G49" i="6"/>
  <c r="Y46" i="6"/>
  <c r="X46" i="6"/>
  <c r="W46" i="6"/>
  <c r="V46" i="6"/>
  <c r="T46" i="6"/>
  <c r="S46" i="6"/>
  <c r="R46" i="6"/>
  <c r="Q46" i="6"/>
  <c r="O46" i="6"/>
  <c r="N46" i="6"/>
  <c r="M46" i="6"/>
  <c r="L46" i="6"/>
  <c r="J46" i="6"/>
  <c r="I46" i="6"/>
  <c r="H46" i="6"/>
  <c r="G46" i="6"/>
  <c r="Y43" i="6"/>
  <c r="X43" i="6"/>
  <c r="W43" i="6"/>
  <c r="V43" i="6"/>
  <c r="T43" i="6"/>
  <c r="S43" i="6"/>
  <c r="R43" i="6"/>
  <c r="Q43" i="6"/>
  <c r="O43" i="6"/>
  <c r="N43" i="6"/>
  <c r="M43" i="6"/>
  <c r="L43" i="6"/>
  <c r="J43" i="6"/>
  <c r="I43" i="6"/>
  <c r="H43" i="6"/>
  <c r="G43" i="6"/>
  <c r="Y40" i="6"/>
  <c r="X40" i="6"/>
  <c r="W40" i="6"/>
  <c r="V40" i="6"/>
  <c r="T40" i="6"/>
  <c r="S40" i="6"/>
  <c r="R40" i="6"/>
  <c r="Q40" i="6"/>
  <c r="O40" i="6"/>
  <c r="N40" i="6"/>
  <c r="M40" i="6"/>
  <c r="L40" i="6"/>
  <c r="J40" i="6"/>
  <c r="I40" i="6"/>
  <c r="H40" i="6"/>
  <c r="G40" i="6"/>
  <c r="Y37" i="6"/>
  <c r="X37" i="6"/>
  <c r="W37" i="6"/>
  <c r="V37" i="6"/>
  <c r="T37" i="6"/>
  <c r="S37" i="6"/>
  <c r="R37" i="6"/>
  <c r="Q37" i="6"/>
  <c r="O37" i="6"/>
  <c r="N37" i="6"/>
  <c r="M37" i="6"/>
  <c r="L37" i="6"/>
  <c r="J37" i="6"/>
  <c r="I37" i="6"/>
  <c r="H37" i="6"/>
  <c r="G37" i="6"/>
  <c r="Y34" i="6"/>
  <c r="X34" i="6"/>
  <c r="W34" i="6"/>
  <c r="V34" i="6"/>
  <c r="T34" i="6"/>
  <c r="S34" i="6"/>
  <c r="R34" i="6"/>
  <c r="Q34" i="6"/>
  <c r="O34" i="6"/>
  <c r="N34" i="6"/>
  <c r="M34" i="6"/>
  <c r="L34" i="6"/>
  <c r="J34" i="6"/>
  <c r="I34" i="6"/>
  <c r="H34" i="6"/>
  <c r="G34" i="6"/>
  <c r="Y31" i="6"/>
  <c r="X31" i="6"/>
  <c r="W31" i="6"/>
  <c r="V31" i="6"/>
  <c r="T31" i="6"/>
  <c r="S31" i="6"/>
  <c r="R31" i="6"/>
  <c r="Q31" i="6"/>
  <c r="O31" i="6"/>
  <c r="N31" i="6"/>
  <c r="M31" i="6"/>
  <c r="L31" i="6"/>
  <c r="J31" i="6"/>
  <c r="I31" i="6"/>
  <c r="H31" i="6"/>
  <c r="G31" i="6"/>
  <c r="Y28" i="6"/>
  <c r="X28" i="6"/>
  <c r="W28" i="6"/>
  <c r="V28" i="6"/>
  <c r="T28" i="6"/>
  <c r="S28" i="6"/>
  <c r="R28" i="6"/>
  <c r="Q28" i="6"/>
  <c r="O28" i="6"/>
  <c r="N28" i="6"/>
  <c r="M28" i="6"/>
  <c r="L28" i="6"/>
  <c r="J28" i="6"/>
  <c r="I28" i="6"/>
  <c r="H28" i="6"/>
  <c r="G28" i="6"/>
  <c r="Y25" i="6"/>
  <c r="X25" i="6"/>
  <c r="W25" i="6"/>
  <c r="V25" i="6"/>
  <c r="T25" i="6"/>
  <c r="S25" i="6"/>
  <c r="R25" i="6"/>
  <c r="Q25" i="6"/>
  <c r="O25" i="6"/>
  <c r="N25" i="6"/>
  <c r="M25" i="6"/>
  <c r="L25" i="6"/>
  <c r="J25" i="6"/>
  <c r="I25" i="6"/>
  <c r="H25" i="6"/>
  <c r="G25" i="6"/>
  <c r="Y22" i="6"/>
  <c r="X22" i="6"/>
  <c r="W22" i="6"/>
  <c r="V22" i="6"/>
  <c r="T22" i="6"/>
  <c r="S22" i="6"/>
  <c r="R22" i="6"/>
  <c r="Q22" i="6"/>
  <c r="O22" i="6"/>
  <c r="N22" i="6"/>
  <c r="M22" i="6"/>
  <c r="L22" i="6"/>
  <c r="J22" i="6"/>
  <c r="I22" i="6"/>
  <c r="H22" i="6"/>
  <c r="G22" i="6"/>
  <c r="Y19" i="6"/>
  <c r="X19" i="6"/>
  <c r="W19" i="6"/>
  <c r="V19" i="6"/>
  <c r="T19" i="6"/>
  <c r="S19" i="6"/>
  <c r="R19" i="6"/>
  <c r="Q19" i="6"/>
  <c r="O19" i="6"/>
  <c r="N19" i="6"/>
  <c r="M19" i="6"/>
  <c r="L19" i="6"/>
  <c r="J19" i="6"/>
  <c r="I19" i="6"/>
  <c r="H19" i="6"/>
  <c r="G19" i="6"/>
  <c r="Y16" i="6"/>
  <c r="X16" i="6"/>
  <c r="W16" i="6"/>
  <c r="V16" i="6"/>
  <c r="T16" i="6"/>
  <c r="S16" i="6"/>
  <c r="R16" i="6"/>
  <c r="Q16" i="6"/>
  <c r="O16" i="6"/>
  <c r="N16" i="6"/>
  <c r="M16" i="6"/>
  <c r="L16" i="6"/>
  <c r="J16" i="6"/>
  <c r="I16" i="6"/>
  <c r="H16" i="6"/>
  <c r="G16" i="6"/>
  <c r="Y13" i="6"/>
  <c r="X13" i="6"/>
  <c r="W13" i="6"/>
  <c r="V13" i="6"/>
  <c r="T13" i="6"/>
  <c r="S13" i="6"/>
  <c r="R13" i="6"/>
  <c r="Q13" i="6"/>
  <c r="O13" i="6"/>
  <c r="N13" i="6"/>
  <c r="M13" i="6"/>
  <c r="L13" i="6"/>
  <c r="J13" i="6"/>
  <c r="I13" i="6"/>
  <c r="H13" i="6"/>
  <c r="G13" i="6"/>
  <c r="Y10" i="6"/>
  <c r="X10" i="6"/>
  <c r="W10" i="6"/>
  <c r="V10" i="6"/>
  <c r="T10" i="6"/>
  <c r="S10" i="6"/>
  <c r="R10" i="6"/>
  <c r="Q10" i="6"/>
  <c r="O10" i="6"/>
  <c r="N10" i="6"/>
  <c r="M10" i="6"/>
  <c r="L10" i="6"/>
  <c r="J10" i="6"/>
  <c r="I10" i="6"/>
  <c r="H10" i="6"/>
  <c r="G10" i="6"/>
  <c r="Y7" i="6"/>
  <c r="X7" i="6"/>
  <c r="W7" i="6"/>
  <c r="V7" i="6"/>
  <c r="T7" i="6"/>
  <c r="S7" i="6"/>
  <c r="R7" i="6"/>
  <c r="Q7" i="6"/>
  <c r="O7" i="6"/>
  <c r="N7" i="6"/>
  <c r="M7" i="6"/>
  <c r="L7" i="6"/>
  <c r="J7" i="6"/>
  <c r="I7" i="6"/>
  <c r="H7" i="6"/>
  <c r="G7" i="6"/>
  <c r="Y4" i="6"/>
  <c r="X4" i="6"/>
  <c r="W4" i="6"/>
  <c r="V4" i="6"/>
  <c r="T4" i="6"/>
  <c r="S4" i="6"/>
  <c r="R4" i="6"/>
  <c r="Q4" i="6"/>
  <c r="O4" i="6"/>
  <c r="N4" i="6"/>
  <c r="M4" i="6"/>
  <c r="L4" i="6"/>
  <c r="J4" i="6"/>
  <c r="I4" i="6"/>
  <c r="H4" i="6"/>
  <c r="G4" i="6"/>
  <c r="B1" i="17"/>
  <c r="G4" i="5"/>
  <c r="H4" i="5"/>
  <c r="I4" i="5"/>
  <c r="J4" i="5"/>
  <c r="Y94" i="5"/>
  <c r="X94" i="5"/>
  <c r="W94" i="5"/>
  <c r="V94" i="5"/>
  <c r="Y91" i="5"/>
  <c r="X91" i="5"/>
  <c r="W91" i="5"/>
  <c r="V91" i="5"/>
  <c r="Y88" i="5"/>
  <c r="X88" i="5"/>
  <c r="W88" i="5"/>
  <c r="V88" i="5"/>
  <c r="Y85" i="5"/>
  <c r="X85" i="5"/>
  <c r="W85" i="5"/>
  <c r="V85" i="5"/>
  <c r="Y82" i="5"/>
  <c r="X82" i="5"/>
  <c r="W82" i="5"/>
  <c r="V82" i="5"/>
  <c r="Y79" i="5"/>
  <c r="X79" i="5"/>
  <c r="W79" i="5"/>
  <c r="V79" i="5"/>
  <c r="Y76" i="5"/>
  <c r="X76" i="5"/>
  <c r="W76" i="5"/>
  <c r="V76" i="5"/>
  <c r="Y73" i="5"/>
  <c r="X73" i="5"/>
  <c r="W73" i="5"/>
  <c r="V73" i="5"/>
  <c r="Y70" i="5"/>
  <c r="X70" i="5"/>
  <c r="W70" i="5"/>
  <c r="V70" i="5"/>
  <c r="Y67" i="5"/>
  <c r="X67" i="5"/>
  <c r="W67" i="5"/>
  <c r="V67" i="5"/>
  <c r="Y64" i="5"/>
  <c r="X64" i="5"/>
  <c r="W64" i="5"/>
  <c r="V64" i="5"/>
  <c r="Y61" i="5"/>
  <c r="X61" i="5"/>
  <c r="W61" i="5"/>
  <c r="V61" i="5"/>
  <c r="Y58" i="5"/>
  <c r="X58" i="5"/>
  <c r="W58" i="5"/>
  <c r="V58" i="5"/>
  <c r="Y55" i="5"/>
  <c r="X55" i="5"/>
  <c r="W55" i="5"/>
  <c r="V55" i="5"/>
  <c r="Y52" i="5"/>
  <c r="X52" i="5"/>
  <c r="W52" i="5"/>
  <c r="V52" i="5"/>
  <c r="Y49" i="5"/>
  <c r="X49" i="5"/>
  <c r="W49" i="5"/>
  <c r="V49" i="5"/>
  <c r="Y46" i="5"/>
  <c r="X46" i="5"/>
  <c r="W46" i="5"/>
  <c r="V46" i="5"/>
  <c r="Y43" i="5"/>
  <c r="X43" i="5"/>
  <c r="W43" i="5"/>
  <c r="V43" i="5"/>
  <c r="Y40" i="5"/>
  <c r="X40" i="5"/>
  <c r="W40" i="5"/>
  <c r="V40" i="5"/>
  <c r="Y37" i="5"/>
  <c r="X37" i="5"/>
  <c r="W37" i="5"/>
  <c r="V37" i="5"/>
  <c r="Y34" i="5"/>
  <c r="X34" i="5"/>
  <c r="W34" i="5"/>
  <c r="V34" i="5"/>
  <c r="Y31" i="5"/>
  <c r="X31" i="5"/>
  <c r="W31" i="5"/>
  <c r="V31" i="5"/>
  <c r="Y28" i="5"/>
  <c r="X28" i="5"/>
  <c r="W28" i="5"/>
  <c r="V28" i="5"/>
  <c r="Y25" i="5"/>
  <c r="X25" i="5"/>
  <c r="W25" i="5"/>
  <c r="V25" i="5"/>
  <c r="Y22" i="5"/>
  <c r="X22" i="5"/>
  <c r="W22" i="5"/>
  <c r="V22" i="5"/>
  <c r="Y19" i="5"/>
  <c r="X19" i="5"/>
  <c r="W19" i="5"/>
  <c r="V19" i="5"/>
  <c r="Y16" i="5"/>
  <c r="X16" i="5"/>
  <c r="W16" i="5"/>
  <c r="V16" i="5"/>
  <c r="Y13" i="5"/>
  <c r="X13" i="5"/>
  <c r="W13" i="5"/>
  <c r="V13" i="5"/>
  <c r="Y10" i="5"/>
  <c r="X10" i="5"/>
  <c r="W10" i="5"/>
  <c r="V10" i="5"/>
  <c r="Y7" i="5"/>
  <c r="X7" i="5"/>
  <c r="W7" i="5"/>
  <c r="V7" i="5"/>
  <c r="Y4" i="5"/>
  <c r="X4" i="5"/>
  <c r="W4" i="5"/>
  <c r="V4" i="5"/>
  <c r="T94" i="5"/>
  <c r="S94" i="5"/>
  <c r="R94" i="5"/>
  <c r="Q94" i="5"/>
  <c r="T91" i="5"/>
  <c r="S91" i="5"/>
  <c r="R91" i="5"/>
  <c r="Q91" i="5"/>
  <c r="T88" i="5"/>
  <c r="S88" i="5"/>
  <c r="R88" i="5"/>
  <c r="Q88" i="5"/>
  <c r="T85" i="5"/>
  <c r="S85" i="5"/>
  <c r="R85" i="5"/>
  <c r="Q85" i="5"/>
  <c r="T82" i="5"/>
  <c r="S82" i="5"/>
  <c r="R82" i="5"/>
  <c r="Q82" i="5"/>
  <c r="T79" i="5"/>
  <c r="S79" i="5"/>
  <c r="R79" i="5"/>
  <c r="Q79" i="5"/>
  <c r="T76" i="5"/>
  <c r="S76" i="5"/>
  <c r="R76" i="5"/>
  <c r="Q76" i="5"/>
  <c r="T73" i="5"/>
  <c r="S73" i="5"/>
  <c r="R73" i="5"/>
  <c r="Q73" i="5"/>
  <c r="T70" i="5"/>
  <c r="S70" i="5"/>
  <c r="R70" i="5"/>
  <c r="Q70" i="5"/>
  <c r="T67" i="5"/>
  <c r="S67" i="5"/>
  <c r="R67" i="5"/>
  <c r="Q67" i="5"/>
  <c r="T64" i="5"/>
  <c r="S64" i="5"/>
  <c r="R64" i="5"/>
  <c r="Q64" i="5"/>
  <c r="T61" i="5"/>
  <c r="S61" i="5"/>
  <c r="R61" i="5"/>
  <c r="Q61" i="5"/>
  <c r="T58" i="5"/>
  <c r="S58" i="5"/>
  <c r="R58" i="5"/>
  <c r="Q58" i="5"/>
  <c r="T55" i="5"/>
  <c r="S55" i="5"/>
  <c r="R55" i="5"/>
  <c r="Q55" i="5"/>
  <c r="T52" i="5"/>
  <c r="S52" i="5"/>
  <c r="R52" i="5"/>
  <c r="Q52" i="5"/>
  <c r="T49" i="5"/>
  <c r="S49" i="5"/>
  <c r="R49" i="5"/>
  <c r="Q49" i="5"/>
  <c r="T46" i="5"/>
  <c r="S46" i="5"/>
  <c r="R46" i="5"/>
  <c r="Q46" i="5"/>
  <c r="T43" i="5"/>
  <c r="S43" i="5"/>
  <c r="R43" i="5"/>
  <c r="Q43" i="5"/>
  <c r="T40" i="5"/>
  <c r="S40" i="5"/>
  <c r="R40" i="5"/>
  <c r="Q40" i="5"/>
  <c r="T37" i="5"/>
  <c r="S37" i="5"/>
  <c r="R37" i="5"/>
  <c r="Q37" i="5"/>
  <c r="T34" i="5"/>
  <c r="S34" i="5"/>
  <c r="R34" i="5"/>
  <c r="Q34" i="5"/>
  <c r="T31" i="5"/>
  <c r="S31" i="5"/>
  <c r="R31" i="5"/>
  <c r="Q31" i="5"/>
  <c r="T28" i="5"/>
  <c r="S28" i="5"/>
  <c r="R28" i="5"/>
  <c r="Q28" i="5"/>
  <c r="T25" i="5"/>
  <c r="S25" i="5"/>
  <c r="R25" i="5"/>
  <c r="Q25" i="5"/>
  <c r="T22" i="5"/>
  <c r="S22" i="5"/>
  <c r="R22" i="5"/>
  <c r="Q22" i="5"/>
  <c r="T19" i="5"/>
  <c r="S19" i="5"/>
  <c r="R19" i="5"/>
  <c r="Q19" i="5"/>
  <c r="T16" i="5"/>
  <c r="S16" i="5"/>
  <c r="R16" i="5"/>
  <c r="Q16" i="5"/>
  <c r="T13" i="5"/>
  <c r="S13" i="5"/>
  <c r="R13" i="5"/>
  <c r="Q13" i="5"/>
  <c r="T10" i="5"/>
  <c r="S10" i="5"/>
  <c r="R10" i="5"/>
  <c r="Q10" i="5"/>
  <c r="T7" i="5"/>
  <c r="S7" i="5"/>
  <c r="R7" i="5"/>
  <c r="Q7" i="5"/>
  <c r="T4" i="5"/>
  <c r="S4" i="5"/>
  <c r="R4" i="5"/>
  <c r="Q4" i="5"/>
  <c r="O94" i="5"/>
  <c r="N94" i="5"/>
  <c r="M94" i="5"/>
  <c r="L94" i="5"/>
  <c r="O91" i="5"/>
  <c r="N91" i="5"/>
  <c r="M91" i="5"/>
  <c r="L91" i="5"/>
  <c r="O88" i="5"/>
  <c r="N88" i="5"/>
  <c r="M88" i="5"/>
  <c r="L88" i="5"/>
  <c r="O85" i="5"/>
  <c r="N85" i="5"/>
  <c r="M85" i="5"/>
  <c r="L85" i="5"/>
  <c r="O82" i="5"/>
  <c r="N82" i="5"/>
  <c r="M82" i="5"/>
  <c r="L82" i="5"/>
  <c r="O79" i="5"/>
  <c r="N79" i="5"/>
  <c r="M79" i="5"/>
  <c r="L79" i="5"/>
  <c r="O76" i="5"/>
  <c r="N76" i="5"/>
  <c r="M76" i="5"/>
  <c r="L76" i="5"/>
  <c r="O73" i="5"/>
  <c r="N73" i="5"/>
  <c r="M73" i="5"/>
  <c r="L73" i="5"/>
  <c r="O70" i="5"/>
  <c r="N70" i="5"/>
  <c r="M70" i="5"/>
  <c r="L70" i="5"/>
  <c r="O67" i="5"/>
  <c r="N67" i="5"/>
  <c r="M67" i="5"/>
  <c r="L67" i="5"/>
  <c r="O64" i="5"/>
  <c r="N64" i="5"/>
  <c r="M64" i="5"/>
  <c r="L64" i="5"/>
  <c r="O61" i="5"/>
  <c r="N61" i="5"/>
  <c r="M61" i="5"/>
  <c r="L61" i="5"/>
  <c r="O58" i="5"/>
  <c r="N58" i="5"/>
  <c r="M58" i="5"/>
  <c r="L58" i="5"/>
  <c r="O55" i="5"/>
  <c r="N55" i="5"/>
  <c r="M55" i="5"/>
  <c r="L55" i="5"/>
  <c r="O52" i="5"/>
  <c r="N52" i="5"/>
  <c r="M52" i="5"/>
  <c r="L52" i="5"/>
  <c r="O49" i="5"/>
  <c r="N49" i="5"/>
  <c r="M49" i="5"/>
  <c r="L49" i="5"/>
  <c r="O46" i="5"/>
  <c r="N46" i="5"/>
  <c r="M46" i="5"/>
  <c r="L46" i="5"/>
  <c r="O43" i="5"/>
  <c r="N43" i="5"/>
  <c r="M43" i="5"/>
  <c r="L43" i="5"/>
  <c r="O40" i="5"/>
  <c r="N40" i="5"/>
  <c r="M40" i="5"/>
  <c r="L40" i="5"/>
  <c r="O37" i="5"/>
  <c r="N37" i="5"/>
  <c r="M37" i="5"/>
  <c r="L37" i="5"/>
  <c r="O34" i="5"/>
  <c r="N34" i="5"/>
  <c r="M34" i="5"/>
  <c r="L34" i="5"/>
  <c r="O31" i="5"/>
  <c r="N31" i="5"/>
  <c r="M31" i="5"/>
  <c r="L31" i="5"/>
  <c r="O28" i="5"/>
  <c r="N28" i="5"/>
  <c r="M28" i="5"/>
  <c r="L28" i="5"/>
  <c r="O25" i="5"/>
  <c r="N25" i="5"/>
  <c r="M25" i="5"/>
  <c r="L25" i="5"/>
  <c r="O22" i="5"/>
  <c r="N22" i="5"/>
  <c r="M22" i="5"/>
  <c r="L22" i="5"/>
  <c r="O19" i="5"/>
  <c r="N19" i="5"/>
  <c r="M19" i="5"/>
  <c r="L19" i="5"/>
  <c r="O16" i="5"/>
  <c r="N16" i="5"/>
  <c r="M16" i="5"/>
  <c r="L16" i="5"/>
  <c r="O13" i="5"/>
  <c r="N13" i="5"/>
  <c r="M13" i="5"/>
  <c r="L13" i="5"/>
  <c r="O10" i="5"/>
  <c r="N10" i="5"/>
  <c r="M10" i="5"/>
  <c r="L10" i="5"/>
  <c r="O7" i="5"/>
  <c r="N7" i="5"/>
  <c r="M7" i="5"/>
  <c r="L7" i="5"/>
  <c r="O4" i="5"/>
  <c r="N4" i="5"/>
  <c r="M4" i="5"/>
  <c r="L4" i="5"/>
  <c r="G7" i="5"/>
  <c r="H7" i="5"/>
  <c r="I7" i="5"/>
  <c r="J7" i="5"/>
  <c r="G10" i="5"/>
  <c r="H10" i="5"/>
  <c r="I10" i="5"/>
  <c r="J10" i="5"/>
  <c r="G13" i="5"/>
  <c r="H13" i="5"/>
  <c r="I13" i="5"/>
  <c r="J13" i="5"/>
  <c r="G16" i="5"/>
  <c r="H16" i="5"/>
  <c r="I16" i="5"/>
  <c r="J16" i="5"/>
  <c r="G19" i="5"/>
  <c r="H19" i="5"/>
  <c r="I19" i="5"/>
  <c r="J19" i="5"/>
  <c r="G22" i="5"/>
  <c r="H22" i="5"/>
  <c r="I22" i="5"/>
  <c r="J22" i="5"/>
  <c r="G25" i="5"/>
  <c r="H25" i="5"/>
  <c r="I25" i="5"/>
  <c r="J25" i="5"/>
  <c r="G28" i="5"/>
  <c r="H28" i="5"/>
  <c r="I28" i="5"/>
  <c r="J28" i="5"/>
  <c r="G31" i="5"/>
  <c r="H31" i="5"/>
  <c r="I31" i="5"/>
  <c r="J31" i="5"/>
  <c r="G34" i="5"/>
  <c r="H34" i="5"/>
  <c r="I34" i="5"/>
  <c r="J34" i="5"/>
  <c r="G37" i="5"/>
  <c r="H37" i="5"/>
  <c r="I37" i="5"/>
  <c r="J37" i="5"/>
  <c r="G40" i="5"/>
  <c r="H40" i="5"/>
  <c r="I40" i="5"/>
  <c r="J40" i="5"/>
  <c r="G43" i="5"/>
  <c r="H43" i="5"/>
  <c r="I43" i="5"/>
  <c r="J43" i="5"/>
  <c r="G46" i="5"/>
  <c r="H46" i="5"/>
  <c r="I46" i="5"/>
  <c r="J46" i="5"/>
  <c r="G49" i="5"/>
  <c r="H49" i="5"/>
  <c r="I49" i="5"/>
  <c r="J49" i="5"/>
  <c r="G52" i="5"/>
  <c r="H52" i="5"/>
  <c r="I52" i="5"/>
  <c r="J52" i="5"/>
  <c r="G55" i="5"/>
  <c r="H55" i="5"/>
  <c r="I55" i="5"/>
  <c r="J55" i="5"/>
  <c r="G58" i="5"/>
  <c r="H58" i="5"/>
  <c r="I58" i="5"/>
  <c r="J58" i="5"/>
  <c r="G61" i="5"/>
  <c r="H61" i="5"/>
  <c r="I61" i="5"/>
  <c r="J61" i="5"/>
  <c r="G64" i="5"/>
  <c r="H64" i="5"/>
  <c r="I64" i="5"/>
  <c r="J64" i="5"/>
  <c r="G67" i="5"/>
  <c r="H67" i="5"/>
  <c r="I67" i="5"/>
  <c r="J67" i="5"/>
  <c r="G70" i="5"/>
  <c r="H70" i="5"/>
  <c r="I70" i="5"/>
  <c r="J70" i="5"/>
  <c r="G73" i="5"/>
  <c r="H73" i="5"/>
  <c r="I73" i="5"/>
  <c r="J73" i="5"/>
  <c r="G76" i="5"/>
  <c r="H76" i="5"/>
  <c r="I76" i="5"/>
  <c r="J76" i="5"/>
  <c r="G79" i="5"/>
  <c r="H79" i="5"/>
  <c r="I79" i="5"/>
  <c r="J79" i="5"/>
  <c r="G82" i="5"/>
  <c r="H82" i="5"/>
  <c r="I82" i="5"/>
  <c r="J82" i="5"/>
  <c r="G85" i="5"/>
  <c r="H85" i="5"/>
  <c r="I85" i="5"/>
  <c r="J85" i="5"/>
  <c r="G88" i="5"/>
  <c r="H88" i="5"/>
  <c r="I88" i="5"/>
  <c r="J88" i="5"/>
  <c r="G91" i="5"/>
  <c r="H91" i="5"/>
  <c r="I91" i="5"/>
  <c r="J91" i="5"/>
  <c r="G94" i="5"/>
  <c r="H94" i="5"/>
  <c r="I94" i="5"/>
  <c r="J94" i="5"/>
  <c r="B5" i="15" l="1"/>
  <c r="B5" i="13"/>
  <c r="B5" i="11"/>
  <c r="B5" i="8"/>
  <c r="B6" i="6"/>
  <c r="B7" i="6" s="1"/>
  <c r="B8" i="6" s="1"/>
  <c r="B9" i="6" s="1"/>
  <c r="B10" i="6" s="1"/>
  <c r="B5" i="6"/>
  <c r="B12" i="16"/>
  <c r="B13" i="16" s="1"/>
  <c r="B11" i="16"/>
  <c r="B12" i="15"/>
  <c r="B13" i="15" s="1"/>
  <c r="B11" i="15"/>
  <c r="B12" i="14"/>
  <c r="B13" i="14" s="1"/>
  <c r="B11" i="14"/>
  <c r="B12" i="13"/>
  <c r="B13" i="13" s="1"/>
  <c r="B11" i="13"/>
  <c r="B12" i="12"/>
  <c r="B13" i="12" s="1"/>
  <c r="B11" i="12"/>
  <c r="B12" i="11"/>
  <c r="B13" i="11" s="1"/>
  <c r="B11" i="11"/>
  <c r="B12" i="10"/>
  <c r="B13" i="10" s="1"/>
  <c r="B11" i="10"/>
  <c r="B12" i="9"/>
  <c r="B13" i="9" s="1"/>
  <c r="B11" i="9"/>
  <c r="B5" i="9"/>
  <c r="B12" i="8"/>
  <c r="B13" i="8" s="1"/>
  <c r="B11" i="8"/>
  <c r="B12" i="7"/>
  <c r="B13" i="7" s="1"/>
  <c r="B11" i="7"/>
  <c r="B12" i="6"/>
  <c r="B13" i="6" s="1"/>
  <c r="B11" i="6"/>
  <c r="B14" i="16" l="1"/>
  <c r="B15" i="16"/>
  <c r="B16" i="16" s="1"/>
  <c r="B14" i="15"/>
  <c r="B15" i="15"/>
  <c r="B16" i="15" s="1"/>
  <c r="B14" i="14"/>
  <c r="B15" i="14"/>
  <c r="B16" i="14" s="1"/>
  <c r="B14" i="13"/>
  <c r="B15" i="13"/>
  <c r="B16" i="13" s="1"/>
  <c r="B14" i="12"/>
  <c r="B15" i="12"/>
  <c r="B16" i="12" s="1"/>
  <c r="B14" i="11"/>
  <c r="B15" i="11"/>
  <c r="B16" i="11" s="1"/>
  <c r="B14" i="10"/>
  <c r="B15" i="10"/>
  <c r="B16" i="10" s="1"/>
  <c r="B14" i="9"/>
  <c r="B15" i="9"/>
  <c r="B16" i="9" s="1"/>
  <c r="B14" i="8"/>
  <c r="B15" i="8"/>
  <c r="B16" i="8" s="1"/>
  <c r="B14" i="7"/>
  <c r="B15" i="7"/>
  <c r="B16" i="7" s="1"/>
  <c r="B14" i="6"/>
  <c r="B15" i="6"/>
  <c r="B16" i="6" s="1"/>
  <c r="B18" i="16" l="1"/>
  <c r="B19" i="16" s="1"/>
  <c r="B17" i="16"/>
  <c r="B18" i="15"/>
  <c r="B19" i="15" s="1"/>
  <c r="B17" i="15"/>
  <c r="B18" i="14"/>
  <c r="B19" i="14" s="1"/>
  <c r="B17" i="14"/>
  <c r="B18" i="13"/>
  <c r="B19" i="13" s="1"/>
  <c r="B17" i="13"/>
  <c r="B18" i="12"/>
  <c r="B19" i="12" s="1"/>
  <c r="B17" i="12"/>
  <c r="B18" i="11"/>
  <c r="B19" i="11" s="1"/>
  <c r="B17" i="11"/>
  <c r="B18" i="10"/>
  <c r="B19" i="10" s="1"/>
  <c r="B17" i="10"/>
  <c r="B18" i="9"/>
  <c r="B19" i="9" s="1"/>
  <c r="B17" i="9"/>
  <c r="B18" i="8"/>
  <c r="B19" i="8" s="1"/>
  <c r="B17" i="8"/>
  <c r="B18" i="7"/>
  <c r="B19" i="7" s="1"/>
  <c r="B17" i="7"/>
  <c r="B18" i="6"/>
  <c r="B19" i="6" s="1"/>
  <c r="B17" i="6"/>
  <c r="B20" i="16" l="1"/>
  <c r="B21" i="16"/>
  <c r="B22" i="16" s="1"/>
  <c r="B23" i="16" s="1"/>
  <c r="B24" i="16" s="1"/>
  <c r="B25" i="16" s="1"/>
  <c r="B20" i="15"/>
  <c r="B21" i="15"/>
  <c r="B22" i="15" s="1"/>
  <c r="B23" i="15" s="1"/>
  <c r="B24" i="15" s="1"/>
  <c r="B25" i="15" s="1"/>
  <c r="B20" i="14"/>
  <c r="B21" i="14"/>
  <c r="B22" i="14" s="1"/>
  <c r="B23" i="14" s="1"/>
  <c r="B24" i="14" s="1"/>
  <c r="B25" i="14" s="1"/>
  <c r="B20" i="13"/>
  <c r="B21" i="13"/>
  <c r="B22" i="13" s="1"/>
  <c r="B23" i="13" s="1"/>
  <c r="B24" i="13" s="1"/>
  <c r="B25" i="13" s="1"/>
  <c r="B20" i="12"/>
  <c r="B21" i="12"/>
  <c r="B22" i="12" s="1"/>
  <c r="B23" i="12" s="1"/>
  <c r="B24" i="12" s="1"/>
  <c r="B25" i="12" s="1"/>
  <c r="B20" i="11"/>
  <c r="B21" i="11"/>
  <c r="B22" i="11" s="1"/>
  <c r="B23" i="11" s="1"/>
  <c r="B24" i="11" s="1"/>
  <c r="B25" i="11" s="1"/>
  <c r="B20" i="10"/>
  <c r="B21" i="10"/>
  <c r="B22" i="10" s="1"/>
  <c r="B23" i="10" s="1"/>
  <c r="B24" i="10" s="1"/>
  <c r="B25" i="10" s="1"/>
  <c r="B20" i="9"/>
  <c r="B21" i="9"/>
  <c r="B22" i="9" s="1"/>
  <c r="B23" i="9" s="1"/>
  <c r="B24" i="9" s="1"/>
  <c r="B25" i="9" s="1"/>
  <c r="B20" i="8"/>
  <c r="B21" i="8"/>
  <c r="B22" i="8" s="1"/>
  <c r="B23" i="8" s="1"/>
  <c r="B24" i="8" s="1"/>
  <c r="B25" i="8" s="1"/>
  <c r="B20" i="7"/>
  <c r="B21" i="7"/>
  <c r="B22" i="7" s="1"/>
  <c r="B23" i="7" s="1"/>
  <c r="B24" i="7" s="1"/>
  <c r="B25" i="7" s="1"/>
  <c r="B20" i="6"/>
  <c r="B21" i="6"/>
  <c r="B22" i="6" s="1"/>
  <c r="B23" i="6" s="1"/>
  <c r="B24" i="6" s="1"/>
  <c r="B25" i="6" s="1"/>
  <c r="B26" i="16" l="1"/>
  <c r="B27" i="16"/>
  <c r="B28" i="16" s="1"/>
  <c r="B26" i="15"/>
  <c r="B27" i="15"/>
  <c r="B28" i="15" s="1"/>
  <c r="B26" i="14"/>
  <c r="B27" i="14"/>
  <c r="B28" i="14" s="1"/>
  <c r="B26" i="13"/>
  <c r="B27" i="13"/>
  <c r="B28" i="13" s="1"/>
  <c r="B26" i="12"/>
  <c r="B27" i="12"/>
  <c r="B28" i="12" s="1"/>
  <c r="B26" i="11"/>
  <c r="B27" i="11"/>
  <c r="B28" i="11" s="1"/>
  <c r="B26" i="10"/>
  <c r="B27" i="10"/>
  <c r="B28" i="10" s="1"/>
  <c r="B26" i="9"/>
  <c r="B27" i="9"/>
  <c r="B28" i="9" s="1"/>
  <c r="B26" i="8"/>
  <c r="B27" i="8"/>
  <c r="B28" i="8" s="1"/>
  <c r="B26" i="7"/>
  <c r="B27" i="7"/>
  <c r="B28" i="7" s="1"/>
  <c r="B26" i="6"/>
  <c r="B27" i="6"/>
  <c r="B28" i="6" s="1"/>
  <c r="B30" i="16" l="1"/>
  <c r="B31" i="16" s="1"/>
  <c r="B29" i="16"/>
  <c r="B30" i="15"/>
  <c r="B31" i="15" s="1"/>
  <c r="B29" i="15"/>
  <c r="B30" i="14"/>
  <c r="B31" i="14" s="1"/>
  <c r="B29" i="14"/>
  <c r="B30" i="13"/>
  <c r="B31" i="13" s="1"/>
  <c r="B29" i="13"/>
  <c r="B30" i="12"/>
  <c r="B31" i="12" s="1"/>
  <c r="B29" i="12"/>
  <c r="B30" i="11"/>
  <c r="B31" i="11" s="1"/>
  <c r="B29" i="11"/>
  <c r="B30" i="10"/>
  <c r="B31" i="10" s="1"/>
  <c r="B29" i="10"/>
  <c r="B30" i="9"/>
  <c r="B31" i="9" s="1"/>
  <c r="B29" i="9"/>
  <c r="B30" i="8"/>
  <c r="B31" i="8" s="1"/>
  <c r="B29" i="8"/>
  <c r="B30" i="7"/>
  <c r="B31" i="7" s="1"/>
  <c r="B29" i="7"/>
  <c r="B30" i="6"/>
  <c r="B31" i="6" s="1"/>
  <c r="B29" i="6"/>
  <c r="B34" i="16" l="1"/>
  <c r="B32" i="16"/>
  <c r="B33" i="16"/>
  <c r="B34" i="15"/>
  <c r="B32" i="15"/>
  <c r="B33" i="15"/>
  <c r="B34" i="14"/>
  <c r="B32" i="14"/>
  <c r="B33" i="14"/>
  <c r="B34" i="13"/>
  <c r="B32" i="13"/>
  <c r="B33" i="13"/>
  <c r="B34" i="12"/>
  <c r="B32" i="12"/>
  <c r="B33" i="12"/>
  <c r="B34" i="11"/>
  <c r="B32" i="11"/>
  <c r="B33" i="11"/>
  <c r="B34" i="10"/>
  <c r="B32" i="10"/>
  <c r="B33" i="10"/>
  <c r="B34" i="9"/>
  <c r="B32" i="9"/>
  <c r="B33" i="9"/>
  <c r="B34" i="8"/>
  <c r="B32" i="8"/>
  <c r="B33" i="8"/>
  <c r="B34" i="7"/>
  <c r="B32" i="7"/>
  <c r="B33" i="7"/>
  <c r="B34" i="6"/>
  <c r="B32" i="6"/>
  <c r="B33" i="6"/>
  <c r="B36" i="16" l="1"/>
  <c r="B37" i="16" s="1"/>
  <c r="B38" i="16" s="1"/>
  <c r="B39" i="16" s="1"/>
  <c r="B40" i="16" s="1"/>
  <c r="B35" i="16"/>
  <c r="B36" i="15"/>
  <c r="B37" i="15" s="1"/>
  <c r="B38" i="15" s="1"/>
  <c r="B39" i="15" s="1"/>
  <c r="B40" i="15" s="1"/>
  <c r="B35" i="15"/>
  <c r="B36" i="14"/>
  <c r="B37" i="14" s="1"/>
  <c r="B38" i="14" s="1"/>
  <c r="B39" i="14" s="1"/>
  <c r="B40" i="14" s="1"/>
  <c r="B35" i="14"/>
  <c r="B36" i="13"/>
  <c r="B37" i="13" s="1"/>
  <c r="B38" i="13" s="1"/>
  <c r="B39" i="13" s="1"/>
  <c r="B40" i="13" s="1"/>
  <c r="B35" i="13"/>
  <c r="B36" i="12"/>
  <c r="B37" i="12" s="1"/>
  <c r="B38" i="12" s="1"/>
  <c r="B39" i="12" s="1"/>
  <c r="B40" i="12" s="1"/>
  <c r="B35" i="12"/>
  <c r="B36" i="11"/>
  <c r="B37" i="11" s="1"/>
  <c r="B38" i="11" s="1"/>
  <c r="B39" i="11" s="1"/>
  <c r="B40" i="11" s="1"/>
  <c r="B35" i="11"/>
  <c r="B36" i="10"/>
  <c r="B37" i="10" s="1"/>
  <c r="B38" i="10" s="1"/>
  <c r="B39" i="10" s="1"/>
  <c r="B40" i="10" s="1"/>
  <c r="B35" i="10"/>
  <c r="B36" i="9"/>
  <c r="B37" i="9" s="1"/>
  <c r="B38" i="9" s="1"/>
  <c r="B39" i="9" s="1"/>
  <c r="B40" i="9" s="1"/>
  <c r="B35" i="9"/>
  <c r="B36" i="8"/>
  <c r="B37" i="8" s="1"/>
  <c r="B38" i="8" s="1"/>
  <c r="B39" i="8" s="1"/>
  <c r="B40" i="8" s="1"/>
  <c r="B35" i="8"/>
  <c r="B36" i="7"/>
  <c r="B37" i="7" s="1"/>
  <c r="B38" i="7" s="1"/>
  <c r="B39" i="7" s="1"/>
  <c r="B40" i="7" s="1"/>
  <c r="B35" i="7"/>
  <c r="B36" i="6"/>
  <c r="B37" i="6" s="1"/>
  <c r="B38" i="6" s="1"/>
  <c r="B39" i="6" s="1"/>
  <c r="B40" i="6" s="1"/>
  <c r="B35" i="6"/>
  <c r="B42" i="16" l="1"/>
  <c r="B43" i="16" s="1"/>
  <c r="B41" i="16"/>
  <c r="B42" i="15"/>
  <c r="B43" i="15" s="1"/>
  <c r="B41" i="15"/>
  <c r="B42" i="14"/>
  <c r="B43" i="14" s="1"/>
  <c r="B41" i="14"/>
  <c r="B42" i="13"/>
  <c r="B43" i="13" s="1"/>
  <c r="B41" i="13"/>
  <c r="B42" i="12"/>
  <c r="B43" i="12" s="1"/>
  <c r="B41" i="12"/>
  <c r="B42" i="11"/>
  <c r="B43" i="11" s="1"/>
  <c r="B41" i="11"/>
  <c r="B42" i="10"/>
  <c r="B43" i="10" s="1"/>
  <c r="B41" i="10"/>
  <c r="B42" i="9"/>
  <c r="B43" i="9" s="1"/>
  <c r="B41" i="9"/>
  <c r="B42" i="8"/>
  <c r="B43" i="8" s="1"/>
  <c r="B41" i="8"/>
  <c r="B42" i="7"/>
  <c r="B43" i="7" s="1"/>
  <c r="B41" i="7"/>
  <c r="B42" i="6"/>
  <c r="B43" i="6" s="1"/>
  <c r="B41" i="6"/>
  <c r="B44" i="16" l="1"/>
  <c r="B45" i="16"/>
  <c r="B46" i="16" s="1"/>
  <c r="B44" i="15"/>
  <c r="B45" i="15"/>
  <c r="B46" i="15" s="1"/>
  <c r="B44" i="14"/>
  <c r="B45" i="14"/>
  <c r="B46" i="14" s="1"/>
  <c r="B44" i="13"/>
  <c r="B45" i="13"/>
  <c r="B46" i="13" s="1"/>
  <c r="B44" i="12"/>
  <c r="B45" i="12"/>
  <c r="B46" i="12" s="1"/>
  <c r="B44" i="11"/>
  <c r="B45" i="11"/>
  <c r="B46" i="11" s="1"/>
  <c r="B44" i="10"/>
  <c r="B45" i="10"/>
  <c r="B46" i="10" s="1"/>
  <c r="B44" i="9"/>
  <c r="B45" i="9"/>
  <c r="B46" i="9" s="1"/>
  <c r="B44" i="8"/>
  <c r="B45" i="8"/>
  <c r="B46" i="8" s="1"/>
  <c r="B44" i="7"/>
  <c r="B45" i="7"/>
  <c r="B46" i="7" s="1"/>
  <c r="B44" i="6"/>
  <c r="B45" i="6"/>
  <c r="B46" i="6" s="1"/>
  <c r="B48" i="16" l="1"/>
  <c r="B49" i="16" s="1"/>
  <c r="B47" i="16"/>
  <c r="B48" i="15"/>
  <c r="B49" i="15" s="1"/>
  <c r="B47" i="15"/>
  <c r="B48" i="14"/>
  <c r="B49" i="14" s="1"/>
  <c r="B47" i="14"/>
  <c r="B48" i="13"/>
  <c r="B49" i="13" s="1"/>
  <c r="B47" i="13"/>
  <c r="B48" i="12"/>
  <c r="B49" i="12" s="1"/>
  <c r="B47" i="12"/>
  <c r="B48" i="11"/>
  <c r="B49" i="11" s="1"/>
  <c r="B47" i="11"/>
  <c r="B48" i="10"/>
  <c r="B49" i="10" s="1"/>
  <c r="B47" i="10"/>
  <c r="B48" i="9"/>
  <c r="B49" i="9" s="1"/>
  <c r="B47" i="9"/>
  <c r="B48" i="8"/>
  <c r="B49" i="8" s="1"/>
  <c r="B47" i="8"/>
  <c r="B48" i="7"/>
  <c r="B49" i="7" s="1"/>
  <c r="B47" i="7"/>
  <c r="B48" i="6"/>
  <c r="B49" i="6" s="1"/>
  <c r="B47" i="6"/>
  <c r="B50" i="16" l="1"/>
  <c r="B51" i="16"/>
  <c r="B52" i="16" s="1"/>
  <c r="B53" i="16" s="1"/>
  <c r="B54" i="16" s="1"/>
  <c r="B55" i="16" s="1"/>
  <c r="B50" i="15"/>
  <c r="B51" i="15"/>
  <c r="B52" i="15" s="1"/>
  <c r="B53" i="15" s="1"/>
  <c r="B54" i="15" s="1"/>
  <c r="B55" i="15" s="1"/>
  <c r="B50" i="14"/>
  <c r="B51" i="14"/>
  <c r="B52" i="14" s="1"/>
  <c r="B53" i="14" s="1"/>
  <c r="B54" i="14" s="1"/>
  <c r="B55" i="14" s="1"/>
  <c r="B50" i="13"/>
  <c r="B51" i="13"/>
  <c r="B52" i="13" s="1"/>
  <c r="B53" i="13" s="1"/>
  <c r="B54" i="13" s="1"/>
  <c r="B55" i="13" s="1"/>
  <c r="B50" i="12"/>
  <c r="B51" i="12"/>
  <c r="B52" i="12" s="1"/>
  <c r="B53" i="12" s="1"/>
  <c r="B54" i="12" s="1"/>
  <c r="B55" i="12" s="1"/>
  <c r="B50" i="11"/>
  <c r="B51" i="11"/>
  <c r="B52" i="11" s="1"/>
  <c r="B53" i="11" s="1"/>
  <c r="B54" i="11" s="1"/>
  <c r="B55" i="11" s="1"/>
  <c r="B50" i="10"/>
  <c r="B51" i="10"/>
  <c r="B52" i="10" s="1"/>
  <c r="B53" i="10" s="1"/>
  <c r="B54" i="10" s="1"/>
  <c r="B55" i="10" s="1"/>
  <c r="B50" i="9"/>
  <c r="B51" i="9"/>
  <c r="B52" i="9" s="1"/>
  <c r="B53" i="9" s="1"/>
  <c r="B54" i="9" s="1"/>
  <c r="B55" i="9" s="1"/>
  <c r="B50" i="8"/>
  <c r="B51" i="8"/>
  <c r="B52" i="8" s="1"/>
  <c r="B53" i="8" s="1"/>
  <c r="B54" i="8" s="1"/>
  <c r="B55" i="8" s="1"/>
  <c r="B50" i="7"/>
  <c r="B51" i="7"/>
  <c r="B52" i="7" s="1"/>
  <c r="B53" i="7" s="1"/>
  <c r="B54" i="7" s="1"/>
  <c r="B55" i="7" s="1"/>
  <c r="B50" i="6"/>
  <c r="B51" i="6"/>
  <c r="B52" i="6" s="1"/>
  <c r="B53" i="6" s="1"/>
  <c r="B54" i="6" s="1"/>
  <c r="B55" i="6" s="1"/>
  <c r="B56" i="16" l="1"/>
  <c r="B57" i="16"/>
  <c r="B58" i="16" s="1"/>
  <c r="B56" i="15"/>
  <c r="B57" i="15"/>
  <c r="B58" i="15" s="1"/>
  <c r="B56" i="14"/>
  <c r="B57" i="14"/>
  <c r="B58" i="14" s="1"/>
  <c r="B56" i="13"/>
  <c r="B57" i="13"/>
  <c r="B58" i="13" s="1"/>
  <c r="B56" i="12"/>
  <c r="B57" i="12"/>
  <c r="B58" i="12" s="1"/>
  <c r="B56" i="11"/>
  <c r="B57" i="11"/>
  <c r="B58" i="11" s="1"/>
  <c r="B56" i="10"/>
  <c r="B57" i="10"/>
  <c r="B58" i="10" s="1"/>
  <c r="B56" i="9"/>
  <c r="B57" i="9"/>
  <c r="B58" i="9" s="1"/>
  <c r="B56" i="8"/>
  <c r="B57" i="8"/>
  <c r="B58" i="8" s="1"/>
  <c r="B56" i="7"/>
  <c r="B57" i="7"/>
  <c r="B58" i="7" s="1"/>
  <c r="B56" i="6"/>
  <c r="B57" i="6"/>
  <c r="B58" i="6" s="1"/>
  <c r="B60" i="16" l="1"/>
  <c r="B61" i="16" s="1"/>
  <c r="B59" i="16"/>
  <c r="B60" i="15"/>
  <c r="B61" i="15" s="1"/>
  <c r="B59" i="15"/>
  <c r="B60" i="14"/>
  <c r="B61" i="14" s="1"/>
  <c r="B59" i="14"/>
  <c r="B60" i="13"/>
  <c r="B61" i="13" s="1"/>
  <c r="B59" i="13"/>
  <c r="B60" i="12"/>
  <c r="B61" i="12" s="1"/>
  <c r="B59" i="12"/>
  <c r="B60" i="11"/>
  <c r="B61" i="11" s="1"/>
  <c r="B59" i="11"/>
  <c r="B60" i="10"/>
  <c r="B61" i="10" s="1"/>
  <c r="B59" i="10"/>
  <c r="B60" i="9"/>
  <c r="B61" i="9" s="1"/>
  <c r="B59" i="9"/>
  <c r="B60" i="8"/>
  <c r="B61" i="8" s="1"/>
  <c r="B59" i="8"/>
  <c r="B60" i="7"/>
  <c r="B61" i="7" s="1"/>
  <c r="B59" i="7"/>
  <c r="B60" i="6"/>
  <c r="B61" i="6" s="1"/>
  <c r="B59" i="6"/>
  <c r="B4" i="5"/>
  <c r="B6" i="5" s="1"/>
  <c r="B7" i="5" s="1"/>
  <c r="B8" i="5" s="1"/>
  <c r="B9" i="5" s="1"/>
  <c r="B10" i="5" s="1"/>
  <c r="B64" i="16" l="1"/>
  <c r="B62" i="16"/>
  <c r="B63" i="16"/>
  <c r="B64" i="15"/>
  <c r="B62" i="15"/>
  <c r="B63" i="15"/>
  <c r="B64" i="14"/>
  <c r="B62" i="14"/>
  <c r="B63" i="14"/>
  <c r="B64" i="13"/>
  <c r="B62" i="13"/>
  <c r="B63" i="13"/>
  <c r="B64" i="12"/>
  <c r="B62" i="12"/>
  <c r="B63" i="12"/>
  <c r="B64" i="11"/>
  <c r="B62" i="11"/>
  <c r="B63" i="11"/>
  <c r="B64" i="10"/>
  <c r="B62" i="10"/>
  <c r="B63" i="10"/>
  <c r="B64" i="9"/>
  <c r="B62" i="9"/>
  <c r="B63" i="9"/>
  <c r="B64" i="8"/>
  <c r="B62" i="8"/>
  <c r="B63" i="8"/>
  <c r="B64" i="7"/>
  <c r="B62" i="7"/>
  <c r="B63" i="7"/>
  <c r="B64" i="6"/>
  <c r="B62" i="6"/>
  <c r="B63" i="6"/>
  <c r="B5" i="5"/>
  <c r="B12" i="5"/>
  <c r="B13" i="5" s="1"/>
  <c r="B11" i="5"/>
  <c r="B66" i="16" l="1"/>
  <c r="B67" i="16" s="1"/>
  <c r="B68" i="16" s="1"/>
  <c r="B69" i="16" s="1"/>
  <c r="B70" i="16" s="1"/>
  <c r="B65" i="16"/>
  <c r="B66" i="15"/>
  <c r="B67" i="15" s="1"/>
  <c r="B68" i="15" s="1"/>
  <c r="B69" i="15" s="1"/>
  <c r="B70" i="15" s="1"/>
  <c r="B65" i="15"/>
  <c r="B66" i="14"/>
  <c r="B67" i="14" s="1"/>
  <c r="B68" i="14" s="1"/>
  <c r="B69" i="14" s="1"/>
  <c r="B70" i="14" s="1"/>
  <c r="B65" i="14"/>
  <c r="B66" i="13"/>
  <c r="B67" i="13" s="1"/>
  <c r="B68" i="13" s="1"/>
  <c r="B69" i="13" s="1"/>
  <c r="B70" i="13" s="1"/>
  <c r="B65" i="13"/>
  <c r="B66" i="12"/>
  <c r="B67" i="12" s="1"/>
  <c r="B68" i="12" s="1"/>
  <c r="B69" i="12" s="1"/>
  <c r="B70" i="12" s="1"/>
  <c r="B65" i="12"/>
  <c r="B66" i="11"/>
  <c r="B67" i="11" s="1"/>
  <c r="B68" i="11" s="1"/>
  <c r="B69" i="11" s="1"/>
  <c r="B70" i="11" s="1"/>
  <c r="B65" i="11"/>
  <c r="B66" i="10"/>
  <c r="B67" i="10" s="1"/>
  <c r="B68" i="10" s="1"/>
  <c r="B69" i="10" s="1"/>
  <c r="B70" i="10" s="1"/>
  <c r="B65" i="10"/>
  <c r="B66" i="9"/>
  <c r="B67" i="9" s="1"/>
  <c r="B68" i="9" s="1"/>
  <c r="B69" i="9" s="1"/>
  <c r="B70" i="9" s="1"/>
  <c r="B65" i="9"/>
  <c r="B66" i="8"/>
  <c r="B67" i="8" s="1"/>
  <c r="B68" i="8" s="1"/>
  <c r="B69" i="8" s="1"/>
  <c r="B70" i="8" s="1"/>
  <c r="B65" i="8"/>
  <c r="B66" i="7"/>
  <c r="B67" i="7" s="1"/>
  <c r="B68" i="7" s="1"/>
  <c r="B69" i="7" s="1"/>
  <c r="B70" i="7" s="1"/>
  <c r="B65" i="7"/>
  <c r="B66" i="6"/>
  <c r="B67" i="6" s="1"/>
  <c r="B68" i="6" s="1"/>
  <c r="B69" i="6" s="1"/>
  <c r="B70" i="6" s="1"/>
  <c r="B65" i="6"/>
  <c r="B14" i="5"/>
  <c r="B15" i="5"/>
  <c r="B16" i="5" s="1"/>
  <c r="B72" i="16" l="1"/>
  <c r="B73" i="16" s="1"/>
  <c r="B71" i="16"/>
  <c r="B72" i="15"/>
  <c r="B73" i="15" s="1"/>
  <c r="B71" i="15"/>
  <c r="B72" i="14"/>
  <c r="B73" i="14" s="1"/>
  <c r="B71" i="14"/>
  <c r="B72" i="13"/>
  <c r="B73" i="13" s="1"/>
  <c r="B71" i="13"/>
  <c r="B72" i="12"/>
  <c r="B73" i="12" s="1"/>
  <c r="B71" i="12"/>
  <c r="B72" i="11"/>
  <c r="B73" i="11" s="1"/>
  <c r="B71" i="11"/>
  <c r="B72" i="10"/>
  <c r="B73" i="10" s="1"/>
  <c r="B71" i="10"/>
  <c r="B72" i="9"/>
  <c r="B73" i="9" s="1"/>
  <c r="B71" i="9"/>
  <c r="B72" i="8"/>
  <c r="B73" i="8" s="1"/>
  <c r="B71" i="8"/>
  <c r="B72" i="7"/>
  <c r="B73" i="7" s="1"/>
  <c r="B71" i="7"/>
  <c r="B72" i="6"/>
  <c r="B73" i="6" s="1"/>
  <c r="B71" i="6"/>
  <c r="B18" i="5"/>
  <c r="B19" i="5" s="1"/>
  <c r="B17" i="5"/>
  <c r="B74" i="16" l="1"/>
  <c r="B75" i="16"/>
  <c r="B76" i="16" s="1"/>
  <c r="B74" i="15"/>
  <c r="B75" i="15"/>
  <c r="B76" i="15" s="1"/>
  <c r="B74" i="14"/>
  <c r="B75" i="14"/>
  <c r="B76" i="14" s="1"/>
  <c r="B74" i="13"/>
  <c r="B75" i="13"/>
  <c r="B76" i="13" s="1"/>
  <c r="B74" i="12"/>
  <c r="B75" i="12"/>
  <c r="B76" i="12" s="1"/>
  <c r="B74" i="11"/>
  <c r="B75" i="11"/>
  <c r="B76" i="11" s="1"/>
  <c r="B74" i="10"/>
  <c r="B75" i="10"/>
  <c r="B76" i="10" s="1"/>
  <c r="B74" i="9"/>
  <c r="B75" i="9"/>
  <c r="B76" i="9" s="1"/>
  <c r="B74" i="8"/>
  <c r="B75" i="8"/>
  <c r="B76" i="8" s="1"/>
  <c r="B74" i="7"/>
  <c r="B75" i="7"/>
  <c r="B76" i="7" s="1"/>
  <c r="B74" i="6"/>
  <c r="B75" i="6"/>
  <c r="B76" i="6" s="1"/>
  <c r="B21" i="5"/>
  <c r="B22" i="5" s="1"/>
  <c r="B23" i="5" s="1"/>
  <c r="B24" i="5" s="1"/>
  <c r="B25" i="5" s="1"/>
  <c r="B20" i="5"/>
  <c r="B78" i="16" l="1"/>
  <c r="B79" i="16" s="1"/>
  <c r="B77" i="16"/>
  <c r="B78" i="15"/>
  <c r="B79" i="15" s="1"/>
  <c r="B77" i="15"/>
  <c r="B78" i="14"/>
  <c r="B79" i="14" s="1"/>
  <c r="B77" i="14"/>
  <c r="B78" i="13"/>
  <c r="B79" i="13" s="1"/>
  <c r="B77" i="13"/>
  <c r="B78" i="12"/>
  <c r="B79" i="12" s="1"/>
  <c r="B77" i="12"/>
  <c r="B78" i="11"/>
  <c r="B79" i="11" s="1"/>
  <c r="B77" i="11"/>
  <c r="B78" i="10"/>
  <c r="B79" i="10" s="1"/>
  <c r="B77" i="10"/>
  <c r="B78" i="9"/>
  <c r="B79" i="9" s="1"/>
  <c r="B77" i="9"/>
  <c r="B78" i="8"/>
  <c r="B79" i="8" s="1"/>
  <c r="B77" i="8"/>
  <c r="B78" i="7"/>
  <c r="B79" i="7" s="1"/>
  <c r="B77" i="7"/>
  <c r="B78" i="6"/>
  <c r="B79" i="6" s="1"/>
  <c r="B77" i="6"/>
  <c r="B27" i="5"/>
  <c r="B28" i="5" s="1"/>
  <c r="B26" i="5"/>
  <c r="B80" i="16" l="1"/>
  <c r="B81" i="16"/>
  <c r="B82" i="16" s="1"/>
  <c r="B83" i="16" s="1"/>
  <c r="B84" i="16" s="1"/>
  <c r="B85" i="16" s="1"/>
  <c r="B80" i="15"/>
  <c r="B81" i="15"/>
  <c r="B82" i="15" s="1"/>
  <c r="B83" i="15" s="1"/>
  <c r="B84" i="15" s="1"/>
  <c r="B85" i="15" s="1"/>
  <c r="B80" i="14"/>
  <c r="B81" i="14"/>
  <c r="B82" i="14" s="1"/>
  <c r="B83" i="14" s="1"/>
  <c r="B84" i="14" s="1"/>
  <c r="B85" i="14" s="1"/>
  <c r="B80" i="13"/>
  <c r="B81" i="13"/>
  <c r="B82" i="13" s="1"/>
  <c r="B83" i="13" s="1"/>
  <c r="B84" i="13" s="1"/>
  <c r="B85" i="13" s="1"/>
  <c r="B80" i="12"/>
  <c r="B81" i="12"/>
  <c r="B82" i="12" s="1"/>
  <c r="B83" i="12" s="1"/>
  <c r="B84" i="12" s="1"/>
  <c r="B85" i="12" s="1"/>
  <c r="B80" i="11"/>
  <c r="B81" i="11"/>
  <c r="B82" i="11" s="1"/>
  <c r="B83" i="11" s="1"/>
  <c r="B84" i="11" s="1"/>
  <c r="B85" i="11" s="1"/>
  <c r="B80" i="10"/>
  <c r="B81" i="10"/>
  <c r="B82" i="10" s="1"/>
  <c r="B83" i="10" s="1"/>
  <c r="B84" i="10" s="1"/>
  <c r="B85" i="10" s="1"/>
  <c r="B80" i="9"/>
  <c r="B81" i="9"/>
  <c r="B82" i="9" s="1"/>
  <c r="B83" i="9" s="1"/>
  <c r="B84" i="9" s="1"/>
  <c r="B85" i="9" s="1"/>
  <c r="B80" i="8"/>
  <c r="B81" i="8"/>
  <c r="B82" i="8" s="1"/>
  <c r="B83" i="8" s="1"/>
  <c r="B84" i="8" s="1"/>
  <c r="B85" i="8" s="1"/>
  <c r="B80" i="7"/>
  <c r="B81" i="7"/>
  <c r="B82" i="7" s="1"/>
  <c r="B83" i="7" s="1"/>
  <c r="B84" i="7" s="1"/>
  <c r="B85" i="7" s="1"/>
  <c r="B80" i="6"/>
  <c r="B81" i="6"/>
  <c r="B82" i="6" s="1"/>
  <c r="B83" i="6" s="1"/>
  <c r="B84" i="6" s="1"/>
  <c r="B85" i="6" s="1"/>
  <c r="B30" i="5"/>
  <c r="B31" i="5" s="1"/>
  <c r="B29" i="5"/>
  <c r="B86" i="16" l="1"/>
  <c r="B87" i="16"/>
  <c r="B88" i="16" s="1"/>
  <c r="B86" i="15"/>
  <c r="B87" i="15"/>
  <c r="B88" i="15" s="1"/>
  <c r="B86" i="14"/>
  <c r="B87" i="14"/>
  <c r="B88" i="14" s="1"/>
  <c r="B86" i="13"/>
  <c r="B87" i="13"/>
  <c r="B88" i="13" s="1"/>
  <c r="B86" i="12"/>
  <c r="B87" i="12"/>
  <c r="B88" i="12" s="1"/>
  <c r="B86" i="11"/>
  <c r="B87" i="11"/>
  <c r="B88" i="11" s="1"/>
  <c r="B86" i="10"/>
  <c r="B87" i="10"/>
  <c r="B88" i="10" s="1"/>
  <c r="B86" i="9"/>
  <c r="B87" i="9"/>
  <c r="B88" i="9" s="1"/>
  <c r="B86" i="8"/>
  <c r="B87" i="8"/>
  <c r="B88" i="8" s="1"/>
  <c r="B86" i="7"/>
  <c r="B87" i="7"/>
  <c r="B88" i="7" s="1"/>
  <c r="B86" i="6"/>
  <c r="B87" i="6"/>
  <c r="B34" i="5"/>
  <c r="B33" i="5"/>
  <c r="B32" i="5"/>
  <c r="B90" i="16" l="1"/>
  <c r="B91" i="16" s="1"/>
  <c r="B89" i="16"/>
  <c r="B90" i="15"/>
  <c r="B91" i="15" s="1"/>
  <c r="B89" i="15"/>
  <c r="B90" i="14"/>
  <c r="B91" i="14" s="1"/>
  <c r="B89" i="14"/>
  <c r="B90" i="13"/>
  <c r="B91" i="13" s="1"/>
  <c r="B89" i="13"/>
  <c r="B90" i="12"/>
  <c r="B91" i="12" s="1"/>
  <c r="B89" i="12"/>
  <c r="B90" i="11"/>
  <c r="B91" i="11" s="1"/>
  <c r="B89" i="11"/>
  <c r="B90" i="10"/>
  <c r="B91" i="10" s="1"/>
  <c r="B89" i="10"/>
  <c r="B90" i="9"/>
  <c r="B91" i="9" s="1"/>
  <c r="B89" i="9"/>
  <c r="B90" i="8"/>
  <c r="B91" i="8" s="1"/>
  <c r="B89" i="8"/>
  <c r="B90" i="7"/>
  <c r="B91" i="7" s="1"/>
  <c r="B89" i="7"/>
  <c r="B35" i="5"/>
  <c r="B36" i="5"/>
  <c r="B37" i="5" s="1"/>
  <c r="B38" i="5" s="1"/>
  <c r="B39" i="5" s="1"/>
  <c r="B40" i="5" s="1"/>
  <c r="B94" i="16" l="1"/>
  <c r="B92" i="16"/>
  <c r="B93" i="16"/>
  <c r="B92" i="15"/>
  <c r="B93" i="15"/>
  <c r="B94" i="14"/>
  <c r="B92" i="14"/>
  <c r="B93" i="14"/>
  <c r="B92" i="13"/>
  <c r="B93" i="13"/>
  <c r="B94" i="12"/>
  <c r="B92" i="12"/>
  <c r="B93" i="12"/>
  <c r="B94" i="11"/>
  <c r="B92" i="11"/>
  <c r="B93" i="11"/>
  <c r="B92" i="10"/>
  <c r="B93" i="10"/>
  <c r="B94" i="9"/>
  <c r="B92" i="9"/>
  <c r="B93" i="9"/>
  <c r="B92" i="8"/>
  <c r="B93" i="8"/>
  <c r="B94" i="7"/>
  <c r="B92" i="7"/>
  <c r="B93" i="7"/>
  <c r="B42" i="5"/>
  <c r="B43" i="5" s="1"/>
  <c r="B41" i="5"/>
  <c r="B96" i="16" l="1"/>
  <c r="B95" i="16"/>
  <c r="B96" i="14"/>
  <c r="B95" i="14"/>
  <c r="B96" i="12"/>
  <c r="B95" i="12"/>
  <c r="B96" i="11"/>
  <c r="B95" i="11"/>
  <c r="B96" i="9"/>
  <c r="B95" i="9"/>
  <c r="B96" i="7"/>
  <c r="B95" i="7"/>
  <c r="B45" i="5"/>
  <c r="B46" i="5" s="1"/>
  <c r="B44" i="5"/>
  <c r="B48" i="5" l="1"/>
  <c r="B49" i="5" s="1"/>
  <c r="B47" i="5"/>
  <c r="B50" i="5" l="1"/>
  <c r="B51" i="5"/>
  <c r="B52" i="5" s="1"/>
  <c r="B53" i="5" s="1"/>
  <c r="B54" i="5" s="1"/>
  <c r="B55" i="5" s="1"/>
  <c r="B56" i="5" l="1"/>
  <c r="B57" i="5"/>
  <c r="B58" i="5" s="1"/>
  <c r="B60" i="5" l="1"/>
  <c r="B61" i="5" s="1"/>
  <c r="B59" i="5"/>
  <c r="B64" i="5" l="1"/>
  <c r="B63" i="5"/>
  <c r="B62" i="5"/>
  <c r="B65" i="5" l="1"/>
  <c r="B66" i="5"/>
  <c r="B67" i="5" s="1"/>
  <c r="B68" i="5" s="1"/>
  <c r="B69" i="5" s="1"/>
  <c r="B70" i="5" s="1"/>
  <c r="B72" i="5" l="1"/>
  <c r="B73" i="5" s="1"/>
  <c r="B71" i="5"/>
  <c r="B75" i="5" l="1"/>
  <c r="B76" i="5" s="1"/>
  <c r="B74" i="5"/>
  <c r="B78" i="5" l="1"/>
  <c r="B79" i="5" s="1"/>
  <c r="B77" i="5"/>
  <c r="B80" i="5" l="1"/>
  <c r="B81" i="5"/>
  <c r="B82" i="5" s="1"/>
  <c r="B83" i="5" s="1"/>
  <c r="B84" i="5" s="1"/>
  <c r="B85" i="5" s="1"/>
  <c r="B86" i="5" l="1"/>
  <c r="B87" i="5"/>
  <c r="B88" i="5" s="1"/>
  <c r="B90" i="5" l="1"/>
  <c r="B91" i="5" s="1"/>
  <c r="B89" i="5"/>
  <c r="B94" i="5" l="1"/>
  <c r="B93" i="5"/>
  <c r="B92" i="5"/>
  <c r="B96" i="5" l="1"/>
  <c r="B95" i="5"/>
</calcChain>
</file>

<file path=xl/sharedStrings.xml><?xml version="1.0" encoding="utf-8"?>
<sst xmlns="http://schemas.openxmlformats.org/spreadsheetml/2006/main" count="2512" uniqueCount="168">
  <si>
    <t>Date</t>
  </si>
  <si>
    <t>Argon</t>
  </si>
  <si>
    <t>n°</t>
  </si>
  <si>
    <t>APSA</t>
  </si>
  <si>
    <t>1er jour:</t>
  </si>
  <si>
    <t>Remorque 1</t>
  </si>
  <si>
    <t>Remorque 2</t>
  </si>
  <si>
    <t>Remorque 3</t>
  </si>
  <si>
    <t>Remorque 4</t>
  </si>
  <si>
    <t>bar</t>
  </si>
  <si>
    <t>Pres. N2 remorq</t>
  </si>
  <si>
    <t>tank %</t>
  </si>
  <si>
    <t>F1</t>
  </si>
  <si>
    <t>F2</t>
  </si>
  <si>
    <t>F3</t>
  </si>
  <si>
    <t>pompe en service</t>
  </si>
  <si>
    <t>jour</t>
  </si>
  <si>
    <t>heure</t>
  </si>
  <si>
    <t>Section 1</t>
  </si>
  <si>
    <t>Section 2</t>
  </si>
  <si>
    <t>Section 3</t>
  </si>
  <si>
    <t>Connex. N2 o/n</t>
  </si>
  <si>
    <t>Connex. Terre o/n</t>
  </si>
  <si>
    <t>Opérateur</t>
  </si>
  <si>
    <t>heure hh:mm</t>
  </si>
  <si>
    <t>Opérateurs</t>
  </si>
  <si>
    <t>Remorqures</t>
  </si>
  <si>
    <t>Branca</t>
  </si>
  <si>
    <t>Baldin</t>
  </si>
  <si>
    <t>Copus</t>
  </si>
  <si>
    <t>Detrez</t>
  </si>
  <si>
    <t>Roth</t>
  </si>
  <si>
    <t>Guillaume</t>
  </si>
  <si>
    <t>Chastin</t>
  </si>
  <si>
    <t>Othe</t>
  </si>
  <si>
    <t>Henkinet</t>
  </si>
  <si>
    <t>Iecle</t>
  </si>
  <si>
    <t>Wiech</t>
  </si>
  <si>
    <t>Zaccagnini</t>
  </si>
  <si>
    <t>Richard</t>
  </si>
  <si>
    <t>Ritter</t>
  </si>
  <si>
    <t>Cicolari</t>
  </si>
  <si>
    <t>Lepage</t>
  </si>
  <si>
    <t>Lemale</t>
  </si>
  <si>
    <t>Zanardo</t>
  </si>
  <si>
    <t>Faggion</t>
  </si>
  <si>
    <t>Sevais S.</t>
  </si>
  <si>
    <t>Servais J.</t>
  </si>
  <si>
    <t>Aumer</t>
  </si>
  <si>
    <t>Lunes</t>
  </si>
  <si>
    <t>Perreaux</t>
  </si>
  <si>
    <t>Wige</t>
  </si>
  <si>
    <t>Vincent</t>
  </si>
  <si>
    <t>Chardin</t>
  </si>
  <si>
    <t>Lobjois</t>
  </si>
  <si>
    <r>
      <t xml:space="preserve">cadre sec1  </t>
    </r>
    <r>
      <rPr>
        <b/>
        <sz val="5"/>
        <color rgb="FFFF0000"/>
        <rFont val="Arial"/>
        <family val="2"/>
      </rPr>
      <t>100b min</t>
    </r>
  </si>
  <si>
    <r>
      <t xml:space="preserve">cadre sec2  </t>
    </r>
    <r>
      <rPr>
        <b/>
        <sz val="5"/>
        <color rgb="FFFF0000"/>
        <rFont val="Arial"/>
        <family val="2"/>
      </rPr>
      <t>100b min</t>
    </r>
  </si>
  <si>
    <t>Bt 1 bar</t>
  </si>
  <si>
    <t>Bt 2 bar</t>
  </si>
  <si>
    <t>Alim. remorques</t>
  </si>
  <si>
    <t>Azote</t>
  </si>
  <si>
    <t>Air Comprimé</t>
  </si>
  <si>
    <t>défaut? o / n</t>
  </si>
  <si>
    <t>T. Panel secours BP</t>
  </si>
  <si>
    <t>T. Panel  BP réseau</t>
  </si>
  <si>
    <t>T. panel BP</t>
  </si>
  <si>
    <t>T. panel  BP</t>
  </si>
  <si>
    <t>défaut pompe? o/n</t>
  </si>
  <si>
    <t>T. Panel    Ar HP</t>
  </si>
  <si>
    <t>Hydrogène</t>
  </si>
  <si>
    <t>T. Panel BP</t>
  </si>
  <si>
    <r>
      <t xml:space="preserve">Cadre      sec 1     </t>
    </r>
    <r>
      <rPr>
        <b/>
        <sz val="5"/>
        <color rgb="FFFF0000"/>
        <rFont val="Arial"/>
        <family val="2"/>
      </rPr>
      <t>100b min</t>
    </r>
  </si>
  <si>
    <r>
      <t xml:space="preserve">Cadre      sec 2     </t>
    </r>
    <r>
      <rPr>
        <b/>
        <sz val="5"/>
        <color rgb="FFFF0000"/>
        <rFont val="Arial"/>
        <family val="2"/>
      </rPr>
      <t>100b min</t>
    </r>
  </si>
  <si>
    <r>
      <t xml:space="preserve">T. Panel  sec 1           </t>
    </r>
    <r>
      <rPr>
        <b/>
        <sz val="5"/>
        <color rgb="FFFF0000"/>
        <rFont val="Arial"/>
        <family val="2"/>
      </rPr>
      <t>100b min</t>
    </r>
  </si>
  <si>
    <r>
      <t xml:space="preserve">T. Panel  sec 2           </t>
    </r>
    <r>
      <rPr>
        <b/>
        <sz val="5"/>
        <color rgb="FFFF0000"/>
        <rFont val="Arial"/>
        <family val="2"/>
      </rPr>
      <t>100b min</t>
    </r>
  </si>
  <si>
    <t>Saillet</t>
  </si>
  <si>
    <t>Mano.  BP  SHIP8</t>
  </si>
  <si>
    <t>Mano. BP FHD21</t>
  </si>
  <si>
    <t>Mano    Ar HP FHD21</t>
  </si>
  <si>
    <t>Mano. SecoursBP SHIP8</t>
  </si>
  <si>
    <t>aucune</t>
  </si>
  <si>
    <t>Mano    Ar BP FHD21</t>
  </si>
  <si>
    <t>T. Panel    Ar BP</t>
  </si>
  <si>
    <t>Cadre Back up Parc</t>
  </si>
  <si>
    <t>6h00</t>
  </si>
  <si>
    <t>6h15</t>
  </si>
  <si>
    <t>6h30</t>
  </si>
  <si>
    <t>6h45</t>
  </si>
  <si>
    <t>7h00</t>
  </si>
  <si>
    <t>7h15</t>
  </si>
  <si>
    <t>8h00</t>
  </si>
  <si>
    <t>7h45</t>
  </si>
  <si>
    <t>7h30</t>
  </si>
  <si>
    <t>8h15</t>
  </si>
  <si>
    <t>8h30</t>
  </si>
  <si>
    <t>8h45</t>
  </si>
  <si>
    <t>9h00</t>
  </si>
  <si>
    <t>9h15</t>
  </si>
  <si>
    <t>9h30</t>
  </si>
  <si>
    <t>9h45</t>
  </si>
  <si>
    <t>10h00</t>
  </si>
  <si>
    <t>10h15</t>
  </si>
  <si>
    <t>10h30</t>
  </si>
  <si>
    <t>10h45</t>
  </si>
  <si>
    <t>11h00</t>
  </si>
  <si>
    <t>11h15</t>
  </si>
  <si>
    <t>15h30</t>
  </si>
  <si>
    <t>11h45</t>
  </si>
  <si>
    <t>12h00</t>
  </si>
  <si>
    <t>12h15</t>
  </si>
  <si>
    <t>12h30</t>
  </si>
  <si>
    <t>12h45</t>
  </si>
  <si>
    <t>13h00</t>
  </si>
  <si>
    <t>13h15</t>
  </si>
  <si>
    <t>13h30</t>
  </si>
  <si>
    <t>13h45</t>
  </si>
  <si>
    <t>14h00</t>
  </si>
  <si>
    <t>14h15</t>
  </si>
  <si>
    <t>14h30</t>
  </si>
  <si>
    <t>14h45</t>
  </si>
  <si>
    <t>15h00</t>
  </si>
  <si>
    <t>15h15</t>
  </si>
  <si>
    <t>15h45</t>
  </si>
  <si>
    <t>16h00</t>
  </si>
  <si>
    <t>16h15</t>
  </si>
  <si>
    <t>16h30</t>
  </si>
  <si>
    <t>16h45</t>
  </si>
  <si>
    <t>17h00</t>
  </si>
  <si>
    <t>17h15</t>
  </si>
  <si>
    <t>17h45</t>
  </si>
  <si>
    <t>18h00</t>
  </si>
  <si>
    <t>18h15</t>
  </si>
  <si>
    <t>18h30</t>
  </si>
  <si>
    <t>18h45</t>
  </si>
  <si>
    <t>19h00</t>
  </si>
  <si>
    <t>19h15</t>
  </si>
  <si>
    <t>19h30</t>
  </si>
  <si>
    <t>19h45</t>
  </si>
  <si>
    <t>20h00</t>
  </si>
  <si>
    <t>oui/non</t>
  </si>
  <si>
    <t>oui</t>
  </si>
  <si>
    <t>non</t>
  </si>
  <si>
    <t>pompes</t>
  </si>
  <si>
    <t>Mano. BP   SHIP 33</t>
  </si>
  <si>
    <t>Mano.  BP    SHIP 33</t>
  </si>
  <si>
    <t>Mano. BP   SHIP8</t>
  </si>
  <si>
    <t>Mano    Ar HP  SHIP8</t>
  </si>
  <si>
    <t>Mano. secours BP SHIP24</t>
  </si>
  <si>
    <t>BE300</t>
  </si>
  <si>
    <t>BE375</t>
  </si>
  <si>
    <t>BE376</t>
  </si>
  <si>
    <t>BE500</t>
  </si>
  <si>
    <t>BE587</t>
  </si>
  <si>
    <t>BE589</t>
  </si>
  <si>
    <t>NL061</t>
  </si>
  <si>
    <t>NL064</t>
  </si>
  <si>
    <t>NL100</t>
  </si>
  <si>
    <t>NL70</t>
  </si>
  <si>
    <t>W02</t>
  </si>
  <si>
    <t>W07</t>
  </si>
  <si>
    <t>W10</t>
  </si>
  <si>
    <t>W11</t>
  </si>
  <si>
    <t>W9</t>
  </si>
  <si>
    <t>Mano.  BP SHIP24</t>
  </si>
  <si>
    <t>Mano. BP    SHIP8 FHD21 SHIP33</t>
  </si>
  <si>
    <t>Mano. cadres HP</t>
  </si>
  <si>
    <t>Mano. BP cadres secours</t>
  </si>
  <si>
    <t>Marcoux</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</si>
</sst>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dd/mm/yy;@"/>
    <numFmt numFmtId="165" formatCode="dd/mm"/>
    <numFmt numFmtId="166" formatCode="0.0"/>
    <numFmt numFmtId="167" formatCode="h:mm;@"/>
  </numFmts>
  <fonts count="21">
    <font>
      <sz val="10"/>
      <name val="Arial"/>
    </font>
    <font>
      <sz val="10"/>
      <name val="Arial"/>
      <family val="2"/>
    </font>
    <font>
      <sz val="8"/>
      <name val="Arial"/>
      <family val="2"/>
    </font>
    <font>
      <sz val="10"/>
      <name val="Arial"/>
      <family val="2"/>
    </font>
    <font>
      <b/>
      <sz val="10"/>
      <color indexed="9"/>
      <name val="Arial"/>
      <family val="2"/>
    </font>
    <font>
      <b/>
      <sz val="10"/>
      <name val="Arial"/>
      <family val="2"/>
    </font>
    <font>
      <b/>
      <sz val="8"/>
      <color indexed="9"/>
      <name val="Arial"/>
      <family val="2"/>
    </font>
    <font>
      <sz val="6"/>
      <name val="Arial"/>
      <family val="2"/>
    </font>
    <font>
      <b/>
      <sz val="10"/>
      <color theme="0"/>
      <name val="Arial"/>
      <family val="2"/>
    </font>
    <font>
      <b/>
      <sz val="8"/>
      <color theme="0"/>
      <name val="Arial"/>
      <family val="2"/>
    </font>
    <font>
      <b/>
      <sz val="6"/>
      <color theme="0"/>
      <name val="Arial"/>
      <family val="2"/>
    </font>
    <font>
      <b/>
      <sz val="5"/>
      <color theme="0"/>
      <name val="Arial"/>
      <family val="2"/>
    </font>
    <font>
      <b/>
      <sz val="5"/>
      <color rgb="FFFF0000"/>
      <name val="Arial"/>
      <family val="2"/>
    </font>
    <font>
      <b/>
      <sz val="6"/>
      <color indexed="9"/>
      <name val="Arial"/>
      <family val="2"/>
    </font>
    <font>
      <b/>
      <sz val="7"/>
      <color theme="0"/>
      <name val="Arial"/>
      <family val="2"/>
    </font>
    <font>
      <b/>
      <i/>
      <sz val="10"/>
      <name val="Arial"/>
      <family val="2"/>
    </font>
    <font>
      <b/>
      <i/>
      <sz val="8"/>
      <color rgb="FFC00000"/>
      <name val="Arial"/>
      <family val="2"/>
    </font>
    <font>
      <sz val="9"/>
      <name val="Arial"/>
      <family val="2"/>
    </font>
    <font>
      <b/>
      <i/>
      <sz val="8"/>
      <color theme="0"/>
      <name val="Arial"/>
      <family val="2"/>
    </font>
    <font>
      <i/>
      <sz val="8"/>
      <name val="Arial"/>
      <family val="2"/>
    </font>
    <font>
      <sz val="8"/>
      <color rgb="FFFF0000"/>
      <name val="Arial"/>
      <family val="2"/>
    </font>
  </fonts>
  <fills count="14">
    <fill>
      <patternFill patternType="none"/>
    </fill>
    <fill>
      <patternFill patternType="gray125"/>
    </fill>
    <fill>
      <patternFill patternType="solid">
        <fgColor indexed="10"/>
        <bgColor indexed="64"/>
      </patternFill>
    </fill>
    <fill>
      <patternFill patternType="solid">
        <fgColor indexed="63"/>
        <bgColor indexed="64"/>
      </patternFill>
    </fill>
    <fill>
      <patternFill patternType="solid">
        <fgColor rgb="FF00B050"/>
        <bgColor indexed="64"/>
      </patternFill>
    </fill>
    <fill>
      <patternFill patternType="solid">
        <fgColor theme="1"/>
        <bgColor indexed="64"/>
      </patternFill>
    </fill>
    <fill>
      <patternFill patternType="solid">
        <fgColor rgb="FF00B0F0"/>
        <bgColor indexed="64"/>
      </patternFill>
    </fill>
    <fill>
      <patternFill patternType="lightUp">
        <fgColor auto="1"/>
        <bgColor theme="0"/>
      </patternFill>
    </fill>
    <fill>
      <patternFill patternType="solid">
        <fgColor theme="0"/>
        <bgColor indexed="64"/>
      </patternFill>
    </fill>
    <fill>
      <patternFill patternType="solid">
        <fgColor rgb="FFFF0000"/>
        <bgColor indexed="64"/>
      </patternFill>
    </fill>
    <fill>
      <patternFill patternType="lightUp">
        <bgColor theme="0"/>
      </patternFill>
    </fill>
    <fill>
      <patternFill patternType="solid">
        <fgColor theme="0"/>
        <bgColor auto="1"/>
      </patternFill>
    </fill>
    <fill>
      <patternFill patternType="solid">
        <fgColor rgb="FFFFFF00"/>
        <bgColor indexed="64"/>
      </patternFill>
    </fill>
    <fill>
      <patternFill patternType="solid">
        <fgColor indexed="13"/>
        <bgColor indexed="64"/>
      </patternFill>
    </fill>
  </fills>
  <borders count="143">
    <border>
      <left/>
      <right/>
      <top/>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double">
        <color indexed="64"/>
      </right>
      <top style="double">
        <color indexed="64"/>
      </top>
      <bottom/>
      <diagonal/>
    </border>
    <border>
      <left style="double">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right style="thin">
        <color indexed="64"/>
      </right>
      <top style="medium">
        <color indexed="64"/>
      </top>
      <bottom style="dashed">
        <color indexed="64"/>
      </bottom>
      <diagonal/>
    </border>
    <border>
      <left style="thin">
        <color indexed="64"/>
      </left>
      <right style="double">
        <color indexed="64"/>
      </right>
      <top style="medium">
        <color indexed="64"/>
      </top>
      <bottom style="dashed">
        <color indexed="64"/>
      </bottom>
      <diagonal/>
    </border>
    <border>
      <left style="double">
        <color indexed="64"/>
      </left>
      <right style="double">
        <color indexed="64"/>
      </right>
      <top style="medium">
        <color indexed="64"/>
      </top>
      <bottom style="dashed">
        <color indexed="64"/>
      </bottom>
      <diagonal/>
    </border>
    <border>
      <left/>
      <right style="thin">
        <color indexed="64"/>
      </right>
      <top style="dashed">
        <color indexed="64"/>
      </top>
      <bottom style="dashed">
        <color indexed="64"/>
      </bottom>
      <diagonal/>
    </border>
    <border>
      <left style="thin">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ashed">
        <color indexed="64"/>
      </bottom>
      <diagonal/>
    </border>
    <border>
      <left/>
      <right style="thin">
        <color indexed="64"/>
      </right>
      <top style="dashed">
        <color indexed="64"/>
      </top>
      <bottom style="double">
        <color indexed="64"/>
      </bottom>
      <diagonal/>
    </border>
    <border>
      <left style="thin">
        <color indexed="64"/>
      </left>
      <right style="double">
        <color indexed="64"/>
      </right>
      <top style="dashed">
        <color indexed="64"/>
      </top>
      <bottom style="double">
        <color indexed="64"/>
      </bottom>
      <diagonal/>
    </border>
    <border>
      <left style="double">
        <color indexed="64"/>
      </left>
      <right style="double">
        <color indexed="64"/>
      </right>
      <top style="dashed">
        <color indexed="64"/>
      </top>
      <bottom style="double">
        <color indexed="64"/>
      </bottom>
      <diagonal/>
    </border>
    <border>
      <left/>
      <right/>
      <top style="double">
        <color indexed="64"/>
      </top>
      <bottom/>
      <diagonal/>
    </border>
    <border>
      <left style="double">
        <color indexed="64"/>
      </left>
      <right/>
      <top style="medium">
        <color indexed="64"/>
      </top>
      <bottom style="dashed">
        <color indexed="64"/>
      </bottom>
      <diagonal/>
    </border>
    <border>
      <left style="double">
        <color indexed="64"/>
      </left>
      <right/>
      <top style="dashed">
        <color indexed="64"/>
      </top>
      <bottom style="dashed">
        <color indexed="64"/>
      </bottom>
      <diagonal/>
    </border>
    <border>
      <left style="double">
        <color indexed="64"/>
      </left>
      <right/>
      <top style="dashed">
        <color indexed="64"/>
      </top>
      <bottom style="double">
        <color indexed="64"/>
      </bottom>
      <diagonal/>
    </border>
    <border>
      <left/>
      <right style="double">
        <color indexed="64"/>
      </right>
      <top style="medium">
        <color indexed="64"/>
      </top>
      <bottom style="dashed">
        <color indexed="64"/>
      </bottom>
      <diagonal/>
    </border>
    <border>
      <left/>
      <right style="double">
        <color indexed="64"/>
      </right>
      <top style="dashed">
        <color indexed="64"/>
      </top>
      <bottom style="dashed">
        <color indexed="64"/>
      </bottom>
      <diagonal/>
    </border>
    <border>
      <left/>
      <right style="double">
        <color indexed="64"/>
      </right>
      <top style="dashed">
        <color indexed="64"/>
      </top>
      <bottom style="double">
        <color indexed="64"/>
      </bottom>
      <diagonal/>
    </border>
    <border>
      <left/>
      <right style="double">
        <color indexed="64"/>
      </right>
      <top/>
      <bottom/>
      <diagonal/>
    </border>
    <border>
      <left/>
      <right style="double">
        <color indexed="64"/>
      </right>
      <top style="double">
        <color indexed="64"/>
      </top>
      <bottom style="thin">
        <color indexed="64"/>
      </bottom>
      <diagonal/>
    </border>
    <border>
      <left style="thin">
        <color indexed="64"/>
      </left>
      <right/>
      <top style="thin">
        <color indexed="64"/>
      </top>
      <bottom style="medium">
        <color indexed="64"/>
      </bottom>
      <diagonal/>
    </border>
    <border>
      <left style="double">
        <color indexed="64"/>
      </left>
      <right style="double">
        <color indexed="64"/>
      </right>
      <top style="double">
        <color indexed="64"/>
      </top>
      <bottom style="thin">
        <color indexed="64"/>
      </bottom>
      <diagonal/>
    </border>
    <border>
      <left style="double">
        <color auto="1"/>
      </left>
      <right style="double">
        <color auto="1"/>
      </right>
      <top style="dashed">
        <color indexed="64"/>
      </top>
      <bottom style="medium">
        <color indexed="64"/>
      </bottom>
      <diagonal/>
    </border>
    <border>
      <left style="double">
        <color indexed="64"/>
      </left>
      <right/>
      <top style="double">
        <color indexed="64"/>
      </top>
      <bottom/>
      <diagonal/>
    </border>
    <border>
      <left style="double">
        <color auto="1"/>
      </left>
      <right/>
      <top/>
      <bottom/>
      <diagonal/>
    </border>
    <border>
      <left style="double">
        <color auto="1"/>
      </left>
      <right/>
      <top/>
      <bottom style="double">
        <color auto="1"/>
      </bottom>
      <diagonal/>
    </border>
    <border>
      <left style="double">
        <color indexed="64"/>
      </left>
      <right/>
      <top style="dashed">
        <color indexed="64"/>
      </top>
      <bottom style="medium">
        <color indexed="64"/>
      </bottom>
      <diagonal/>
    </border>
    <border>
      <left/>
      <right style="thin">
        <color indexed="64"/>
      </right>
      <top style="dashed">
        <color indexed="64"/>
      </top>
      <bottom style="medium">
        <color indexed="64"/>
      </bottom>
      <diagonal/>
    </border>
    <border>
      <left/>
      <right style="double">
        <color indexed="64"/>
      </right>
      <top/>
      <bottom style="medium">
        <color indexed="64"/>
      </bottom>
      <diagonal/>
    </border>
    <border>
      <left/>
      <right style="double">
        <color indexed="64"/>
      </right>
      <top style="dashed">
        <color indexed="64"/>
      </top>
      <bottom style="medium">
        <color indexed="64"/>
      </bottom>
      <diagonal/>
    </border>
    <border>
      <left style="thin">
        <color indexed="64"/>
      </left>
      <right style="double">
        <color indexed="64"/>
      </right>
      <top style="dashed">
        <color indexed="64"/>
      </top>
      <bottom style="medium">
        <color indexed="64"/>
      </bottom>
      <diagonal/>
    </border>
    <border>
      <left style="double">
        <color indexed="64"/>
      </left>
      <right style="double">
        <color indexed="64"/>
      </right>
      <top/>
      <bottom style="medium">
        <color indexed="64"/>
      </bottom>
      <diagonal/>
    </border>
    <border>
      <left style="double">
        <color indexed="64"/>
      </left>
      <right style="dashed">
        <color indexed="64"/>
      </right>
      <top style="medium">
        <color indexed="64"/>
      </top>
      <bottom style="dashed">
        <color indexed="64"/>
      </bottom>
      <diagonal/>
    </border>
    <border>
      <left style="dashed">
        <color indexed="64"/>
      </left>
      <right style="dashed">
        <color indexed="64"/>
      </right>
      <top style="medium">
        <color indexed="64"/>
      </top>
      <bottom style="dashed">
        <color indexed="64"/>
      </bottom>
      <diagonal/>
    </border>
    <border>
      <left style="dashed">
        <color indexed="64"/>
      </left>
      <right style="double">
        <color indexed="64"/>
      </right>
      <top style="medium">
        <color indexed="64"/>
      </top>
      <bottom style="dashed">
        <color indexed="64"/>
      </bottom>
      <diagonal/>
    </border>
    <border>
      <left style="double">
        <color indexed="64"/>
      </left>
      <right style="dashed">
        <color indexed="64"/>
      </right>
      <top style="dashed">
        <color indexed="64"/>
      </top>
      <bottom style="dashed">
        <color indexed="64"/>
      </bottom>
      <diagonal/>
    </border>
    <border>
      <left style="dashed">
        <color indexed="64"/>
      </left>
      <right style="dashed">
        <color indexed="64"/>
      </right>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double">
        <color indexed="64"/>
      </right>
      <top style="dashed">
        <color indexed="64"/>
      </top>
      <bottom style="dashed">
        <color indexed="64"/>
      </bottom>
      <diagonal/>
    </border>
    <border>
      <left style="double">
        <color indexed="64"/>
      </left>
      <right style="dashed">
        <color indexed="64"/>
      </right>
      <top style="dashed">
        <color indexed="64"/>
      </top>
      <bottom style="double">
        <color indexed="64"/>
      </bottom>
      <diagonal/>
    </border>
    <border>
      <left style="dashed">
        <color indexed="64"/>
      </left>
      <right style="dashed">
        <color indexed="64"/>
      </right>
      <top style="dashed">
        <color indexed="64"/>
      </top>
      <bottom style="double">
        <color indexed="64"/>
      </bottom>
      <diagonal/>
    </border>
    <border>
      <left style="dashed">
        <color indexed="64"/>
      </left>
      <right style="double">
        <color indexed="64"/>
      </right>
      <top style="dashed">
        <color indexed="64"/>
      </top>
      <bottom style="double">
        <color indexed="64"/>
      </bottom>
      <diagonal/>
    </border>
    <border>
      <left style="dashed">
        <color indexed="64"/>
      </left>
      <right/>
      <top style="medium">
        <color indexed="64"/>
      </top>
      <bottom style="dashed">
        <color indexed="64"/>
      </bottom>
      <diagonal/>
    </border>
    <border>
      <left style="dashed">
        <color indexed="64"/>
      </left>
      <right/>
      <top style="dashed">
        <color indexed="64"/>
      </top>
      <bottom style="dashed">
        <color indexed="64"/>
      </bottom>
      <diagonal/>
    </border>
    <border>
      <left style="dashed">
        <color indexed="64"/>
      </left>
      <right/>
      <top style="dashed">
        <color indexed="64"/>
      </top>
      <bottom style="double">
        <color indexed="64"/>
      </bottom>
      <diagonal/>
    </border>
    <border>
      <left style="double">
        <color indexed="64"/>
      </left>
      <right style="dashed">
        <color indexed="64"/>
      </right>
      <top style="double">
        <color indexed="64"/>
      </top>
      <bottom style="thin">
        <color indexed="64"/>
      </bottom>
      <diagonal/>
    </border>
    <border>
      <left style="dashed">
        <color indexed="64"/>
      </left>
      <right style="dashed">
        <color indexed="64"/>
      </right>
      <top style="double">
        <color indexed="64"/>
      </top>
      <bottom style="thin">
        <color indexed="64"/>
      </bottom>
      <diagonal/>
    </border>
    <border>
      <left style="dashed">
        <color indexed="64"/>
      </left>
      <right style="double">
        <color indexed="64"/>
      </right>
      <top style="double">
        <color indexed="64"/>
      </top>
      <bottom style="thin">
        <color indexed="64"/>
      </bottom>
      <diagonal/>
    </border>
    <border>
      <left style="double">
        <color indexed="64"/>
      </left>
      <right style="dashed">
        <color indexed="64"/>
      </right>
      <top style="thin">
        <color indexed="64"/>
      </top>
      <bottom style="medium">
        <color indexed="64"/>
      </bottom>
      <diagonal/>
    </border>
    <border>
      <left style="dashed">
        <color indexed="64"/>
      </left>
      <right style="dashed">
        <color indexed="64"/>
      </right>
      <top/>
      <bottom style="medium">
        <color indexed="64"/>
      </bottom>
      <diagonal/>
    </border>
    <border>
      <left style="dashed">
        <color indexed="64"/>
      </left>
      <right style="dashed">
        <color indexed="64"/>
      </right>
      <top style="thin">
        <color indexed="64"/>
      </top>
      <bottom style="medium">
        <color indexed="64"/>
      </bottom>
      <diagonal/>
    </border>
    <border>
      <left style="dashed">
        <color indexed="64"/>
      </left>
      <right style="double">
        <color indexed="64"/>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style="dashed">
        <color indexed="64"/>
      </right>
      <top style="double">
        <color indexed="64"/>
      </top>
      <bottom/>
      <diagonal/>
    </border>
    <border>
      <left style="dashed">
        <color indexed="64"/>
      </left>
      <right style="dashed">
        <color indexed="64"/>
      </right>
      <top style="double">
        <color indexed="64"/>
      </top>
      <bottom/>
      <diagonal/>
    </border>
    <border>
      <left style="dashed">
        <color indexed="64"/>
      </left>
      <right style="double">
        <color indexed="64"/>
      </right>
      <top style="double">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ashed">
        <color indexed="64"/>
      </right>
      <top style="dashed">
        <color indexed="64"/>
      </top>
      <bottom style="medium">
        <color indexed="64"/>
      </bottom>
      <diagonal/>
    </border>
    <border>
      <left style="dashed">
        <color indexed="64"/>
      </left>
      <right style="dashed">
        <color indexed="64"/>
      </right>
      <top style="dashed">
        <color indexed="64"/>
      </top>
      <bottom style="medium">
        <color indexed="64"/>
      </bottom>
      <diagonal/>
    </border>
    <border>
      <left style="dashed">
        <color indexed="64"/>
      </left>
      <right style="double">
        <color indexed="64"/>
      </right>
      <top style="dashed">
        <color indexed="64"/>
      </top>
      <bottom style="medium">
        <color indexed="64"/>
      </bottom>
      <diagonal/>
    </border>
    <border>
      <left style="double">
        <color auto="1"/>
      </left>
      <right style="double">
        <color indexed="64"/>
      </right>
      <top style="medium">
        <color indexed="64"/>
      </top>
      <bottom/>
      <diagonal/>
    </border>
    <border>
      <left style="double">
        <color auto="1"/>
      </left>
      <right style="double">
        <color indexed="64"/>
      </right>
      <top/>
      <bottom/>
      <diagonal/>
    </border>
    <border>
      <left/>
      <right style="dashed">
        <color indexed="64"/>
      </right>
      <top style="double">
        <color indexed="64"/>
      </top>
      <bottom/>
      <diagonal/>
    </border>
    <border>
      <left/>
      <right style="dashed">
        <color indexed="64"/>
      </right>
      <top style="thin">
        <color indexed="64"/>
      </top>
      <bottom style="medium">
        <color indexed="64"/>
      </bottom>
      <diagonal/>
    </border>
    <border>
      <left/>
      <right style="dashed">
        <color indexed="64"/>
      </right>
      <top style="medium">
        <color indexed="64"/>
      </top>
      <bottom style="dashed">
        <color indexed="64"/>
      </bottom>
      <diagonal/>
    </border>
    <border>
      <left/>
      <right style="dashed">
        <color indexed="64"/>
      </right>
      <top style="dashed">
        <color indexed="64"/>
      </top>
      <bottom style="dashed">
        <color indexed="64"/>
      </bottom>
      <diagonal/>
    </border>
    <border>
      <left style="double">
        <color indexed="64"/>
      </left>
      <right style="thin">
        <color rgb="FF505050"/>
      </right>
      <top style="double">
        <color indexed="64"/>
      </top>
      <bottom/>
      <diagonal/>
    </border>
    <border>
      <left style="thin">
        <color rgb="FF505050"/>
      </left>
      <right style="dashed">
        <color indexed="64"/>
      </right>
      <top style="thin">
        <color indexed="64"/>
      </top>
      <bottom style="medium">
        <color indexed="64"/>
      </bottom>
      <diagonal/>
    </border>
    <border>
      <left style="double">
        <color indexed="64"/>
      </left>
      <right style="dotted">
        <color rgb="FF505050"/>
      </right>
      <top style="thin">
        <color indexed="64"/>
      </top>
      <bottom style="medium">
        <color indexed="64"/>
      </bottom>
      <diagonal/>
    </border>
    <border>
      <left style="double">
        <color indexed="64"/>
      </left>
      <right style="dotted">
        <color rgb="FF505050"/>
      </right>
      <top style="medium">
        <color indexed="64"/>
      </top>
      <bottom style="dashed">
        <color indexed="64"/>
      </bottom>
      <diagonal/>
    </border>
    <border>
      <left style="double">
        <color auto="1"/>
      </left>
      <right style="dotted">
        <color rgb="FF505050"/>
      </right>
      <top style="dashed">
        <color indexed="64"/>
      </top>
      <bottom style="medium">
        <color indexed="64"/>
      </bottom>
      <diagonal/>
    </border>
    <border>
      <left/>
      <right style="dotted">
        <color rgb="FF505050"/>
      </right>
      <top style="dashed">
        <color indexed="64"/>
      </top>
      <bottom style="dashed">
        <color indexed="64"/>
      </bottom>
      <diagonal/>
    </border>
    <border>
      <left style="double">
        <color indexed="64"/>
      </left>
      <right style="double">
        <color indexed="64"/>
      </right>
      <top/>
      <bottom style="dashed">
        <color indexed="64"/>
      </bottom>
      <diagonal/>
    </border>
    <border>
      <left style="double">
        <color indexed="64"/>
      </left>
      <right/>
      <top/>
      <bottom style="medium">
        <color indexed="64"/>
      </bottom>
      <diagonal/>
    </border>
    <border>
      <left style="double">
        <color indexed="64"/>
      </left>
      <right style="dashed">
        <color indexed="64"/>
      </right>
      <top/>
      <bottom style="dashed">
        <color indexed="64"/>
      </bottom>
      <diagonal/>
    </border>
    <border>
      <left style="dashed">
        <color indexed="64"/>
      </left>
      <right style="double">
        <color indexed="64"/>
      </right>
      <top/>
      <bottom style="dashed">
        <color indexed="64"/>
      </bottom>
      <diagonal/>
    </border>
    <border>
      <left style="double">
        <color indexed="64"/>
      </left>
      <right style="dashed">
        <color indexed="64"/>
      </right>
      <top/>
      <bottom style="medium">
        <color indexed="64"/>
      </bottom>
      <diagonal/>
    </border>
    <border>
      <left style="dashed">
        <color indexed="64"/>
      </left>
      <right style="double">
        <color indexed="64"/>
      </right>
      <top/>
      <bottom style="medium">
        <color indexed="64"/>
      </bottom>
      <diagonal/>
    </border>
    <border>
      <left style="double">
        <color indexed="64"/>
      </left>
      <right style="dashed">
        <color indexed="64"/>
      </right>
      <top style="medium">
        <color indexed="64"/>
      </top>
      <bottom style="dotted">
        <color indexed="64"/>
      </bottom>
      <diagonal/>
    </border>
    <border>
      <left style="dashed">
        <color indexed="64"/>
      </left>
      <right style="double">
        <color indexed="64"/>
      </right>
      <top style="medium">
        <color indexed="64"/>
      </top>
      <bottom style="dotted">
        <color indexed="64"/>
      </bottom>
      <diagonal/>
    </border>
    <border>
      <left style="double">
        <color indexed="64"/>
      </left>
      <right/>
      <top style="dotted">
        <color indexed="64"/>
      </top>
      <bottom style="dotted">
        <color indexed="64"/>
      </bottom>
      <diagonal/>
    </border>
    <border>
      <left style="double">
        <color indexed="64"/>
      </left>
      <right/>
      <top style="dotted">
        <color indexed="64"/>
      </top>
      <bottom style="double">
        <color indexed="64"/>
      </bottom>
      <diagonal/>
    </border>
    <border>
      <left style="dashed">
        <color indexed="64"/>
      </left>
      <right style="double">
        <color indexed="64"/>
      </right>
      <top style="dotted">
        <color indexed="64"/>
      </top>
      <bottom style="double">
        <color indexed="64"/>
      </bottom>
      <diagonal/>
    </border>
    <border>
      <left style="dotted">
        <color indexed="64"/>
      </left>
      <right style="double">
        <color indexed="64"/>
      </right>
      <top style="dashed">
        <color indexed="64"/>
      </top>
      <bottom style="medium">
        <color indexed="64"/>
      </bottom>
      <diagonal/>
    </border>
    <border>
      <left style="double">
        <color indexed="64"/>
      </left>
      <right/>
      <top/>
      <bottom style="dashed">
        <color indexed="64"/>
      </bottom>
      <diagonal/>
    </border>
    <border>
      <left style="dotted">
        <color indexed="64"/>
      </left>
      <right style="double">
        <color indexed="64"/>
      </right>
      <top style="dashed">
        <color indexed="64"/>
      </top>
      <bottom style="double">
        <color indexed="64"/>
      </bottom>
      <diagonal/>
    </border>
    <border>
      <left style="double">
        <color indexed="64"/>
      </left>
      <right style="double">
        <color indexed="64"/>
      </right>
      <top style="medium">
        <color indexed="64"/>
      </top>
      <bottom style="dotted">
        <color indexed="64"/>
      </bottom>
      <diagonal/>
    </border>
    <border>
      <left style="double">
        <color indexed="64"/>
      </left>
      <right style="double">
        <color indexed="64"/>
      </right>
      <top style="dotted">
        <color indexed="64"/>
      </top>
      <bottom style="dotted">
        <color indexed="64"/>
      </bottom>
      <diagonal/>
    </border>
    <border>
      <left/>
      <right style="double">
        <color indexed="64"/>
      </right>
      <top style="thin">
        <color indexed="64"/>
      </top>
      <bottom/>
      <diagonal/>
    </border>
    <border>
      <left style="double">
        <color theme="0"/>
      </left>
      <right/>
      <top style="double">
        <color theme="0"/>
      </top>
      <bottom/>
      <diagonal/>
    </border>
    <border>
      <left style="double">
        <color theme="0"/>
      </left>
      <right style="double">
        <color theme="0"/>
      </right>
      <top style="double">
        <color theme="0"/>
      </top>
      <bottom/>
      <diagonal/>
    </border>
    <border>
      <left style="double">
        <color theme="0"/>
      </left>
      <right/>
      <top style="double">
        <color theme="0"/>
      </top>
      <bottom style="double">
        <color theme="0"/>
      </bottom>
      <diagonal/>
    </border>
    <border>
      <left/>
      <right/>
      <top style="double">
        <color theme="0"/>
      </top>
      <bottom style="double">
        <color theme="0"/>
      </bottom>
      <diagonal/>
    </border>
    <border>
      <left/>
      <right style="double">
        <color theme="0"/>
      </right>
      <top style="double">
        <color theme="0"/>
      </top>
      <bottom style="double">
        <color theme="0"/>
      </bottom>
      <diagonal/>
    </border>
    <border>
      <left style="double">
        <color theme="0"/>
      </left>
      <right style="dotted">
        <color auto="1"/>
      </right>
      <top style="double">
        <color theme="0"/>
      </top>
      <bottom style="thin">
        <color theme="0"/>
      </bottom>
      <diagonal/>
    </border>
    <border>
      <left style="dotted">
        <color auto="1"/>
      </left>
      <right style="dotted">
        <color auto="1"/>
      </right>
      <top style="double">
        <color theme="0"/>
      </top>
      <bottom style="thin">
        <color theme="0"/>
      </bottom>
      <diagonal/>
    </border>
    <border>
      <left style="dotted">
        <color auto="1"/>
      </left>
      <right style="double">
        <color theme="0"/>
      </right>
      <top style="double">
        <color theme="0"/>
      </top>
      <bottom style="thin">
        <color theme="0"/>
      </bottom>
      <diagonal/>
    </border>
    <border>
      <left style="double">
        <color theme="0"/>
      </left>
      <right style="dotted">
        <color auto="1"/>
      </right>
      <top style="thin">
        <color theme="0"/>
      </top>
      <bottom style="medium">
        <color theme="0"/>
      </bottom>
      <diagonal/>
    </border>
    <border>
      <left style="dotted">
        <color auto="1"/>
      </left>
      <right style="dotted">
        <color auto="1"/>
      </right>
      <top style="thin">
        <color theme="0"/>
      </top>
      <bottom style="medium">
        <color theme="0"/>
      </bottom>
      <diagonal/>
    </border>
    <border>
      <left style="dotted">
        <color auto="1"/>
      </left>
      <right style="double">
        <color theme="0"/>
      </right>
      <top style="thin">
        <color theme="0"/>
      </top>
      <bottom style="medium">
        <color theme="0"/>
      </bottom>
      <diagonal/>
    </border>
    <border>
      <left style="double">
        <color indexed="64"/>
      </left>
      <right/>
      <top style="dotted">
        <color indexed="64"/>
      </top>
      <bottom style="medium">
        <color indexed="64"/>
      </bottom>
      <diagonal/>
    </border>
    <border>
      <left style="dashed">
        <color indexed="64"/>
      </left>
      <right style="double">
        <color indexed="64"/>
      </right>
      <top style="dotted">
        <color indexed="64"/>
      </top>
      <bottom style="medium">
        <color indexed="64"/>
      </bottom>
      <diagonal/>
    </border>
    <border>
      <left style="dashed">
        <color indexed="64"/>
      </left>
      <right style="double">
        <color indexed="64"/>
      </right>
      <top/>
      <bottom style="dotted">
        <color indexed="64"/>
      </bottom>
      <diagonal/>
    </border>
    <border>
      <left/>
      <right style="dashed">
        <color indexed="64"/>
      </right>
      <top/>
      <bottom style="medium">
        <color indexed="64"/>
      </bottom>
      <diagonal/>
    </border>
    <border>
      <left style="double">
        <color theme="0"/>
      </left>
      <right/>
      <top style="thin">
        <color theme="0"/>
      </top>
      <bottom/>
      <diagonal/>
    </border>
    <border>
      <left style="double">
        <color theme="0"/>
      </left>
      <right style="dotted">
        <color auto="1"/>
      </right>
      <top style="thin">
        <color theme="0"/>
      </top>
      <bottom/>
      <diagonal/>
    </border>
    <border>
      <left style="dotted">
        <color auto="1"/>
      </left>
      <right style="double">
        <color theme="0"/>
      </right>
      <top style="thin">
        <color theme="0"/>
      </top>
      <bottom/>
      <diagonal/>
    </border>
    <border>
      <left style="double">
        <color indexed="64"/>
      </left>
      <right style="double">
        <color indexed="64"/>
      </right>
      <top style="double">
        <color theme="0"/>
      </top>
      <bottom style="dashed">
        <color indexed="64"/>
      </bottom>
      <diagonal/>
    </border>
    <border>
      <left style="double">
        <color indexed="64"/>
      </left>
      <right/>
      <top style="double">
        <color theme="0"/>
      </top>
      <bottom style="dashed">
        <color indexed="64"/>
      </bottom>
      <diagonal/>
    </border>
    <border>
      <left style="dashed">
        <color indexed="64"/>
      </left>
      <right style="double">
        <color indexed="64"/>
      </right>
      <top style="double">
        <color theme="0"/>
      </top>
      <bottom style="dashed">
        <color indexed="64"/>
      </bottom>
      <diagonal/>
    </border>
    <border>
      <left style="double">
        <color indexed="64"/>
      </left>
      <right style="dashed">
        <color indexed="64"/>
      </right>
      <top style="double">
        <color theme="0"/>
      </top>
      <bottom style="dashed">
        <color indexed="64"/>
      </bottom>
      <diagonal/>
    </border>
    <border>
      <left style="double">
        <color theme="0"/>
      </left>
      <right style="double">
        <color theme="0"/>
      </right>
      <top style="thin">
        <color theme="0"/>
      </top>
      <bottom/>
      <diagonal/>
    </border>
    <border>
      <left style="dashed">
        <color indexed="64"/>
      </left>
      <right style="double">
        <color indexed="64"/>
      </right>
      <top/>
      <bottom style="double">
        <color auto="1"/>
      </bottom>
      <diagonal/>
    </border>
    <border>
      <left/>
      <right style="dotted">
        <color rgb="FF505050"/>
      </right>
      <top style="double">
        <color theme="0"/>
      </top>
      <bottom style="dashed">
        <color indexed="64"/>
      </bottom>
      <diagonal/>
    </border>
    <border>
      <left/>
      <right style="double">
        <color indexed="64"/>
      </right>
      <top style="double">
        <color theme="0"/>
      </top>
      <bottom style="dashed">
        <color indexed="64"/>
      </bottom>
      <diagonal/>
    </border>
    <border>
      <left/>
      <right style="dashed">
        <color indexed="64"/>
      </right>
      <top/>
      <bottom style="double">
        <color indexed="64"/>
      </bottom>
      <diagonal/>
    </border>
    <border>
      <left style="dashed">
        <color indexed="64"/>
      </left>
      <right style="dashed">
        <color indexed="64"/>
      </right>
      <top/>
      <bottom style="double">
        <color indexed="64"/>
      </bottom>
      <diagonal/>
    </border>
    <border>
      <left style="double">
        <color auto="1"/>
      </left>
      <right style="dotted">
        <color rgb="FF505050"/>
      </right>
      <top style="dashed">
        <color indexed="64"/>
      </top>
      <bottom style="double">
        <color indexed="64"/>
      </bottom>
      <diagonal/>
    </border>
    <border>
      <left style="thin">
        <color indexed="64"/>
      </left>
      <right style="double">
        <color indexed="64"/>
      </right>
      <top/>
      <bottom style="dashed">
        <color indexed="64"/>
      </bottom>
      <diagonal/>
    </border>
    <border>
      <left style="double">
        <color theme="0"/>
      </left>
      <right style="dotted">
        <color auto="1"/>
      </right>
      <top style="thin">
        <color theme="0"/>
      </top>
      <bottom style="medium">
        <color indexed="64"/>
      </bottom>
      <diagonal/>
    </border>
    <border>
      <left style="dashed">
        <color indexed="64"/>
      </left>
      <right style="dashed">
        <color indexed="64"/>
      </right>
      <top style="medium">
        <color theme="0"/>
      </top>
      <bottom style="dashed">
        <color indexed="64"/>
      </bottom>
      <diagonal/>
    </border>
    <border>
      <left style="dashed">
        <color indexed="64"/>
      </left>
      <right style="double">
        <color indexed="64"/>
      </right>
      <top/>
      <bottom/>
      <diagonal/>
    </border>
    <border>
      <left/>
      <right style="dotted">
        <color rgb="FF505050"/>
      </right>
      <top style="medium">
        <color indexed="64"/>
      </top>
      <bottom style="dashed">
        <color indexed="64"/>
      </bottom>
      <diagonal/>
    </border>
    <border>
      <left style="double">
        <color theme="0"/>
      </left>
      <right/>
      <top style="double">
        <color indexed="64"/>
      </top>
      <bottom style="double">
        <color indexed="64"/>
      </bottom>
      <diagonal/>
    </border>
    <border>
      <left style="double">
        <color auto="1"/>
      </left>
      <right style="double">
        <color auto="1"/>
      </right>
      <top style="dashed">
        <color indexed="64"/>
      </top>
      <bottom/>
      <diagonal/>
    </border>
    <border>
      <left style="double">
        <color indexed="64"/>
      </left>
      <right style="dashed">
        <color indexed="64"/>
      </right>
      <top style="dashed">
        <color indexed="64"/>
      </top>
      <bottom/>
      <diagonal/>
    </border>
    <border>
      <left style="double">
        <color auto="1"/>
      </left>
      <right style="double">
        <color indexed="64"/>
      </right>
      <top/>
      <bottom style="double">
        <color auto="1"/>
      </bottom>
      <diagonal/>
    </border>
    <border>
      <left style="dashed">
        <color indexed="64"/>
      </left>
      <right style="dashed">
        <color indexed="64"/>
      </right>
      <top style="dashed">
        <color indexed="64"/>
      </top>
      <bottom/>
      <diagonal/>
    </border>
    <border>
      <left style="dashed">
        <color indexed="64"/>
      </left>
      <right style="double">
        <color indexed="64"/>
      </right>
      <top style="dashed">
        <color indexed="64"/>
      </top>
      <bottom/>
      <diagonal/>
    </border>
    <border>
      <left style="dashed">
        <color indexed="64"/>
      </left>
      <right style="double">
        <color auto="1"/>
      </right>
      <top style="medium">
        <color theme="0"/>
      </top>
      <bottom style="dotted">
        <color indexed="64"/>
      </bottom>
      <diagonal/>
    </border>
    <border>
      <left/>
      <right style="dotted">
        <color rgb="FF505050"/>
      </right>
      <top/>
      <bottom style="dashed">
        <color indexed="64"/>
      </bottom>
      <diagonal/>
    </border>
    <border>
      <left/>
      <right style="double">
        <color indexed="64"/>
      </right>
      <top/>
      <bottom style="dashed">
        <color indexed="64"/>
      </bottom>
      <diagonal/>
    </border>
  </borders>
  <cellStyleXfs count="2">
    <xf numFmtId="0" fontId="0" fillId="0" borderId="0"/>
    <xf numFmtId="0" fontId="1" fillId="0" borderId="0"/>
  </cellStyleXfs>
  <cellXfs count="288">
    <xf numFmtId="0" fontId="0" fillId="0" borderId="0" xfId="0"/>
    <xf numFmtId="167" fontId="2" fillId="8" borderId="39" xfId="0" applyNumberFormat="1" applyFont="1" applyFill="1" applyBorder="1" applyAlignment="1" applyProtection="1">
      <alignment horizontal="center" vertical="center"/>
      <protection locked="0"/>
    </xf>
    <xf numFmtId="167" fontId="2" fillId="8" borderId="12" xfId="0" applyNumberFormat="1" applyFont="1" applyFill="1" applyBorder="1" applyAlignment="1" applyProtection="1">
      <alignment horizontal="center" vertical="center"/>
      <protection locked="0"/>
    </xf>
    <xf numFmtId="167" fontId="2" fillId="8" borderId="18" xfId="0" applyNumberFormat="1" applyFont="1" applyFill="1" applyBorder="1" applyAlignment="1" applyProtection="1">
      <alignment horizontal="center" vertical="center"/>
      <protection locked="0"/>
    </xf>
    <xf numFmtId="0" fontId="0" fillId="8" borderId="41" xfId="0" applyFill="1" applyBorder="1" applyAlignment="1" applyProtection="1">
      <alignment horizontal="center" vertical="center"/>
      <protection locked="0"/>
    </xf>
    <xf numFmtId="0" fontId="7" fillId="8" borderId="15" xfId="0" applyNumberFormat="1" applyFont="1" applyFill="1" applyBorder="1" applyAlignment="1" applyProtection="1">
      <alignment horizontal="center" vertical="center"/>
      <protection locked="0"/>
    </xf>
    <xf numFmtId="0" fontId="7" fillId="8" borderId="31" xfId="0" applyNumberFormat="1" applyFont="1" applyFill="1" applyBorder="1" applyAlignment="1" applyProtection="1">
      <alignment horizontal="center" vertical="center"/>
      <protection locked="0"/>
    </xf>
    <xf numFmtId="0" fontId="7" fillId="8" borderId="19" xfId="0" applyNumberFormat="1" applyFont="1" applyFill="1" applyBorder="1" applyAlignment="1" applyProtection="1">
      <alignment horizontal="center" vertical="center"/>
      <protection locked="0"/>
    </xf>
    <xf numFmtId="0" fontId="7" fillId="0" borderId="5" xfId="0" applyFont="1" applyBorder="1" applyAlignment="1" applyProtection="1">
      <alignment horizontal="center" vertical="center" textRotation="90" wrapText="1"/>
    </xf>
    <xf numFmtId="0" fontId="13" fillId="2" borderId="10" xfId="0" applyFont="1" applyFill="1" applyBorder="1" applyAlignment="1" applyProtection="1">
      <alignment horizontal="center" vertical="center" wrapText="1"/>
    </xf>
    <xf numFmtId="0" fontId="10" fillId="6" borderId="10" xfId="0" applyFont="1" applyFill="1" applyBorder="1" applyAlignment="1" applyProtection="1">
      <alignment horizontal="center" vertical="center" wrapText="1"/>
    </xf>
    <xf numFmtId="0" fontId="0" fillId="0" borderId="0" xfId="0" applyProtection="1"/>
    <xf numFmtId="0" fontId="9" fillId="4" borderId="9" xfId="0" applyFont="1" applyFill="1" applyBorder="1" applyAlignment="1" applyProtection="1">
      <alignment horizontal="center" vertical="center"/>
    </xf>
    <xf numFmtId="0" fontId="14" fillId="4" borderId="10" xfId="0" applyFont="1" applyFill="1" applyBorder="1" applyAlignment="1" applyProtection="1">
      <alignment horizontal="center" vertical="center" wrapText="1"/>
    </xf>
    <xf numFmtId="0" fontId="9" fillId="4" borderId="57" xfId="0" applyFont="1" applyFill="1" applyBorder="1" applyAlignment="1" applyProtection="1">
      <alignment horizontal="center" vertical="center" wrapText="1"/>
    </xf>
    <xf numFmtId="0" fontId="9" fillId="4" borderId="61" xfId="0" applyFont="1" applyFill="1" applyBorder="1" applyAlignment="1" applyProtection="1">
      <alignment horizontal="center" vertical="center" wrapText="1"/>
    </xf>
    <xf numFmtId="0" fontId="11" fillId="4" borderId="57" xfId="0" applyFont="1" applyFill="1" applyBorder="1" applyAlignment="1" applyProtection="1">
      <alignment horizontal="center" vertical="center" wrapText="1"/>
    </xf>
    <xf numFmtId="0" fontId="11" fillId="4" borderId="59" xfId="0" applyFont="1" applyFill="1" applyBorder="1" applyAlignment="1" applyProtection="1">
      <alignment horizontal="center" vertical="center" wrapText="1"/>
    </xf>
    <xf numFmtId="0" fontId="11" fillId="4" borderId="60" xfId="0" applyFont="1" applyFill="1" applyBorder="1" applyAlignment="1" applyProtection="1">
      <alignment horizontal="center" vertical="center" wrapText="1"/>
    </xf>
    <xf numFmtId="0" fontId="0" fillId="0" borderId="0" xfId="0" applyAlignment="1" applyProtection="1">
      <alignment horizontal="center"/>
    </xf>
    <xf numFmtId="0" fontId="8" fillId="4" borderId="62" xfId="0" applyFont="1" applyFill="1" applyBorder="1" applyAlignment="1" applyProtection="1">
      <alignment horizontal="center"/>
    </xf>
    <xf numFmtId="0" fontId="8" fillId="4" borderId="63" xfId="0" applyFont="1" applyFill="1" applyBorder="1" applyAlignment="1" applyProtection="1">
      <alignment horizontal="center"/>
    </xf>
    <xf numFmtId="0" fontId="8" fillId="4" borderId="64" xfId="0" applyFont="1" applyFill="1" applyBorder="1" applyAlignment="1" applyProtection="1">
      <alignment horizontal="center"/>
    </xf>
    <xf numFmtId="0" fontId="1" fillId="8" borderId="13" xfId="1" applyFont="1" applyFill="1" applyBorder="1" applyAlignment="1" applyProtection="1">
      <alignment horizontal="center" vertical="center"/>
      <protection locked="0"/>
    </xf>
    <xf numFmtId="0" fontId="1" fillId="8" borderId="83" xfId="1" applyFont="1" applyFill="1" applyBorder="1" applyAlignment="1" applyProtection="1">
      <alignment horizontal="center" vertical="center"/>
      <protection locked="0"/>
    </xf>
    <xf numFmtId="0" fontId="5" fillId="0" borderId="0" xfId="0" applyFont="1" applyBorder="1" applyAlignment="1" applyProtection="1">
      <alignment horizontal="left" vertical="center"/>
    </xf>
    <xf numFmtId="0" fontId="15" fillId="0" borderId="27" xfId="0" applyFont="1" applyBorder="1" applyAlignment="1" applyProtection="1">
      <alignment horizontal="center"/>
    </xf>
    <xf numFmtId="0" fontId="8" fillId="4" borderId="73" xfId="0" applyFont="1" applyFill="1" applyBorder="1" applyAlignment="1" applyProtection="1">
      <alignment horizontal="center"/>
    </xf>
    <xf numFmtId="0" fontId="8" fillId="6" borderId="54" xfId="0" applyFont="1" applyFill="1" applyBorder="1" applyAlignment="1" applyProtection="1">
      <alignment horizontal="center"/>
    </xf>
    <xf numFmtId="0" fontId="8" fillId="6" borderId="56" xfId="0" applyFont="1" applyFill="1" applyBorder="1" applyAlignment="1" applyProtection="1">
      <alignment horizontal="center"/>
    </xf>
    <xf numFmtId="0" fontId="11" fillId="4" borderId="74" xfId="0" applyFont="1" applyFill="1" applyBorder="1" applyAlignment="1" applyProtection="1">
      <alignment horizontal="center" vertical="center" wrapText="1"/>
    </xf>
    <xf numFmtId="0" fontId="10" fillId="6" borderId="57" xfId="0" applyFont="1" applyFill="1" applyBorder="1" applyAlignment="1" applyProtection="1">
      <alignment horizontal="center" vertical="center" wrapText="1"/>
    </xf>
    <xf numFmtId="0" fontId="10" fillId="6" borderId="60" xfId="0" applyFont="1" applyFill="1" applyBorder="1" applyAlignment="1" applyProtection="1">
      <alignment horizontal="center" vertical="center" wrapText="1"/>
    </xf>
    <xf numFmtId="0" fontId="0" fillId="0" borderId="0" xfId="0" applyNumberFormat="1" applyBorder="1" applyAlignment="1" applyProtection="1">
      <alignment horizontal="center" vertical="center"/>
    </xf>
    <xf numFmtId="0" fontId="4" fillId="2" borderId="2" xfId="0" applyFont="1" applyFill="1" applyBorder="1" applyAlignment="1" applyProtection="1">
      <alignment horizontal="centerContinuous" vertical="center"/>
    </xf>
    <xf numFmtId="0" fontId="6" fillId="2" borderId="9" xfId="0" applyFont="1" applyFill="1" applyBorder="1" applyAlignment="1" applyProtection="1">
      <alignment horizontal="centerContinuous" vertical="center"/>
    </xf>
    <xf numFmtId="0" fontId="6" fillId="2" borderId="62" xfId="0" applyFont="1" applyFill="1" applyBorder="1" applyAlignment="1" applyProtection="1">
      <alignment horizontal="centerContinuous" vertical="center"/>
    </xf>
    <xf numFmtId="0" fontId="6" fillId="2" borderId="8" xfId="0" applyFont="1" applyFill="1" applyBorder="1" applyAlignment="1" applyProtection="1">
      <alignment horizontal="centerContinuous" vertical="center"/>
    </xf>
    <xf numFmtId="0" fontId="8" fillId="4" borderId="77" xfId="0" applyFont="1" applyFill="1" applyBorder="1" applyAlignment="1" applyProtection="1">
      <alignment horizontal="center"/>
    </xf>
    <xf numFmtId="0" fontId="8" fillId="6" borderId="30" xfId="0" applyFont="1" applyFill="1" applyBorder="1" applyAlignment="1" applyProtection="1">
      <alignment horizontal="center"/>
    </xf>
    <xf numFmtId="0" fontId="7" fillId="0" borderId="6" xfId="0" applyFont="1" applyBorder="1" applyAlignment="1" applyProtection="1">
      <alignment horizontal="center" vertical="center" wrapText="1"/>
    </xf>
    <xf numFmtId="0" fontId="2" fillId="0" borderId="4" xfId="0" applyFont="1" applyBorder="1" applyAlignment="1" applyProtection="1">
      <alignment horizontal="center" vertical="center"/>
    </xf>
    <xf numFmtId="0" fontId="6" fillId="2" borderId="59" xfId="0" applyFont="1" applyFill="1" applyBorder="1" applyAlignment="1" applyProtection="1">
      <alignment horizontal="center" vertical="center"/>
    </xf>
    <xf numFmtId="0" fontId="7" fillId="0" borderId="7" xfId="0" applyFont="1" applyBorder="1" applyAlignment="1" applyProtection="1">
      <alignment horizontal="center" vertical="center" textRotation="90" wrapText="1"/>
    </xf>
    <xf numFmtId="0" fontId="7" fillId="0" borderId="29" xfId="0" applyFont="1" applyBorder="1" applyAlignment="1" applyProtection="1">
      <alignment horizontal="center" vertical="center" textRotation="90" wrapText="1"/>
    </xf>
    <xf numFmtId="0" fontId="2" fillId="0" borderId="57" xfId="0" applyFont="1" applyBorder="1" applyAlignment="1" applyProtection="1">
      <alignment horizontal="center" vertical="center"/>
    </xf>
    <xf numFmtId="0" fontId="6" fillId="2" borderId="58" xfId="0" applyFont="1" applyFill="1" applyBorder="1" applyAlignment="1" applyProtection="1">
      <alignment horizontal="center" vertical="center"/>
    </xf>
    <xf numFmtId="0" fontId="7" fillId="0" borderId="59" xfId="0" applyFont="1" applyBorder="1" applyAlignment="1" applyProtection="1">
      <alignment horizontal="center" vertical="center" textRotation="90" wrapText="1"/>
    </xf>
    <xf numFmtId="0" fontId="7" fillId="0" borderId="60" xfId="0" applyFont="1" applyBorder="1" applyAlignment="1" applyProtection="1">
      <alignment horizontal="center" vertical="center" textRotation="90" wrapText="1"/>
    </xf>
    <xf numFmtId="0" fontId="13" fillId="2" borderId="57" xfId="0" applyFont="1" applyFill="1" applyBorder="1" applyAlignment="1" applyProtection="1">
      <alignment horizontal="center" vertical="center" wrapText="1"/>
    </xf>
    <xf numFmtId="0" fontId="13" fillId="2" borderId="61" xfId="0" applyFont="1" applyFill="1" applyBorder="1" applyAlignment="1" applyProtection="1">
      <alignment horizontal="center" vertical="center" wrapText="1"/>
    </xf>
    <xf numFmtId="0" fontId="11" fillId="4" borderId="3" xfId="0" applyFont="1" applyFill="1" applyBorder="1" applyAlignment="1" applyProtection="1">
      <alignment horizontal="center" vertical="center" wrapText="1"/>
    </xf>
    <xf numFmtId="0" fontId="11" fillId="4" borderId="78" xfId="0" applyFont="1" applyFill="1" applyBorder="1" applyAlignment="1" applyProtection="1">
      <alignment horizontal="center" vertical="center" wrapText="1"/>
    </xf>
    <xf numFmtId="0" fontId="10" fillId="6" borderId="79" xfId="0" applyFont="1" applyFill="1" applyBorder="1" applyAlignment="1" applyProtection="1">
      <alignment horizontal="center" vertical="center" wrapText="1"/>
    </xf>
    <xf numFmtId="0" fontId="15" fillId="8" borderId="71" xfId="0" applyFont="1" applyFill="1" applyBorder="1" applyAlignment="1" applyProtection="1">
      <alignment horizontal="center" vertical="center"/>
    </xf>
    <xf numFmtId="0" fontId="15" fillId="8" borderId="72" xfId="0" applyFont="1" applyFill="1" applyBorder="1" applyAlignment="1" applyProtection="1">
      <alignment horizontal="center" vertical="center"/>
    </xf>
    <xf numFmtId="0" fontId="15" fillId="8" borderId="40" xfId="0" applyFont="1" applyFill="1" applyBorder="1" applyAlignment="1" applyProtection="1">
      <alignment horizontal="center" vertical="center"/>
    </xf>
    <xf numFmtId="0" fontId="15" fillId="8" borderId="33" xfId="0" applyFont="1" applyFill="1" applyBorder="1" applyAlignment="1" applyProtection="1">
      <alignment horizontal="center" vertical="center"/>
    </xf>
    <xf numFmtId="0" fontId="15" fillId="8" borderId="34" xfId="0" applyFont="1" applyFill="1" applyBorder="1" applyAlignment="1" applyProtection="1">
      <alignment horizontal="center" vertical="center"/>
    </xf>
    <xf numFmtId="0" fontId="0" fillId="8" borderId="97" xfId="0" applyFill="1" applyBorder="1" applyAlignment="1" applyProtection="1">
      <alignment horizontal="center" vertical="center"/>
      <protection locked="0"/>
    </xf>
    <xf numFmtId="0" fontId="0" fillId="8" borderId="98" xfId="0" applyFill="1" applyBorder="1" applyAlignment="1" applyProtection="1">
      <alignment horizontal="center" vertical="center"/>
      <protection locked="0"/>
    </xf>
    <xf numFmtId="0" fontId="6" fillId="2" borderId="20" xfId="0" applyFont="1" applyFill="1" applyBorder="1" applyAlignment="1" applyProtection="1">
      <alignment horizontal="centerContinuous" vertical="center"/>
    </xf>
    <xf numFmtId="0" fontId="13" fillId="2" borderId="4" xfId="0" applyFont="1" applyFill="1" applyBorder="1" applyAlignment="1" applyProtection="1">
      <alignment horizontal="center" vertical="center" wrapText="1"/>
    </xf>
    <xf numFmtId="0" fontId="3" fillId="4" borderId="8" xfId="0" applyFont="1" applyFill="1" applyBorder="1" applyProtection="1"/>
    <xf numFmtId="0" fontId="8" fillId="4" borderId="99" xfId="0" applyFont="1" applyFill="1" applyBorder="1" applyAlignment="1" applyProtection="1">
      <alignment horizontal="center" vertical="center" wrapText="1"/>
    </xf>
    <xf numFmtId="0" fontId="0" fillId="8" borderId="85" xfId="0" applyFill="1" applyBorder="1" applyAlignment="1" applyProtection="1">
      <alignment horizontal="center" vertical="center"/>
      <protection locked="0"/>
    </xf>
    <xf numFmtId="0" fontId="17" fillId="8" borderId="86" xfId="0" applyFont="1" applyFill="1" applyBorder="1" applyAlignment="1" applyProtection="1">
      <alignment horizontal="center" vertical="center"/>
      <protection locked="0"/>
    </xf>
    <xf numFmtId="0" fontId="6" fillId="3" borderId="100" xfId="0" applyFont="1" applyFill="1" applyBorder="1" applyAlignment="1" applyProtection="1">
      <alignment horizontal="center" vertical="center"/>
    </xf>
    <xf numFmtId="0" fontId="6" fillId="3" borderId="101" xfId="0" applyFont="1" applyFill="1" applyBorder="1" applyAlignment="1" applyProtection="1">
      <alignment horizontal="center" vertical="center"/>
    </xf>
    <xf numFmtId="0" fontId="6" fillId="3" borderId="105" xfId="0" applyFont="1" applyFill="1" applyBorder="1" applyAlignment="1" applyProtection="1">
      <alignment horizontal="center" vertical="center"/>
    </xf>
    <xf numFmtId="0" fontId="6" fillId="3" borderId="106" xfId="0" applyFont="1" applyFill="1" applyBorder="1" applyAlignment="1" applyProtection="1">
      <alignment horizontal="center" vertical="center"/>
    </xf>
    <xf numFmtId="0" fontId="6" fillId="3" borderId="107" xfId="0" applyFont="1" applyFill="1" applyBorder="1" applyAlignment="1" applyProtection="1">
      <alignment horizontal="center" vertical="center"/>
    </xf>
    <xf numFmtId="0" fontId="4" fillId="3" borderId="108" xfId="0" applyFont="1" applyFill="1" applyBorder="1" applyAlignment="1" applyProtection="1">
      <alignment horizontal="center" vertical="center" wrapText="1"/>
    </xf>
    <xf numFmtId="0" fontId="10" fillId="3" borderId="109" xfId="0" applyFont="1" applyFill="1" applyBorder="1" applyAlignment="1" applyProtection="1">
      <alignment horizontal="center" vertical="center" wrapText="1"/>
    </xf>
    <xf numFmtId="0" fontId="13" fillId="3" borderId="110" xfId="0" applyFont="1" applyFill="1" applyBorder="1" applyAlignment="1" applyProtection="1">
      <alignment horizontal="center" vertical="center" wrapText="1"/>
    </xf>
    <xf numFmtId="0" fontId="13" fillId="3" borderId="115" xfId="0" applyFont="1" applyFill="1" applyBorder="1" applyAlignment="1" applyProtection="1">
      <alignment horizontal="center" vertical="center" wrapText="1"/>
    </xf>
    <xf numFmtId="0" fontId="13" fillId="3" borderId="116" xfId="0" applyFont="1" applyFill="1" applyBorder="1" applyAlignment="1" applyProtection="1">
      <alignment horizontal="center" vertical="center" wrapText="1"/>
    </xf>
    <xf numFmtId="0" fontId="13" fillId="3" borderId="117" xfId="0" applyFont="1" applyFill="1" applyBorder="1" applyAlignment="1" applyProtection="1">
      <alignment horizontal="center" vertical="center" wrapText="1"/>
    </xf>
    <xf numFmtId="0" fontId="13" fillId="3" borderId="122" xfId="0" applyFont="1" applyFill="1" applyBorder="1" applyAlignment="1" applyProtection="1">
      <alignment horizontal="center" vertical="center" wrapText="1"/>
    </xf>
    <xf numFmtId="0" fontId="13" fillId="3" borderId="130" xfId="0" applyFont="1" applyFill="1" applyBorder="1" applyAlignment="1" applyProtection="1">
      <alignment horizontal="center" vertical="center" wrapText="1"/>
    </xf>
    <xf numFmtId="0" fontId="0" fillId="0" borderId="0" xfId="0" applyAlignment="1" applyProtection="1">
      <alignment horizontal="center"/>
      <protection locked="0"/>
    </xf>
    <xf numFmtId="0" fontId="1" fillId="0" borderId="0" xfId="0" applyFont="1" applyProtection="1">
      <protection locked="0"/>
    </xf>
    <xf numFmtId="0" fontId="0" fillId="0" borderId="0" xfId="0" applyProtection="1">
      <protection locked="0"/>
    </xf>
    <xf numFmtId="0" fontId="3" fillId="0" borderId="0" xfId="0" applyFont="1" applyProtection="1">
      <protection locked="0"/>
    </xf>
    <xf numFmtId="0" fontId="2" fillId="0" borderId="0" xfId="0" applyFont="1" applyAlignment="1" applyProtection="1">
      <alignment vertical="center"/>
      <protection locked="0"/>
    </xf>
    <xf numFmtId="0" fontId="17" fillId="8" borderId="13" xfId="0" applyFont="1" applyFill="1" applyBorder="1" applyAlignment="1" applyProtection="1">
      <alignment horizontal="center" vertical="center"/>
      <protection locked="0"/>
    </xf>
    <xf numFmtId="0" fontId="0" fillId="8" borderId="21" xfId="0" applyFill="1" applyBorder="1" applyAlignment="1" applyProtection="1">
      <alignment horizontal="center" vertical="center"/>
      <protection locked="0"/>
    </xf>
    <xf numFmtId="0" fontId="0" fillId="8" borderId="43" xfId="0" applyFill="1" applyBorder="1" applyAlignment="1" applyProtection="1">
      <alignment horizontal="center" vertical="center"/>
      <protection locked="0"/>
    </xf>
    <xf numFmtId="0" fontId="1" fillId="8" borderId="89" xfId="0" applyFont="1" applyFill="1" applyBorder="1" applyAlignment="1" applyProtection="1">
      <alignment horizontal="center" vertical="center"/>
      <protection locked="0"/>
    </xf>
    <xf numFmtId="0" fontId="1" fillId="8" borderId="91" xfId="0" applyFont="1" applyFill="1" applyBorder="1" applyAlignment="1" applyProtection="1">
      <alignment horizontal="center" vertical="center"/>
      <protection locked="0"/>
    </xf>
    <xf numFmtId="0" fontId="1" fillId="8" borderId="113" xfId="0" applyFont="1" applyFill="1" applyBorder="1" applyAlignment="1" applyProtection="1">
      <alignment horizontal="center" vertical="center"/>
      <protection locked="0"/>
    </xf>
    <xf numFmtId="0" fontId="1" fillId="8" borderId="111" xfId="0" applyFont="1" applyFill="1" applyBorder="1" applyAlignment="1" applyProtection="1">
      <alignment horizontal="center" vertical="center"/>
      <protection locked="0"/>
    </xf>
    <xf numFmtId="0" fontId="1" fillId="8" borderId="112" xfId="0" applyFont="1" applyFill="1" applyBorder="1" applyAlignment="1" applyProtection="1">
      <alignment horizontal="center" vertical="center"/>
      <protection locked="0"/>
    </xf>
    <xf numFmtId="0" fontId="2" fillId="0" borderId="0" xfId="0" applyFont="1" applyProtection="1">
      <protection locked="0"/>
    </xf>
    <xf numFmtId="0" fontId="0" fillId="0" borderId="0" xfId="0" applyBorder="1" applyProtection="1">
      <protection locked="0"/>
    </xf>
    <xf numFmtId="0" fontId="1" fillId="8" borderId="92" xfId="0" applyFont="1" applyFill="1" applyBorder="1" applyAlignment="1" applyProtection="1">
      <alignment horizontal="center" vertical="center"/>
      <protection locked="0"/>
    </xf>
    <xf numFmtId="0" fontId="1" fillId="8" borderId="93" xfId="0" applyFont="1" applyFill="1" applyBorder="1" applyAlignment="1" applyProtection="1">
      <alignment horizontal="center" vertical="center"/>
      <protection locked="0"/>
    </xf>
    <xf numFmtId="0" fontId="15" fillId="0" borderId="0" xfId="0" applyFont="1" applyAlignment="1" applyProtection="1">
      <alignment horizontal="center"/>
      <protection locked="0"/>
    </xf>
    <xf numFmtId="0" fontId="0" fillId="0" borderId="0" xfId="0" applyFill="1" applyAlignment="1" applyProtection="1">
      <alignment horizontal="center"/>
      <protection locked="0"/>
    </xf>
    <xf numFmtId="0" fontId="0" fillId="0" borderId="0" xfId="0" applyNumberFormat="1" applyAlignment="1" applyProtection="1">
      <alignment horizontal="center"/>
      <protection locked="0"/>
    </xf>
    <xf numFmtId="0" fontId="0" fillId="0" borderId="0" xfId="0" applyBorder="1" applyAlignment="1" applyProtection="1">
      <protection locked="0"/>
    </xf>
    <xf numFmtId="167" fontId="2" fillId="8" borderId="129" xfId="0" applyNumberFormat="1" applyFont="1" applyFill="1" applyBorder="1" applyAlignment="1" applyProtection="1">
      <alignment horizontal="center" vertical="center"/>
      <protection locked="0"/>
    </xf>
    <xf numFmtId="0" fontId="0" fillId="0" borderId="0" xfId="0" applyAlignment="1" applyProtection="1">
      <alignment horizontal="center" vertical="center"/>
    </xf>
    <xf numFmtId="0" fontId="1" fillId="0" borderId="0" xfId="0" applyFont="1" applyProtection="1"/>
    <xf numFmtId="0" fontId="1" fillId="0" borderId="0" xfId="0" applyFont="1" applyAlignment="1" applyProtection="1">
      <alignment horizontal="center"/>
    </xf>
    <xf numFmtId="0" fontId="0" fillId="0" borderId="0" xfId="0" applyFont="1" applyAlignment="1" applyProtection="1">
      <alignment horizontal="center"/>
    </xf>
    <xf numFmtId="0" fontId="1" fillId="8" borderId="131" xfId="0" applyFont="1" applyFill="1" applyBorder="1" applyAlignment="1" applyProtection="1">
      <alignment horizontal="center" vertical="center"/>
      <protection locked="0"/>
    </xf>
    <xf numFmtId="49" fontId="0" fillId="0" borderId="0" xfId="0" applyNumberFormat="1"/>
    <xf numFmtId="0" fontId="1" fillId="8" borderId="13" xfId="0" applyFont="1" applyFill="1" applyBorder="1" applyAlignment="1" applyProtection="1">
      <alignment horizontal="center" vertical="center"/>
      <protection locked="0"/>
    </xf>
    <xf numFmtId="0" fontId="1" fillId="8" borderId="44" xfId="0" applyFont="1" applyFill="1" applyBorder="1" applyAlignment="1" applyProtection="1">
      <alignment horizontal="center" vertical="center"/>
      <protection locked="0"/>
    </xf>
    <xf numFmtId="0" fontId="1" fillId="8" borderId="25" xfId="0" applyFont="1" applyFill="1" applyBorder="1" applyAlignment="1" applyProtection="1">
      <alignment horizontal="center" vertical="center"/>
      <protection locked="0"/>
    </xf>
    <xf numFmtId="0" fontId="1" fillId="11" borderId="22" xfId="0" applyFont="1" applyFill="1" applyBorder="1" applyAlignment="1" applyProtection="1">
      <alignment horizontal="center" vertical="center"/>
      <protection locked="0"/>
    </xf>
    <xf numFmtId="0" fontId="1" fillId="11" borderId="94" xfId="0" applyFont="1" applyFill="1" applyBorder="1" applyAlignment="1" applyProtection="1">
      <alignment horizontal="center" vertical="center"/>
      <protection locked="0"/>
    </xf>
    <xf numFmtId="0" fontId="1" fillId="8" borderId="118" xfId="0" applyFont="1" applyFill="1" applyBorder="1" applyAlignment="1" applyProtection="1">
      <alignment horizontal="center" vertical="center"/>
      <protection locked="0"/>
    </xf>
    <xf numFmtId="0" fontId="1" fillId="8" borderId="95" xfId="0" applyFont="1" applyFill="1" applyBorder="1" applyAlignment="1" applyProtection="1">
      <alignment horizontal="center" vertical="center"/>
      <protection locked="0"/>
    </xf>
    <xf numFmtId="0" fontId="1" fillId="8" borderId="86" xfId="0" applyFont="1" applyFill="1" applyBorder="1" applyAlignment="1" applyProtection="1">
      <alignment horizontal="center" vertical="center"/>
      <protection locked="0"/>
    </xf>
    <xf numFmtId="0" fontId="1" fillId="8" borderId="33" xfId="0" applyFont="1" applyFill="1" applyBorder="1" applyAlignment="1" applyProtection="1">
      <alignment horizontal="center" vertical="center"/>
      <protection locked="0"/>
    </xf>
    <xf numFmtId="0" fontId="1" fillId="8" borderId="132" xfId="0" applyFont="1" applyFill="1" applyBorder="1" applyAlignment="1" applyProtection="1">
      <alignment horizontal="center" vertical="center"/>
      <protection locked="0"/>
    </xf>
    <xf numFmtId="0" fontId="1" fillId="8" borderId="23" xfId="0" applyFont="1" applyFill="1" applyBorder="1" applyAlignment="1" applyProtection="1">
      <alignment horizontal="center" vertical="center"/>
      <protection locked="0"/>
    </xf>
    <xf numFmtId="0" fontId="1" fillId="8" borderId="50" xfId="0" applyFont="1" applyFill="1" applyBorder="1" applyAlignment="1" applyProtection="1">
      <alignment horizontal="center" vertical="center"/>
      <protection locked="0"/>
    </xf>
    <xf numFmtId="0" fontId="1" fillId="8" borderId="46" xfId="0" applyFont="1" applyFill="1" applyBorder="1" applyAlignment="1" applyProtection="1">
      <alignment horizontal="center" vertical="center"/>
      <protection locked="0"/>
    </xf>
    <xf numFmtId="0" fontId="1" fillId="8" borderId="47" xfId="0" applyFont="1" applyFill="1" applyBorder="1" applyAlignment="1" applyProtection="1">
      <alignment horizontal="center" vertical="center"/>
      <protection locked="0"/>
    </xf>
    <xf numFmtId="0" fontId="1" fillId="8" borderId="22" xfId="0" applyFont="1" applyFill="1" applyBorder="1" applyAlignment="1" applyProtection="1">
      <alignment horizontal="center" vertical="center"/>
      <protection locked="0"/>
    </xf>
    <xf numFmtId="0" fontId="1" fillId="8" borderId="69" xfId="0" applyFont="1" applyFill="1" applyBorder="1" applyAlignment="1" applyProtection="1">
      <alignment horizontal="center" vertical="center"/>
      <protection locked="0"/>
    </xf>
    <xf numFmtId="0" fontId="1" fillId="8" borderId="52" xfId="0" applyFont="1" applyFill="1" applyBorder="1" applyAlignment="1" applyProtection="1">
      <alignment horizontal="center" vertical="center"/>
      <protection locked="0"/>
    </xf>
    <xf numFmtId="0" fontId="1" fillId="8" borderId="68" xfId="0" applyFont="1" applyFill="1" applyBorder="1" applyAlignment="1" applyProtection="1">
      <alignment horizontal="center" vertical="center"/>
      <protection locked="0"/>
    </xf>
    <xf numFmtId="0" fontId="1" fillId="8" borderId="70" xfId="0" applyFont="1" applyFill="1" applyBorder="1" applyAlignment="1" applyProtection="1">
      <alignment horizontal="center" vertical="center"/>
      <protection locked="0"/>
    </xf>
    <xf numFmtId="0" fontId="1" fillId="11" borderId="23" xfId="0" applyFont="1" applyFill="1" applyBorder="1" applyAlignment="1" applyProtection="1">
      <alignment horizontal="center" vertical="center"/>
      <protection locked="0"/>
    </xf>
    <xf numFmtId="0" fontId="1" fillId="11" borderId="96" xfId="0" applyFont="1" applyFill="1" applyBorder="1" applyAlignment="1" applyProtection="1">
      <alignment horizontal="center" vertical="center"/>
      <protection locked="0"/>
    </xf>
    <xf numFmtId="9" fontId="18" fillId="0" borderId="37" xfId="0" applyNumberFormat="1" applyFont="1" applyBorder="1" applyAlignment="1" applyProtection="1">
      <alignment horizontal="center" vertical="center"/>
      <protection hidden="1"/>
    </xf>
    <xf numFmtId="0" fontId="1" fillId="8" borderId="49" xfId="0" applyFont="1" applyFill="1" applyBorder="1" applyAlignment="1" applyProtection="1">
      <alignment horizontal="center" vertical="center"/>
      <protection locked="0"/>
    </xf>
    <xf numFmtId="0" fontId="1" fillId="8" borderId="53" xfId="0" applyFont="1" applyFill="1" applyBorder="1" applyAlignment="1" applyProtection="1">
      <alignment horizontal="center" vertical="center"/>
      <protection locked="0"/>
    </xf>
    <xf numFmtId="0" fontId="1" fillId="8" borderId="42" xfId="0" applyFont="1" applyFill="1" applyBorder="1" applyAlignment="1" applyProtection="1">
      <alignment horizontal="center" vertical="center"/>
      <protection locked="0"/>
    </xf>
    <xf numFmtId="0" fontId="15" fillId="8" borderId="137" xfId="0" applyFont="1" applyFill="1" applyBorder="1" applyAlignment="1" applyProtection="1">
      <alignment horizontal="center" vertical="center"/>
    </xf>
    <xf numFmtId="0" fontId="1" fillId="8" borderId="34" xfId="0" applyFont="1" applyFill="1" applyBorder="1" applyAlignment="1" applyProtection="1">
      <alignment horizontal="center" vertical="center"/>
      <protection locked="0"/>
    </xf>
    <xf numFmtId="0" fontId="1" fillId="8" borderId="123" xfId="0" applyFont="1" applyFill="1" applyBorder="1" applyAlignment="1" applyProtection="1">
      <alignment horizontal="center" vertical="center"/>
      <protection locked="0"/>
    </xf>
    <xf numFmtId="0" fontId="0" fillId="0" borderId="0" xfId="0" applyAlignment="1" applyProtection="1">
      <alignment horizontal="center"/>
      <protection locked="0"/>
    </xf>
    <xf numFmtId="166" fontId="2" fillId="8" borderId="42" xfId="0" applyNumberFormat="1" applyFont="1" applyFill="1" applyBorder="1" applyAlignment="1" applyProtection="1">
      <alignment horizontal="center" vertical="center"/>
      <protection locked="0" hidden="1"/>
    </xf>
    <xf numFmtId="0" fontId="17" fillId="8" borderId="140" xfId="0" applyFont="1" applyFill="1" applyBorder="1" applyAlignment="1" applyProtection="1">
      <alignment horizontal="center" vertical="center"/>
      <protection locked="0"/>
    </xf>
    <xf numFmtId="0" fontId="2" fillId="8" borderId="41" xfId="0" applyNumberFormat="1" applyFont="1" applyFill="1" applyBorder="1" applyAlignment="1" applyProtection="1">
      <alignment horizontal="center" vertical="center"/>
      <protection locked="0"/>
    </xf>
    <xf numFmtId="0" fontId="2" fillId="8" borderId="45" xfId="1" applyFont="1" applyFill="1" applyBorder="1" applyAlignment="1" applyProtection="1">
      <alignment horizontal="center" vertical="center"/>
      <protection locked="0"/>
    </xf>
    <xf numFmtId="0" fontId="2" fillId="8" borderId="42" xfId="1" applyNumberFormat="1" applyFont="1" applyFill="1" applyBorder="1" applyAlignment="1" applyProtection="1">
      <alignment horizontal="center" vertical="center"/>
      <protection locked="0" hidden="1"/>
    </xf>
    <xf numFmtId="0" fontId="2" fillId="8" borderId="42" xfId="0" applyFont="1" applyFill="1" applyBorder="1" applyAlignment="1" applyProtection="1">
      <alignment horizontal="center" vertical="center"/>
      <protection locked="0" hidden="1"/>
    </xf>
    <xf numFmtId="0" fontId="2" fillId="8" borderId="43" xfId="0" applyFont="1" applyFill="1" applyBorder="1" applyAlignment="1" applyProtection="1">
      <alignment horizontal="center" vertical="center"/>
      <protection locked="0" hidden="1"/>
    </xf>
    <xf numFmtId="0" fontId="2" fillId="7" borderId="44" xfId="0" applyFont="1" applyFill="1" applyBorder="1" applyAlignment="1" applyProtection="1">
      <alignment horizontal="center" vertical="center"/>
    </xf>
    <xf numFmtId="0" fontId="19" fillId="7" borderId="46" xfId="0" applyFont="1" applyFill="1" applyBorder="1" applyAlignment="1" applyProtection="1">
      <alignment horizontal="center" vertical="center"/>
    </xf>
    <xf numFmtId="0" fontId="19" fillId="7" borderId="47" xfId="0" applyFont="1" applyFill="1" applyBorder="1" applyAlignment="1" applyProtection="1">
      <alignment horizontal="center" vertical="center"/>
    </xf>
    <xf numFmtId="0" fontId="2" fillId="7" borderId="48" xfId="0" applyFont="1" applyFill="1" applyBorder="1" applyAlignment="1" applyProtection="1">
      <alignment horizontal="center" vertical="center"/>
    </xf>
    <xf numFmtId="0" fontId="19" fillId="7" borderId="49" xfId="0" applyFont="1" applyFill="1" applyBorder="1" applyAlignment="1" applyProtection="1">
      <alignment horizontal="center" vertical="center"/>
    </xf>
    <xf numFmtId="0" fontId="19" fillId="7" borderId="50" xfId="0" applyFont="1" applyFill="1" applyBorder="1" applyAlignment="1" applyProtection="1">
      <alignment horizontal="center" vertical="center"/>
    </xf>
    <xf numFmtId="0" fontId="0" fillId="7" borderId="16" xfId="0" applyFill="1" applyBorder="1" applyAlignment="1" applyProtection="1">
      <alignment horizontal="center" vertical="center"/>
    </xf>
    <xf numFmtId="0" fontId="0" fillId="10" borderId="16" xfId="0" applyFill="1" applyBorder="1" applyAlignment="1" applyProtection="1">
      <alignment horizontal="center" vertical="center"/>
    </xf>
    <xf numFmtId="0" fontId="0" fillId="7" borderId="31" xfId="0" applyFill="1" applyBorder="1" applyAlignment="1" applyProtection="1">
      <alignment horizontal="center" vertical="center"/>
    </xf>
    <xf numFmtId="0" fontId="17" fillId="10" borderId="41" xfId="0" applyFont="1" applyFill="1" applyBorder="1" applyAlignment="1" applyProtection="1">
      <alignment horizontal="center" vertical="center"/>
    </xf>
    <xf numFmtId="0" fontId="17" fillId="10" borderId="24" xfId="0" applyFont="1" applyFill="1" applyBorder="1" applyAlignment="1" applyProtection="1">
      <alignment horizontal="center" vertical="center"/>
    </xf>
    <xf numFmtId="0" fontId="1" fillId="10" borderId="44" xfId="0" applyFont="1" applyFill="1" applyBorder="1" applyAlignment="1" applyProtection="1">
      <alignment horizontal="center" vertical="center"/>
    </xf>
    <xf numFmtId="0" fontId="1" fillId="10" borderId="25" xfId="0" applyFont="1" applyFill="1" applyBorder="1" applyAlignment="1" applyProtection="1">
      <alignment horizontal="center" vertical="center"/>
    </xf>
    <xf numFmtId="0" fontId="0" fillId="7" borderId="44" xfId="0" applyFill="1" applyBorder="1" applyAlignment="1" applyProtection="1">
      <alignment horizontal="center" vertical="center"/>
    </xf>
    <xf numFmtId="0" fontId="0" fillId="7" borderId="46" xfId="0" applyFill="1" applyBorder="1" applyAlignment="1" applyProtection="1">
      <alignment horizontal="center" vertical="center"/>
    </xf>
    <xf numFmtId="0" fontId="1" fillId="7" borderId="68" xfId="0" applyFont="1" applyFill="1" applyBorder="1" applyAlignment="1" applyProtection="1">
      <alignment horizontal="center" vertical="center"/>
    </xf>
    <xf numFmtId="0" fontId="1" fillId="7" borderId="38" xfId="0" applyFont="1" applyFill="1" applyBorder="1" applyAlignment="1" applyProtection="1">
      <alignment horizontal="center" vertical="center"/>
    </xf>
    <xf numFmtId="0" fontId="0" fillId="7" borderId="136" xfId="0" applyFill="1" applyBorder="1" applyAlignment="1" applyProtection="1">
      <alignment horizontal="center" vertical="center"/>
    </xf>
    <xf numFmtId="0" fontId="0" fillId="7" borderId="69" xfId="0" applyFill="1" applyBorder="1" applyAlignment="1" applyProtection="1">
      <alignment horizontal="center" vertical="center"/>
    </xf>
    <xf numFmtId="0" fontId="0" fillId="7" borderId="70" xfId="0" applyFill="1" applyBorder="1" applyAlignment="1" applyProtection="1">
      <alignment horizontal="center" vertical="center"/>
    </xf>
    <xf numFmtId="0" fontId="1" fillId="10" borderId="135" xfId="0" applyFont="1" applyFill="1" applyBorder="1" applyAlignment="1" applyProtection="1">
      <alignment horizontal="center" vertical="center"/>
    </xf>
    <xf numFmtId="0" fontId="1" fillId="10" borderId="33" xfId="0" applyFont="1" applyFill="1" applyBorder="1" applyAlignment="1" applyProtection="1">
      <alignment horizontal="center" vertical="center"/>
    </xf>
    <xf numFmtId="0" fontId="1" fillId="10" borderId="132" xfId="0" applyFont="1" applyFill="1" applyBorder="1" applyAlignment="1" applyProtection="1">
      <alignment horizontal="center" vertical="center"/>
    </xf>
    <xf numFmtId="0" fontId="1" fillId="10" borderId="83" xfId="0" applyFont="1" applyFill="1" applyBorder="1" applyAlignment="1" applyProtection="1">
      <alignment horizontal="center" vertical="center"/>
    </xf>
    <xf numFmtId="0" fontId="1" fillId="10" borderId="119" xfId="0" applyFont="1" applyFill="1" applyBorder="1" applyAlignment="1" applyProtection="1">
      <alignment horizontal="center" vertical="center"/>
    </xf>
    <xf numFmtId="0" fontId="1" fillId="10" borderId="120" xfId="0" applyFont="1" applyFill="1" applyBorder="1" applyAlignment="1" applyProtection="1">
      <alignment horizontal="center" vertical="center"/>
    </xf>
    <xf numFmtId="0" fontId="1" fillId="10" borderId="121" xfId="0" applyFont="1" applyFill="1" applyBorder="1" applyAlignment="1" applyProtection="1">
      <alignment horizontal="center" vertical="center"/>
    </xf>
    <xf numFmtId="0" fontId="1" fillId="10" borderId="120" xfId="1" applyFont="1" applyFill="1" applyBorder="1" applyAlignment="1" applyProtection="1">
      <alignment horizontal="center" vertical="center"/>
    </xf>
    <xf numFmtId="0" fontId="1" fillId="10" borderId="85" xfId="0" applyFont="1" applyFill="1" applyBorder="1" applyAlignment="1" applyProtection="1">
      <alignment horizontal="center" vertical="center"/>
    </xf>
    <xf numFmtId="0" fontId="1" fillId="10" borderId="47" xfId="1" applyFont="1" applyFill="1" applyBorder="1" applyAlignment="1" applyProtection="1">
      <alignment horizontal="center" vertical="center"/>
    </xf>
    <xf numFmtId="0" fontId="1" fillId="10" borderId="72" xfId="0" applyFont="1" applyFill="1" applyBorder="1" applyAlignment="1" applyProtection="1">
      <alignment horizontal="center" vertical="center"/>
    </xf>
    <xf numFmtId="0" fontId="1" fillId="10" borderId="124" xfId="1" applyFont="1" applyFill="1" applyBorder="1" applyAlignment="1" applyProtection="1">
      <alignment horizontal="center" vertical="center"/>
    </xf>
    <xf numFmtId="0" fontId="1" fillId="10" borderId="125" xfId="1" applyFont="1" applyFill="1" applyBorder="1" applyAlignment="1" applyProtection="1">
      <alignment horizontal="center" vertical="center"/>
    </xf>
    <xf numFmtId="0" fontId="1" fillId="7" borderId="82" xfId="0" applyFont="1" applyFill="1" applyBorder="1" applyAlignment="1" applyProtection="1">
      <alignment horizontal="center" vertical="center"/>
    </xf>
    <xf numFmtId="0" fontId="0" fillId="7" borderId="47" xfId="0" applyFill="1" applyBorder="1" applyAlignment="1" applyProtection="1">
      <alignment horizontal="center" vertical="center"/>
    </xf>
    <xf numFmtId="0" fontId="1" fillId="7" borderId="16" xfId="0" applyFont="1" applyFill="1" applyBorder="1" applyAlignment="1" applyProtection="1">
      <alignment horizontal="center" vertical="center"/>
    </xf>
    <xf numFmtId="0" fontId="1" fillId="10" borderId="43" xfId="0" applyFont="1" applyFill="1" applyBorder="1" applyAlignment="1" applyProtection="1">
      <alignment horizontal="center" vertical="center"/>
    </xf>
    <xf numFmtId="0" fontId="1" fillId="10" borderId="44" xfId="0" applyFont="1" applyFill="1" applyBorder="1" applyAlignment="1" applyProtection="1">
      <alignment vertical="center" textRotation="90"/>
    </xf>
    <xf numFmtId="0" fontId="1" fillId="10" borderId="46" xfId="0" applyFont="1" applyFill="1" applyBorder="1" applyAlignment="1" applyProtection="1">
      <alignment horizontal="center" vertical="center"/>
    </xf>
    <xf numFmtId="0" fontId="1" fillId="10" borderId="47" xfId="0" applyFont="1" applyFill="1" applyBorder="1" applyAlignment="1" applyProtection="1">
      <alignment horizontal="center" vertical="center"/>
    </xf>
    <xf numFmtId="0" fontId="1" fillId="10" borderId="68" xfId="0" applyFont="1" applyFill="1" applyBorder="1" applyAlignment="1" applyProtection="1">
      <alignment vertical="center" textRotation="90"/>
    </xf>
    <xf numFmtId="0" fontId="1" fillId="10" borderId="69" xfId="0" applyFont="1" applyFill="1" applyBorder="1" applyAlignment="1" applyProtection="1">
      <alignment horizontal="center" vertical="center"/>
    </xf>
    <xf numFmtId="0" fontId="1" fillId="10" borderId="70" xfId="0" applyFont="1" applyFill="1" applyBorder="1" applyAlignment="1" applyProtection="1">
      <alignment horizontal="center" vertical="center"/>
    </xf>
    <xf numFmtId="0" fontId="1" fillId="7" borderId="114" xfId="0" applyFont="1" applyFill="1" applyBorder="1" applyAlignment="1" applyProtection="1">
      <alignment horizontal="center" vertical="center"/>
    </xf>
    <xf numFmtId="0" fontId="1" fillId="7" borderId="58" xfId="0" applyFont="1" applyFill="1" applyBorder="1" applyAlignment="1" applyProtection="1">
      <alignment horizontal="center" vertical="center"/>
    </xf>
    <xf numFmtId="0" fontId="1" fillId="7" borderId="88" xfId="0" applyFont="1" applyFill="1" applyBorder="1" applyAlignment="1" applyProtection="1">
      <alignment horizontal="center" vertical="center"/>
    </xf>
    <xf numFmtId="0" fontId="1" fillId="7" borderId="75" xfId="0" applyFont="1" applyFill="1" applyBorder="1" applyAlignment="1" applyProtection="1">
      <alignment horizontal="center" vertical="center"/>
    </xf>
    <xf numFmtId="0" fontId="1" fillId="7" borderId="42" xfId="0" applyFont="1" applyFill="1" applyBorder="1" applyAlignment="1" applyProtection="1">
      <alignment horizontal="center" vertical="center"/>
    </xf>
    <xf numFmtId="0" fontId="1" fillId="7" borderId="43" xfId="0" applyFont="1" applyFill="1" applyBorder="1" applyAlignment="1" applyProtection="1">
      <alignment horizontal="center" vertical="center"/>
    </xf>
    <xf numFmtId="0" fontId="1" fillId="7" borderId="41" xfId="0" applyFont="1" applyFill="1" applyBorder="1" applyAlignment="1" applyProtection="1">
      <alignment horizontal="center" vertical="center"/>
    </xf>
    <xf numFmtId="0" fontId="1" fillId="7" borderId="51" xfId="0" applyFont="1" applyFill="1" applyBorder="1" applyAlignment="1" applyProtection="1">
      <alignment horizontal="center" vertical="center"/>
    </xf>
    <xf numFmtId="0" fontId="1" fillId="7" borderId="44" xfId="0" applyFont="1" applyFill="1" applyBorder="1" applyAlignment="1" applyProtection="1">
      <alignment horizontal="center" vertical="center"/>
    </xf>
    <xf numFmtId="0" fontId="1" fillId="7" borderId="76" xfId="0" applyFont="1" applyFill="1" applyBorder="1" applyAlignment="1" applyProtection="1">
      <alignment horizontal="center" vertical="center"/>
    </xf>
    <xf numFmtId="0" fontId="1" fillId="7" borderId="46" xfId="0" applyFont="1" applyFill="1" applyBorder="1" applyAlignment="1" applyProtection="1">
      <alignment horizontal="center" vertical="center"/>
    </xf>
    <xf numFmtId="0" fontId="1" fillId="7" borderId="52" xfId="0" applyFont="1" applyFill="1" applyBorder="1" applyAlignment="1" applyProtection="1">
      <alignment horizontal="center" vertical="center"/>
    </xf>
    <xf numFmtId="0" fontId="1" fillId="7" borderId="47" xfId="0" applyFont="1" applyFill="1" applyBorder="1" applyAlignment="1" applyProtection="1">
      <alignment horizontal="center" vertical="center"/>
    </xf>
    <xf numFmtId="0" fontId="1" fillId="7" borderId="31" xfId="0" applyFont="1" applyFill="1" applyBorder="1" applyAlignment="1" applyProtection="1">
      <alignment horizontal="center" vertical="center"/>
    </xf>
    <xf numFmtId="0" fontId="1" fillId="7" borderId="81" xfId="0" applyFont="1" applyFill="1" applyBorder="1" applyAlignment="1" applyProtection="1">
      <alignment horizontal="center" vertical="center"/>
    </xf>
    <xf numFmtId="0" fontId="1" fillId="7" borderId="80" xfId="0" applyFont="1" applyFill="1" applyBorder="1" applyAlignment="1" applyProtection="1">
      <alignment horizontal="center" vertical="center"/>
    </xf>
    <xf numFmtId="0" fontId="0" fillId="7" borderId="19" xfId="0" applyFill="1" applyBorder="1" applyAlignment="1" applyProtection="1">
      <alignment horizontal="center" vertical="center"/>
    </xf>
    <xf numFmtId="0" fontId="1" fillId="7" borderId="48" xfId="0" applyFont="1" applyFill="1" applyBorder="1" applyAlignment="1" applyProtection="1">
      <alignment horizontal="center" vertical="center"/>
    </xf>
    <xf numFmtId="0" fontId="1" fillId="7" borderId="26" xfId="0" applyFont="1" applyFill="1" applyBorder="1" applyAlignment="1" applyProtection="1">
      <alignment horizontal="center" vertical="center"/>
    </xf>
    <xf numFmtId="0" fontId="0" fillId="7" borderId="48" xfId="0" applyFill="1" applyBorder="1" applyAlignment="1" applyProtection="1">
      <alignment horizontal="center" vertical="center"/>
    </xf>
    <xf numFmtId="0" fontId="0" fillId="7" borderId="49" xfId="0" applyFill="1" applyBorder="1" applyAlignment="1" applyProtection="1">
      <alignment horizontal="center" vertical="center"/>
    </xf>
    <xf numFmtId="0" fontId="0" fillId="7" borderId="50" xfId="0" applyFill="1" applyBorder="1" applyAlignment="1" applyProtection="1">
      <alignment horizontal="center" vertical="center"/>
    </xf>
    <xf numFmtId="0" fontId="1" fillId="10" borderId="19" xfId="0" applyFont="1" applyFill="1" applyBorder="1" applyAlignment="1" applyProtection="1">
      <alignment horizontal="center" vertical="center"/>
    </xf>
    <xf numFmtId="0" fontId="1" fillId="10" borderId="34" xfId="0" applyFont="1" applyFill="1" applyBorder="1" applyAlignment="1" applyProtection="1">
      <alignment horizontal="center" vertical="center"/>
    </xf>
    <xf numFmtId="0" fontId="1" fillId="10" borderId="123" xfId="0" applyFont="1" applyFill="1" applyBorder="1" applyAlignment="1" applyProtection="1">
      <alignment horizontal="center" vertical="center"/>
    </xf>
    <xf numFmtId="0" fontId="1" fillId="10" borderId="137" xfId="0" applyFont="1" applyFill="1" applyBorder="1" applyAlignment="1" applyProtection="1">
      <alignment horizontal="center" vertical="center"/>
    </xf>
    <xf numFmtId="0" fontId="1" fillId="10" borderId="48" xfId="0" applyFont="1" applyFill="1" applyBorder="1" applyAlignment="1" applyProtection="1">
      <alignment vertical="center" textRotation="90"/>
    </xf>
    <xf numFmtId="0" fontId="1" fillId="10" borderId="49" xfId="0" applyFont="1" applyFill="1" applyBorder="1" applyAlignment="1" applyProtection="1">
      <alignment horizontal="center" vertical="center"/>
    </xf>
    <xf numFmtId="0" fontId="1" fillId="10" borderId="50" xfId="0" applyFont="1" applyFill="1" applyBorder="1" applyAlignment="1" applyProtection="1">
      <alignment horizontal="center" vertical="center"/>
    </xf>
    <xf numFmtId="0" fontId="1" fillId="7" borderId="126" xfId="0" applyFont="1" applyFill="1" applyBorder="1" applyAlignment="1" applyProtection="1">
      <alignment horizontal="center" vertical="center"/>
    </xf>
    <xf numFmtId="0" fontId="1" fillId="7" borderId="127" xfId="0" applyFont="1" applyFill="1" applyBorder="1" applyAlignment="1" applyProtection="1">
      <alignment horizontal="center" vertical="center"/>
    </xf>
    <xf numFmtId="0" fontId="1" fillId="7" borderId="123" xfId="0" applyFont="1" applyFill="1" applyBorder="1" applyAlignment="1" applyProtection="1">
      <alignment horizontal="center" vertical="center"/>
    </xf>
    <xf numFmtId="0" fontId="1" fillId="7" borderId="19" xfId="0" applyFont="1" applyFill="1" applyBorder="1" applyAlignment="1" applyProtection="1">
      <alignment horizontal="center" vertical="center"/>
    </xf>
    <xf numFmtId="0" fontId="1" fillId="7" borderId="128" xfId="0" applyFont="1" applyFill="1" applyBorder="1" applyAlignment="1" applyProtection="1">
      <alignment horizontal="center" vertical="center"/>
    </xf>
    <xf numFmtId="0" fontId="1" fillId="8" borderId="48" xfId="0" applyFont="1" applyFill="1" applyBorder="1" applyAlignment="1" applyProtection="1">
      <alignment horizontal="center" vertical="center"/>
      <protection locked="0"/>
    </xf>
    <xf numFmtId="0" fontId="1" fillId="8" borderId="83" xfId="0" applyFont="1" applyFill="1" applyBorder="1" applyAlignment="1" applyProtection="1">
      <alignment horizontal="center" vertical="center"/>
      <protection locked="0"/>
    </xf>
    <xf numFmtId="0" fontId="1" fillId="10" borderId="95" xfId="0" applyFont="1" applyFill="1" applyBorder="1" applyAlignment="1" applyProtection="1">
      <alignment horizontal="center" vertical="center"/>
    </xf>
    <xf numFmtId="0" fontId="1" fillId="10" borderId="86" xfId="0" applyFont="1" applyFill="1" applyBorder="1" applyAlignment="1" applyProtection="1">
      <alignment horizontal="center" vertical="center"/>
    </xf>
    <xf numFmtId="0" fontId="1" fillId="10" borderId="86" xfId="1" applyFont="1" applyFill="1" applyBorder="1" applyAlignment="1" applyProtection="1">
      <alignment horizontal="center" vertical="center"/>
    </xf>
    <xf numFmtId="0" fontId="1" fillId="10" borderId="141" xfId="1" applyFont="1" applyFill="1" applyBorder="1" applyAlignment="1" applyProtection="1">
      <alignment horizontal="center" vertical="center"/>
    </xf>
    <xf numFmtId="0" fontId="1" fillId="10" borderId="142" xfId="1" applyFont="1" applyFill="1" applyBorder="1" applyAlignment="1" applyProtection="1">
      <alignment horizontal="center" vertical="center"/>
    </xf>
    <xf numFmtId="0" fontId="0" fillId="7" borderId="138" xfId="0" applyFill="1" applyBorder="1" applyAlignment="1" applyProtection="1">
      <alignment horizontal="center" vertical="center"/>
    </xf>
    <xf numFmtId="0" fontId="0" fillId="7" borderId="139" xfId="0" applyFill="1" applyBorder="1" applyAlignment="1" applyProtection="1">
      <alignment horizontal="center" vertical="center"/>
    </xf>
    <xf numFmtId="0" fontId="17" fillId="8" borderId="90" xfId="0" applyFont="1" applyFill="1" applyBorder="1" applyAlignment="1" applyProtection="1">
      <alignment horizontal="center" vertical="center"/>
      <protection locked="0"/>
    </xf>
    <xf numFmtId="0" fontId="1" fillId="10" borderId="21" xfId="0" applyFont="1" applyFill="1" applyBorder="1" applyAlignment="1" applyProtection="1">
      <alignment horizontal="center" vertical="center"/>
    </xf>
    <xf numFmtId="0" fontId="1" fillId="10" borderId="41" xfId="0" applyFont="1" applyFill="1" applyBorder="1" applyAlignment="1" applyProtection="1">
      <alignment horizontal="center" vertical="center"/>
    </xf>
    <xf numFmtId="0" fontId="1" fillId="10" borderId="43" xfId="1" applyFont="1" applyFill="1" applyBorder="1" applyAlignment="1" applyProtection="1">
      <alignment horizontal="center" vertical="center"/>
    </xf>
    <xf numFmtId="0" fontId="1" fillId="10" borderId="133" xfId="1" applyFont="1" applyFill="1" applyBorder="1" applyAlignment="1" applyProtection="1">
      <alignment horizontal="center" vertical="center"/>
    </xf>
    <xf numFmtId="0" fontId="1" fillId="10" borderId="24" xfId="1" applyFont="1" applyFill="1" applyBorder="1" applyAlignment="1" applyProtection="1">
      <alignment horizontal="center" vertical="center"/>
    </xf>
    <xf numFmtId="0" fontId="0" fillId="7" borderId="68" xfId="0" applyFill="1" applyBorder="1" applyAlignment="1" applyProtection="1">
      <alignment horizontal="center" vertical="center"/>
    </xf>
    <xf numFmtId="0" fontId="1" fillId="10" borderId="31" xfId="0" applyFont="1" applyFill="1" applyBorder="1" applyAlignment="1" applyProtection="1">
      <alignment horizontal="center" vertical="center"/>
    </xf>
    <xf numFmtId="0" fontId="1" fillId="10" borderId="84" xfId="0" applyFont="1" applyFill="1" applyBorder="1" applyAlignment="1" applyProtection="1">
      <alignment horizontal="center" vertical="center"/>
    </xf>
    <xf numFmtId="0" fontId="1" fillId="10" borderId="88" xfId="0" applyFont="1" applyFill="1" applyBorder="1" applyAlignment="1" applyProtection="1">
      <alignment horizontal="center" vertical="center"/>
    </xf>
    <xf numFmtId="0" fontId="1" fillId="8" borderId="84" xfId="0" applyFont="1" applyFill="1" applyBorder="1" applyAlignment="1" applyProtection="1">
      <alignment horizontal="center" vertical="center"/>
      <protection locked="0"/>
    </xf>
    <xf numFmtId="0" fontId="1" fillId="8" borderId="88" xfId="0" applyFont="1" applyFill="1" applyBorder="1" applyAlignment="1" applyProtection="1">
      <alignment horizontal="center" vertical="center"/>
      <protection locked="0"/>
    </xf>
    <xf numFmtId="0" fontId="1" fillId="10" borderId="40" xfId="0" applyFont="1" applyFill="1" applyBorder="1" applyAlignment="1" applyProtection="1">
      <alignment horizontal="center" vertical="center"/>
    </xf>
    <xf numFmtId="14" fontId="0" fillId="0" borderId="0" xfId="0" applyNumberFormat="1" applyProtection="1"/>
    <xf numFmtId="14" fontId="0" fillId="0" borderId="0" xfId="0" applyNumberFormat="1"/>
    <xf numFmtId="0" fontId="0" fillId="12" borderId="0" xfId="0" applyFill="1"/>
    <xf numFmtId="167" fontId="2" fillId="13" borderId="12" xfId="0" applyNumberFormat="1" applyFont="1" applyFill="1" applyBorder="1" applyAlignment="1" applyProtection="1">
      <alignment horizontal="center" vertical="center"/>
      <protection locked="0"/>
    </xf>
    <xf numFmtId="167" fontId="20" fillId="8" borderId="12" xfId="0" applyNumberFormat="1" applyFont="1" applyFill="1" applyBorder="1" applyAlignment="1" applyProtection="1">
      <alignment horizontal="center" vertical="center"/>
      <protection locked="0"/>
    </xf>
    <xf numFmtId="0" fontId="9" fillId="6" borderId="65" xfId="0" applyFont="1" applyFill="1" applyBorder="1" applyAlignment="1" applyProtection="1">
      <alignment horizontal="center" vertical="center"/>
    </xf>
    <xf numFmtId="0" fontId="9" fillId="6" borderId="66" xfId="0" applyFont="1" applyFill="1" applyBorder="1" applyAlignment="1" applyProtection="1">
      <alignment horizontal="center" vertical="center"/>
    </xf>
    <xf numFmtId="0" fontId="9" fillId="6" borderId="67" xfId="0" applyFont="1" applyFill="1" applyBorder="1" applyAlignment="1" applyProtection="1">
      <alignment horizontal="center" vertical="center"/>
    </xf>
    <xf numFmtId="0" fontId="10" fillId="4" borderId="62" xfId="0" applyFont="1" applyFill="1" applyBorder="1" applyAlignment="1" applyProtection="1">
      <alignment horizontal="center" vertical="center" wrapText="1"/>
    </xf>
    <xf numFmtId="0" fontId="10" fillId="4" borderId="87" xfId="0" applyFont="1" applyFill="1" applyBorder="1" applyAlignment="1" applyProtection="1">
      <alignment horizontal="center" vertical="center" wrapText="1"/>
    </xf>
    <xf numFmtId="165" fontId="1" fillId="8" borderId="22" xfId="0" applyNumberFormat="1" applyFont="1" applyFill="1" applyBorder="1" applyAlignment="1" applyProtection="1">
      <alignment horizontal="center" vertical="center"/>
    </xf>
    <xf numFmtId="165" fontId="1" fillId="8" borderId="14" xfId="0" applyNumberFormat="1" applyFont="1" applyFill="1" applyBorder="1" applyAlignment="1" applyProtection="1">
      <alignment horizontal="center" vertical="center"/>
    </xf>
    <xf numFmtId="165" fontId="1" fillId="8" borderId="21" xfId="0" applyNumberFormat="1" applyFont="1" applyFill="1" applyBorder="1" applyAlignment="1" applyProtection="1">
      <alignment horizontal="center" vertical="center"/>
    </xf>
    <xf numFmtId="165" fontId="1" fillId="8" borderId="11" xfId="0" applyNumberFormat="1" applyFont="1" applyFill="1" applyBorder="1" applyAlignment="1" applyProtection="1">
      <alignment horizontal="center" vertical="center"/>
    </xf>
    <xf numFmtId="165" fontId="1" fillId="8" borderId="23" xfId="0" applyNumberFormat="1" applyFont="1" applyFill="1" applyBorder="1" applyAlignment="1" applyProtection="1">
      <alignment horizontal="center" vertical="center"/>
    </xf>
    <xf numFmtId="165" fontId="1" fillId="8" borderId="17" xfId="0" applyNumberFormat="1" applyFont="1" applyFill="1" applyBorder="1" applyAlignment="1" applyProtection="1">
      <alignment horizontal="center" vertical="center"/>
    </xf>
    <xf numFmtId="165" fontId="1" fillId="8" borderId="35" xfId="0" applyNumberFormat="1" applyFont="1" applyFill="1" applyBorder="1" applyAlignment="1" applyProtection="1">
      <alignment horizontal="center" vertical="center"/>
    </xf>
    <xf numFmtId="165" fontId="1" fillId="8" borderId="36" xfId="0" applyNumberFormat="1" applyFont="1" applyFill="1" applyBorder="1" applyAlignment="1" applyProtection="1">
      <alignment horizontal="center" vertical="center"/>
    </xf>
    <xf numFmtId="0" fontId="1" fillId="0" borderId="3" xfId="0" applyFont="1" applyFill="1" applyBorder="1" applyAlignment="1" applyProtection="1">
      <alignment horizontal="center" vertical="center"/>
    </xf>
    <xf numFmtId="0" fontId="1" fillId="0" borderId="4" xfId="0" applyFont="1" applyFill="1" applyBorder="1" applyAlignment="1" applyProtection="1">
      <alignment horizontal="center" vertical="center"/>
    </xf>
    <xf numFmtId="0" fontId="10" fillId="4" borderId="1" xfId="0" applyFont="1" applyFill="1" applyBorder="1" applyAlignment="1" applyProtection="1">
      <alignment horizontal="center" vertical="center"/>
    </xf>
    <xf numFmtId="0" fontId="10" fillId="4" borderId="28" xfId="0" applyFont="1" applyFill="1" applyBorder="1" applyAlignment="1" applyProtection="1">
      <alignment horizontal="center" vertical="center"/>
    </xf>
    <xf numFmtId="0" fontId="3" fillId="0" borderId="1" xfId="0" applyFont="1" applyFill="1" applyBorder="1" applyAlignment="1" applyProtection="1">
      <alignment horizontal="center" vertical="center"/>
    </xf>
    <xf numFmtId="0" fontId="3" fillId="0" borderId="2" xfId="0" applyFont="1" applyFill="1" applyBorder="1" applyAlignment="1" applyProtection="1">
      <alignment horizontal="center" vertical="center"/>
    </xf>
    <xf numFmtId="0" fontId="3" fillId="0" borderId="28" xfId="0" applyFont="1" applyFill="1" applyBorder="1" applyAlignment="1" applyProtection="1">
      <alignment horizontal="center" vertical="center"/>
    </xf>
    <xf numFmtId="0" fontId="2" fillId="0" borderId="9" xfId="0" applyNumberFormat="1" applyFont="1" applyBorder="1" applyAlignment="1" applyProtection="1">
      <alignment horizontal="center" vertical="center" textRotation="90"/>
    </xf>
    <xf numFmtId="0" fontId="2" fillId="0" borderId="40" xfId="0" applyNumberFormat="1" applyFont="1" applyBorder="1" applyAlignment="1" applyProtection="1">
      <alignment horizontal="center" vertical="center" textRotation="90"/>
    </xf>
    <xf numFmtId="164" fontId="16" fillId="0" borderId="0" xfId="0" applyNumberFormat="1" applyFont="1" applyBorder="1" applyAlignment="1" applyProtection="1">
      <alignment horizontal="center" vertical="center"/>
      <protection locked="0"/>
    </xf>
    <xf numFmtId="0" fontId="4" fillId="2" borderId="54" xfId="0" applyFont="1" applyFill="1" applyBorder="1" applyAlignment="1" applyProtection="1">
      <alignment horizontal="center" vertical="center"/>
    </xf>
    <xf numFmtId="0" fontId="4" fillId="2" borderId="55" xfId="0" applyFont="1" applyFill="1" applyBorder="1" applyAlignment="1" applyProtection="1">
      <alignment horizontal="center" vertical="center"/>
    </xf>
    <xf numFmtId="0" fontId="4" fillId="2" borderId="56" xfId="0" applyFont="1" applyFill="1" applyBorder="1" applyAlignment="1" applyProtection="1">
      <alignment horizontal="center" vertical="center"/>
    </xf>
    <xf numFmtId="0" fontId="11" fillId="4" borderId="64" xfId="0" applyFont="1" applyFill="1" applyBorder="1" applyAlignment="1" applyProtection="1">
      <alignment horizontal="center" vertical="center" wrapText="1"/>
    </xf>
    <xf numFmtId="0" fontId="11" fillId="4" borderId="88" xfId="0" applyFont="1" applyFill="1" applyBorder="1" applyAlignment="1" applyProtection="1">
      <alignment horizontal="center" vertical="center" wrapText="1"/>
    </xf>
    <xf numFmtId="0" fontId="8" fillId="5" borderId="102" xfId="0" applyFont="1" applyFill="1" applyBorder="1" applyAlignment="1" applyProtection="1">
      <alignment horizontal="center" vertical="center"/>
    </xf>
    <xf numFmtId="0" fontId="8" fillId="5" borderId="103" xfId="0" applyFont="1" applyFill="1" applyBorder="1" applyAlignment="1" applyProtection="1">
      <alignment horizontal="center" vertical="center"/>
    </xf>
    <xf numFmtId="0" fontId="8" fillId="5" borderId="104" xfId="0" applyFont="1" applyFill="1" applyBorder="1" applyAlignment="1" applyProtection="1">
      <alignment horizontal="center" vertical="center"/>
    </xf>
    <xf numFmtId="0" fontId="8" fillId="9" borderId="65" xfId="0" applyFont="1" applyFill="1" applyBorder="1" applyAlignment="1" applyProtection="1">
      <alignment horizontal="center" vertical="center"/>
    </xf>
    <xf numFmtId="0" fontId="8" fillId="9" borderId="66" xfId="0" applyFont="1" applyFill="1" applyBorder="1" applyAlignment="1" applyProtection="1">
      <alignment horizontal="center" vertical="center"/>
    </xf>
    <xf numFmtId="0" fontId="13" fillId="2" borderId="32" xfId="0" applyFont="1" applyFill="1" applyBorder="1" applyAlignment="1" applyProtection="1">
      <alignment horizontal="center" vertical="center" wrapText="1"/>
    </xf>
    <xf numFmtId="0" fontId="13" fillId="2" borderId="84" xfId="0" applyFont="1" applyFill="1" applyBorder="1" applyAlignment="1" applyProtection="1">
      <alignment horizontal="center" vertical="center" wrapText="1"/>
    </xf>
    <xf numFmtId="0" fontId="8" fillId="4" borderId="134" xfId="0" applyFont="1" applyFill="1" applyBorder="1" applyAlignment="1" applyProtection="1">
      <alignment horizontal="center" vertical="center"/>
    </xf>
    <xf numFmtId="0" fontId="8" fillId="4" borderId="66" xfId="0" applyFont="1" applyFill="1" applyBorder="1" applyAlignment="1" applyProtection="1">
      <alignment horizontal="center" vertical="center"/>
    </xf>
    <xf numFmtId="0" fontId="8" fillId="4" borderId="67" xfId="0" applyFont="1" applyFill="1" applyBorder="1" applyAlignment="1" applyProtection="1">
      <alignment horizontal="center" vertical="center"/>
    </xf>
    <xf numFmtId="165" fontId="1" fillId="0" borderId="11" xfId="0" applyNumberFormat="1" applyFont="1" applyFill="1" applyBorder="1" applyAlignment="1" applyProtection="1">
      <alignment horizontal="center" vertical="center"/>
    </xf>
    <xf numFmtId="165" fontId="1" fillId="13" borderId="21" xfId="0" applyNumberFormat="1" applyFont="1" applyFill="1" applyBorder="1" applyAlignment="1" applyProtection="1">
      <alignment horizontal="center" vertical="center"/>
    </xf>
  </cellXfs>
  <cellStyles count="2">
    <cellStyle name="Normal" xfId="0" builtinId="0"/>
    <cellStyle name="Normal 2" xfId="1"/>
  </cellStyles>
  <dxfs count="2700">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i val="0"/>
      </font>
      <fill>
        <patternFill>
          <bgColor rgb="FFFFC000"/>
        </patternFill>
      </fill>
    </dxf>
    <dxf>
      <font>
        <b/>
        <i val="0"/>
      </font>
      <fill>
        <patternFill>
          <bgColor rgb="FFFF0000"/>
        </patternFill>
      </fill>
    </dxf>
    <dxf>
      <font>
        <b val="0"/>
        <i val="0"/>
      </font>
      <fill>
        <patternFill>
          <bgColor theme="0" tint="-4.9989318521683403E-2"/>
        </patternFill>
      </fill>
    </dxf>
    <dxf>
      <font>
        <b/>
        <i val="0"/>
      </font>
      <fill>
        <patternFill>
          <bgColor rgb="FFFF0000"/>
        </patternFill>
      </fill>
      <border>
        <vertical/>
        <horizontal/>
      </border>
    </dxf>
    <dxf>
      <font>
        <b/>
        <i val="0"/>
      </font>
      <fill>
        <patternFill>
          <bgColor rgb="FFFF0000"/>
        </patternFill>
      </fill>
    </dxf>
    <dxf>
      <font>
        <b/>
        <i val="0"/>
      </font>
      <fill>
        <patternFill>
          <bgColor rgb="FFFFC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C000"/>
        </patternFill>
      </fill>
    </dxf>
    <dxf>
      <font>
        <b/>
        <i val="0"/>
      </font>
      <fill>
        <patternFill>
          <bgColor rgb="FFFF0000"/>
        </patternFill>
      </fill>
    </dxf>
    <dxf>
      <fill>
        <patternFill>
          <bgColor theme="0" tint="-4.9989318521683403E-2"/>
        </patternFill>
      </fill>
    </dxf>
    <dxf>
      <font>
        <b/>
        <i val="0"/>
      </font>
      <fill>
        <patternFill>
          <bgColor rgb="FFFFC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rgb="FF92D050"/>
        </patternFill>
      </fill>
    </dxf>
    <dxf>
      <fill>
        <patternFill>
          <bgColor theme="0" tint="-4.9989318521683403E-2"/>
        </patternFill>
      </fill>
    </dxf>
    <dxf>
      <font>
        <b/>
        <i val="0"/>
      </font>
      <fill>
        <patternFill>
          <bgColor rgb="FFFFC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ont>
        <b/>
        <i val="0"/>
      </font>
      <fill>
        <patternFill>
          <bgColor rgb="FFFF0000"/>
        </patternFill>
      </fill>
    </dxf>
    <dxf>
      <fill>
        <patternFill>
          <bgColor theme="0" tint="-4.9989318521683403E-2"/>
        </patternFill>
      </fill>
    </dxf>
    <dxf>
      <font>
        <b/>
        <i val="0"/>
        <strike val="0"/>
      </font>
      <fill>
        <patternFill>
          <bgColor rgb="FFFF0000"/>
        </patternFill>
      </fill>
    </dxf>
    <dxf>
      <font>
        <b/>
        <i val="0"/>
        <color rgb="FFFF0000"/>
      </font>
      <fill>
        <patternFill patternType="none">
          <bgColor auto="1"/>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i val="0"/>
        <strike val="0"/>
      </font>
      <fill>
        <patternFill>
          <bgColor rgb="FFFF0000"/>
        </patternFill>
      </fill>
    </dxf>
    <dxf>
      <fill>
        <patternFill>
          <bgColor theme="0" tint="-4.9989318521683403E-2"/>
        </patternFill>
      </fill>
    </dxf>
    <dxf>
      <font>
        <b/>
        <i val="0"/>
        <strike val="0"/>
      </font>
      <fill>
        <patternFill>
          <bgColor rgb="FFFF0000"/>
        </patternFill>
      </fill>
    </dxf>
    <dxf>
      <font>
        <b/>
        <i val="0"/>
      </font>
      <fill>
        <patternFill>
          <bgColor rgb="FFFF0000"/>
        </patternFill>
      </fill>
    </dxf>
    <dxf>
      <font>
        <b/>
        <i val="0"/>
      </font>
      <fill>
        <patternFill>
          <bgColor rgb="FFFF0000"/>
        </patternFill>
      </fill>
    </dxf>
    <dxf>
      <font>
        <b val="0"/>
        <i val="0"/>
      </font>
      <fill>
        <patternFill>
          <bgColor rgb="FF92D050"/>
        </patternFill>
      </fill>
    </dxf>
    <dxf>
      <fill>
        <patternFill>
          <bgColor theme="0" tint="-4.9989318521683403E-2"/>
        </patternFill>
      </fill>
    </dxf>
    <dxf>
      <fill>
        <patternFill>
          <bgColor rgb="FF92D050"/>
        </patternFill>
      </fill>
    </dxf>
    <dxf>
      <fill>
        <patternFill>
          <bgColor rgb="FF00B050"/>
        </patternFill>
      </fill>
    </dxf>
    <dxf>
      <fill>
        <patternFill>
          <bgColor rgb="FFFF0000"/>
        </patternFill>
      </fill>
    </dxf>
    <dxf>
      <fill>
        <patternFill>
          <bgColor theme="0" tint="-4.9989318521683403E-2"/>
        </patternFill>
      </fill>
    </dxf>
    <dxf>
      <font>
        <b/>
        <i val="0"/>
      </font>
      <fill>
        <patternFill>
          <bgColor rgb="FFFF0000"/>
        </patternFill>
      </fill>
    </dxf>
    <dxf>
      <font>
        <b/>
        <i val="0"/>
      </font>
      <fill>
        <patternFill>
          <bgColor rgb="FFFFC000"/>
        </patternFill>
      </fill>
    </dxf>
    <dxf>
      <font>
        <b/>
        <i val="0"/>
      </font>
      <fill>
        <patternFill>
          <bgColor rgb="FFFF0000"/>
        </patternFill>
      </fill>
    </dxf>
    <dxf>
      <fill>
        <patternFill>
          <bgColor theme="0" tint="-4.9989318521683403E-2"/>
        </patternFill>
      </fill>
    </dxf>
  </dxfs>
  <tableStyles count="0" defaultTableStyle="TableStyleMedium2" defaultPivotStyle="PivotStyleLight16"/>
  <colors>
    <mruColors>
      <color rgb="FFFFCCFF"/>
      <color rgb="FFCC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BQ97"/>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cols>
    <col min="1" max="1" width="11.42578125" style="97"/>
    <col min="2" max="2" width="3" style="98" customWidth="1"/>
    <col min="3" max="3" width="2.7109375" style="80" customWidth="1"/>
    <col min="4" max="4" width="4.85546875" style="80" customWidth="1"/>
    <col min="5" max="5" width="6.85546875" style="99" customWidth="1"/>
    <col min="6" max="6" width="5.140625" style="80" customWidth="1"/>
    <col min="7" max="7" width="5" style="80" customWidth="1"/>
    <col min="8" max="8" width="2.85546875" style="80" customWidth="1"/>
    <col min="9" max="10" width="3" style="80" customWidth="1"/>
    <col min="11" max="11" width="5.140625" style="80" customWidth="1"/>
    <col min="12" max="12" width="5" style="80" customWidth="1"/>
    <col min="13" max="15" width="3" style="80" customWidth="1"/>
    <col min="16" max="16" width="5.140625" style="100" customWidth="1"/>
    <col min="17" max="17" width="5" style="100" customWidth="1"/>
    <col min="18" max="20" width="3" style="80" customWidth="1"/>
    <col min="21" max="21" width="5.140625" style="100" customWidth="1"/>
    <col min="22" max="22" width="5" style="100" customWidth="1"/>
    <col min="23" max="25" width="3" style="80"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c r="A1" s="25" t="s">
        <v>4</v>
      </c>
      <c r="B1" s="270">
        <v>43101</v>
      </c>
      <c r="C1" s="270"/>
      <c r="D1" s="270"/>
      <c r="E1" s="33"/>
      <c r="F1" s="279" t="s">
        <v>69</v>
      </c>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c r="AF1" s="276" t="s">
        <v>1</v>
      </c>
      <c r="AG1" s="277"/>
      <c r="AH1" s="277"/>
      <c r="AI1" s="277"/>
      <c r="AJ1" s="277"/>
      <c r="AK1" s="277"/>
      <c r="AL1" s="277"/>
      <c r="AM1" s="277"/>
      <c r="AN1" s="277"/>
      <c r="AO1" s="277"/>
      <c r="AP1" s="277"/>
      <c r="AQ1" s="277"/>
      <c r="AR1" s="278"/>
      <c r="AS1" s="283" t="s">
        <v>60</v>
      </c>
      <c r="AT1" s="284"/>
      <c r="AU1" s="284"/>
      <c r="AV1" s="284"/>
      <c r="AW1" s="284"/>
      <c r="AX1" s="284"/>
      <c r="AY1" s="284"/>
      <c r="AZ1" s="284"/>
      <c r="BA1" s="284"/>
      <c r="BB1" s="284"/>
      <c r="BC1" s="284"/>
      <c r="BD1" s="284"/>
      <c r="BE1" s="284"/>
      <c r="BF1" s="284"/>
      <c r="BG1" s="284"/>
      <c r="BH1" s="284"/>
      <c r="BI1" s="284"/>
      <c r="BJ1" s="284"/>
      <c r="BK1" s="285"/>
      <c r="BL1" s="248" t="s">
        <v>61</v>
      </c>
      <c r="BM1" s="249"/>
      <c r="BN1" s="249"/>
      <c r="BO1" s="250"/>
    </row>
    <row r="2" spans="1:69" s="83" customFormat="1" ht="14.25" customHeight="1" thickTop="1">
      <c r="A2" s="26"/>
      <c r="B2" s="265" t="s">
        <v>0</v>
      </c>
      <c r="C2" s="266"/>
      <c r="D2" s="267"/>
      <c r="E2" s="268" t="s">
        <v>23</v>
      </c>
      <c r="F2" s="34" t="s">
        <v>5</v>
      </c>
      <c r="G2" s="34"/>
      <c r="H2" s="34"/>
      <c r="I2" s="34"/>
      <c r="J2" s="34"/>
      <c r="K2" s="271" t="s">
        <v>6</v>
      </c>
      <c r="L2" s="272"/>
      <c r="M2" s="272"/>
      <c r="N2" s="272"/>
      <c r="O2" s="273"/>
      <c r="P2" s="271" t="s">
        <v>7</v>
      </c>
      <c r="Q2" s="272"/>
      <c r="R2" s="272"/>
      <c r="S2" s="272"/>
      <c r="T2" s="273"/>
      <c r="U2" s="271" t="s">
        <v>8</v>
      </c>
      <c r="V2" s="272"/>
      <c r="W2" s="272"/>
      <c r="X2" s="272"/>
      <c r="Y2" s="273"/>
      <c r="Z2" s="281"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63" t="s">
        <v>59</v>
      </c>
      <c r="AV2" s="264"/>
      <c r="AW2" s="251" t="s">
        <v>164</v>
      </c>
      <c r="AX2" s="274"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c r="A3" s="129">
        <v>0.05</v>
      </c>
      <c r="B3" s="261" t="s">
        <v>16</v>
      </c>
      <c r="C3" s="262"/>
      <c r="D3" s="40" t="s">
        <v>24</v>
      </c>
      <c r="E3" s="269"/>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82"/>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52"/>
      <c r="AX3" s="275"/>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c r="A4" s="54" t="s">
        <v>18</v>
      </c>
      <c r="B4" s="255">
        <f>+B1</f>
        <v>43101</v>
      </c>
      <c r="C4" s="256"/>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c r="A5" s="55" t="s">
        <v>19</v>
      </c>
      <c r="B5" s="253">
        <f>+B4</f>
        <v>43101</v>
      </c>
      <c r="C5" s="254">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c r="A6" s="55" t="s">
        <v>20</v>
      </c>
      <c r="B6" s="253">
        <f>+B4</f>
        <v>43101</v>
      </c>
      <c r="C6" s="254">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c r="A7" s="54" t="s">
        <v>18</v>
      </c>
      <c r="B7" s="255">
        <f>+B6+1</f>
        <v>43102</v>
      </c>
      <c r="C7" s="256"/>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c r="A8" s="55" t="s">
        <v>19</v>
      </c>
      <c r="B8" s="253">
        <f>+B7</f>
        <v>43102</v>
      </c>
      <c r="C8" s="254"/>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c r="A9" s="56" t="s">
        <v>20</v>
      </c>
      <c r="B9" s="259">
        <f>+B8</f>
        <v>43102</v>
      </c>
      <c r="C9" s="260"/>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c r="A10" s="54" t="s">
        <v>18</v>
      </c>
      <c r="B10" s="255">
        <f>+B9+1</f>
        <v>43103</v>
      </c>
      <c r="C10" s="256"/>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c r="A11" s="55" t="s">
        <v>19</v>
      </c>
      <c r="B11" s="253">
        <f t="shared" ref="B11" si="32">+B10</f>
        <v>43103</v>
      </c>
      <c r="C11" s="254">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c r="A12" s="56" t="s">
        <v>20</v>
      </c>
      <c r="B12" s="253">
        <f t="shared" ref="B12" si="33">+B10</f>
        <v>43103</v>
      </c>
      <c r="C12" s="254">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c r="A13" s="54" t="s">
        <v>18</v>
      </c>
      <c r="B13" s="255">
        <f>+B12+1</f>
        <v>43104</v>
      </c>
      <c r="C13" s="256"/>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c r="A14" s="55" t="s">
        <v>19</v>
      </c>
      <c r="B14" s="253">
        <f>+B13</f>
        <v>43104</v>
      </c>
      <c r="C14" s="254">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c r="A15" s="56" t="s">
        <v>20</v>
      </c>
      <c r="B15" s="253">
        <f>+B13</f>
        <v>43104</v>
      </c>
      <c r="C15" s="254">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c r="A16" s="54" t="s">
        <v>18</v>
      </c>
      <c r="B16" s="255">
        <f>+B15+1</f>
        <v>43105</v>
      </c>
      <c r="C16" s="256"/>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c r="A17" s="55" t="s">
        <v>19</v>
      </c>
      <c r="B17" s="253">
        <f t="shared" ref="B17" si="66">+B16</f>
        <v>43105</v>
      </c>
      <c r="C17" s="254">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c r="A18" s="56" t="s">
        <v>20</v>
      </c>
      <c r="B18" s="253">
        <f t="shared" ref="B18" si="67">+B16</f>
        <v>43105</v>
      </c>
      <c r="C18" s="254">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c r="A19" s="54" t="s">
        <v>18</v>
      </c>
      <c r="B19" s="255">
        <f>+B18+1</f>
        <v>43106</v>
      </c>
      <c r="C19" s="256"/>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c r="A20" s="55" t="s">
        <v>19</v>
      </c>
      <c r="B20" s="253">
        <f>+B19</f>
        <v>43106</v>
      </c>
      <c r="C20" s="254">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c r="A21" s="55" t="s">
        <v>20</v>
      </c>
      <c r="B21" s="253">
        <f>+B19</f>
        <v>43106</v>
      </c>
      <c r="C21" s="254">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c r="A22" s="54" t="s">
        <v>18</v>
      </c>
      <c r="B22" s="255">
        <f>+B21+1</f>
        <v>43107</v>
      </c>
      <c r="C22" s="256"/>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c r="A23" s="55" t="s">
        <v>19</v>
      </c>
      <c r="B23" s="253">
        <f>+B22</f>
        <v>43107</v>
      </c>
      <c r="C23" s="254"/>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c r="A24" s="56" t="s">
        <v>20</v>
      </c>
      <c r="B24" s="259">
        <f>+B23</f>
        <v>43107</v>
      </c>
      <c r="C24" s="260"/>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c r="A25" s="54" t="s">
        <v>18</v>
      </c>
      <c r="B25" s="255">
        <f>+B24+1</f>
        <v>43108</v>
      </c>
      <c r="C25" s="256"/>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c r="A26" s="55" t="s">
        <v>19</v>
      </c>
      <c r="B26" s="253">
        <f t="shared" ref="B26" si="116">+B25</f>
        <v>43108</v>
      </c>
      <c r="C26" s="254">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c r="A27" s="56" t="s">
        <v>20</v>
      </c>
      <c r="B27" s="253">
        <f t="shared" ref="B27" si="117">+B25</f>
        <v>43108</v>
      </c>
      <c r="C27" s="254">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c r="A28" s="54" t="s">
        <v>18</v>
      </c>
      <c r="B28" s="255">
        <f>+B27+1</f>
        <v>43109</v>
      </c>
      <c r="C28" s="256"/>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c r="A29" s="55" t="s">
        <v>19</v>
      </c>
      <c r="B29" s="253">
        <f>+B28</f>
        <v>43109</v>
      </c>
      <c r="C29" s="254">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c r="A30" s="56" t="s">
        <v>20</v>
      </c>
      <c r="B30" s="253">
        <f>+B28</f>
        <v>43109</v>
      </c>
      <c r="C30" s="254">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c r="A31" s="54" t="s">
        <v>18</v>
      </c>
      <c r="B31" s="255">
        <f>+B30+1</f>
        <v>43110</v>
      </c>
      <c r="C31" s="256"/>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c r="A32" s="55" t="s">
        <v>19</v>
      </c>
      <c r="B32" s="253">
        <f t="shared" ref="B32" si="150">+B31</f>
        <v>43110</v>
      </c>
      <c r="C32" s="254">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c r="A33" s="56" t="s">
        <v>20</v>
      </c>
      <c r="B33" s="253">
        <f t="shared" ref="B33" si="151">+B31</f>
        <v>43110</v>
      </c>
      <c r="C33" s="254">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c r="A34" s="54" t="s">
        <v>18</v>
      </c>
      <c r="B34" s="255">
        <f>+B31+1</f>
        <v>43111</v>
      </c>
      <c r="C34" s="256"/>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c r="A35" s="55" t="s">
        <v>19</v>
      </c>
      <c r="B35" s="253">
        <f>+B34</f>
        <v>43111</v>
      </c>
      <c r="C35" s="254">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c r="A36" s="55" t="s">
        <v>20</v>
      </c>
      <c r="B36" s="253">
        <f>+B34</f>
        <v>43111</v>
      </c>
      <c r="C36" s="254">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c r="A37" s="54" t="s">
        <v>18</v>
      </c>
      <c r="B37" s="255">
        <f>+B36+1</f>
        <v>43112</v>
      </c>
      <c r="C37" s="256"/>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c r="A38" s="55" t="s">
        <v>19</v>
      </c>
      <c r="B38" s="253">
        <f>+B37</f>
        <v>43112</v>
      </c>
      <c r="C38" s="254"/>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c r="A39" s="56" t="s">
        <v>20</v>
      </c>
      <c r="B39" s="259">
        <f>+B38</f>
        <v>43112</v>
      </c>
      <c r="C39" s="260"/>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c r="A40" s="54" t="s">
        <v>18</v>
      </c>
      <c r="B40" s="255">
        <f>+B39+1</f>
        <v>43113</v>
      </c>
      <c r="C40" s="256"/>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c r="A41" s="55" t="s">
        <v>19</v>
      </c>
      <c r="B41" s="253">
        <f t="shared" ref="B41" si="200">+B40</f>
        <v>43113</v>
      </c>
      <c r="C41" s="254">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c r="A42" s="56" t="s">
        <v>20</v>
      </c>
      <c r="B42" s="253">
        <f t="shared" ref="B42" si="201">+B40</f>
        <v>43113</v>
      </c>
      <c r="C42" s="254">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c r="A43" s="54" t="s">
        <v>18</v>
      </c>
      <c r="B43" s="255">
        <f>+B42+1</f>
        <v>43114</v>
      </c>
      <c r="C43" s="256"/>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c r="A44" s="55" t="s">
        <v>19</v>
      </c>
      <c r="B44" s="253">
        <f>+B43</f>
        <v>43114</v>
      </c>
      <c r="C44" s="254">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c r="A45" s="56" t="s">
        <v>20</v>
      </c>
      <c r="B45" s="253">
        <f>+B43</f>
        <v>43114</v>
      </c>
      <c r="C45" s="254">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c r="A46" s="54" t="s">
        <v>18</v>
      </c>
      <c r="B46" s="255">
        <f>+B45+1</f>
        <v>43115</v>
      </c>
      <c r="C46" s="256"/>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c r="A47" s="55" t="s">
        <v>19</v>
      </c>
      <c r="B47" s="253">
        <f t="shared" ref="B47" si="234">+B46</f>
        <v>43115</v>
      </c>
      <c r="C47" s="254">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c r="A48" s="56" t="s">
        <v>20</v>
      </c>
      <c r="B48" s="253">
        <f t="shared" ref="B48" si="235">+B46</f>
        <v>43115</v>
      </c>
      <c r="C48" s="254">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c r="A49" s="54" t="s">
        <v>18</v>
      </c>
      <c r="B49" s="255">
        <f>+B48+1</f>
        <v>43116</v>
      </c>
      <c r="C49" s="256"/>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c r="A50" s="55" t="s">
        <v>19</v>
      </c>
      <c r="B50" s="253">
        <f>+B49</f>
        <v>43116</v>
      </c>
      <c r="C50" s="254">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c r="A51" s="55" t="s">
        <v>20</v>
      </c>
      <c r="B51" s="253">
        <f>+B49</f>
        <v>43116</v>
      </c>
      <c r="C51" s="254">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c r="A52" s="54" t="s">
        <v>18</v>
      </c>
      <c r="B52" s="255">
        <f>+B51+1</f>
        <v>43117</v>
      </c>
      <c r="C52" s="256"/>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c r="A53" s="55" t="s">
        <v>19</v>
      </c>
      <c r="B53" s="253">
        <f>+B52</f>
        <v>43117</v>
      </c>
      <c r="C53" s="254"/>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c r="A54" s="56" t="s">
        <v>20</v>
      </c>
      <c r="B54" s="259">
        <f>+B53</f>
        <v>43117</v>
      </c>
      <c r="C54" s="260"/>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c r="A55" s="54" t="s">
        <v>18</v>
      </c>
      <c r="B55" s="255">
        <f>+B54+1</f>
        <v>43118</v>
      </c>
      <c r="C55" s="256"/>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c r="A56" s="55" t="s">
        <v>19</v>
      </c>
      <c r="B56" s="253">
        <f t="shared" ref="B56" si="284">+B55</f>
        <v>43118</v>
      </c>
      <c r="C56" s="254">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c r="A57" s="56" t="s">
        <v>20</v>
      </c>
      <c r="B57" s="253">
        <f t="shared" ref="B57" si="285">+B55</f>
        <v>43118</v>
      </c>
      <c r="C57" s="254">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c r="A58" s="54" t="s">
        <v>18</v>
      </c>
      <c r="B58" s="255">
        <f>+B57+1</f>
        <v>43119</v>
      </c>
      <c r="C58" s="256"/>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c r="A59" s="55" t="s">
        <v>19</v>
      </c>
      <c r="B59" s="253">
        <f>+B58</f>
        <v>43119</v>
      </c>
      <c r="C59" s="254">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c r="A60" s="56" t="s">
        <v>20</v>
      </c>
      <c r="B60" s="253">
        <f>+B58</f>
        <v>43119</v>
      </c>
      <c r="C60" s="254">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c r="A61" s="54" t="s">
        <v>18</v>
      </c>
      <c r="B61" s="255">
        <f>+B60+1</f>
        <v>43120</v>
      </c>
      <c r="C61" s="256"/>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c r="A62" s="55" t="s">
        <v>19</v>
      </c>
      <c r="B62" s="253">
        <f t="shared" ref="B62" si="318">+B61</f>
        <v>43120</v>
      </c>
      <c r="C62" s="254">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c r="A63" s="56" t="s">
        <v>20</v>
      </c>
      <c r="B63" s="253">
        <f t="shared" ref="B63" si="319">+B61</f>
        <v>43120</v>
      </c>
      <c r="C63" s="254">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c r="A64" s="54" t="s">
        <v>18</v>
      </c>
      <c r="B64" s="255">
        <f>+B61+1</f>
        <v>43121</v>
      </c>
      <c r="C64" s="256"/>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c r="A65" s="55" t="s">
        <v>19</v>
      </c>
      <c r="B65" s="253">
        <f>+B64</f>
        <v>43121</v>
      </c>
      <c r="C65" s="254">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c r="A66" s="55" t="s">
        <v>20</v>
      </c>
      <c r="B66" s="253">
        <f>+B64</f>
        <v>43121</v>
      </c>
      <c r="C66" s="254">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c r="A67" s="54" t="s">
        <v>18</v>
      </c>
      <c r="B67" s="255">
        <f>+B66+1</f>
        <v>43122</v>
      </c>
      <c r="C67" s="256"/>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c r="A68" s="55" t="s">
        <v>19</v>
      </c>
      <c r="B68" s="253">
        <f>+B67</f>
        <v>43122</v>
      </c>
      <c r="C68" s="254"/>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c r="A69" s="56" t="s">
        <v>20</v>
      </c>
      <c r="B69" s="259">
        <f>+B68</f>
        <v>43122</v>
      </c>
      <c r="C69" s="260"/>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c r="A70" s="54" t="s">
        <v>18</v>
      </c>
      <c r="B70" s="255">
        <f>+B69+1</f>
        <v>43123</v>
      </c>
      <c r="C70" s="256"/>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c r="A71" s="55" t="s">
        <v>19</v>
      </c>
      <c r="B71" s="253">
        <f t="shared" ref="B71" si="368">+B70</f>
        <v>43123</v>
      </c>
      <c r="C71" s="254">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c r="A72" s="56" t="s">
        <v>20</v>
      </c>
      <c r="B72" s="253">
        <f t="shared" ref="B72" si="369">+B70</f>
        <v>43123</v>
      </c>
      <c r="C72" s="254">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c r="A73" s="54" t="s">
        <v>18</v>
      </c>
      <c r="B73" s="255">
        <f>+B72+1</f>
        <v>43124</v>
      </c>
      <c r="C73" s="256"/>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c r="A74" s="55" t="s">
        <v>19</v>
      </c>
      <c r="B74" s="253">
        <f>+B73</f>
        <v>43124</v>
      </c>
      <c r="C74" s="254">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c r="A75" s="56" t="s">
        <v>20</v>
      </c>
      <c r="B75" s="253">
        <f>+B73</f>
        <v>43124</v>
      </c>
      <c r="C75" s="254">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c r="A76" s="54" t="s">
        <v>18</v>
      </c>
      <c r="B76" s="255">
        <f>+B75+1</f>
        <v>43125</v>
      </c>
      <c r="C76" s="256"/>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c r="A77" s="55" t="s">
        <v>19</v>
      </c>
      <c r="B77" s="253">
        <f t="shared" ref="B77" si="402">+B76</f>
        <v>43125</v>
      </c>
      <c r="C77" s="254">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c r="A78" s="56" t="s">
        <v>20</v>
      </c>
      <c r="B78" s="253">
        <f t="shared" ref="B78" si="403">+B76</f>
        <v>43125</v>
      </c>
      <c r="C78" s="254">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c r="A79" s="54" t="s">
        <v>18</v>
      </c>
      <c r="B79" s="255">
        <f>+B78+1</f>
        <v>43126</v>
      </c>
      <c r="C79" s="256"/>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c r="A80" s="55" t="s">
        <v>19</v>
      </c>
      <c r="B80" s="253">
        <f>+B79</f>
        <v>43126</v>
      </c>
      <c r="C80" s="254">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c r="A81" s="55" t="s">
        <v>20</v>
      </c>
      <c r="B81" s="253">
        <f>+B79</f>
        <v>43126</v>
      </c>
      <c r="C81" s="254">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c r="A82" s="54" t="s">
        <v>18</v>
      </c>
      <c r="B82" s="255">
        <f>+B81+1</f>
        <v>43127</v>
      </c>
      <c r="C82" s="256"/>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c r="A83" s="55" t="s">
        <v>19</v>
      </c>
      <c r="B83" s="253">
        <f>+B82</f>
        <v>43127</v>
      </c>
      <c r="C83" s="254"/>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c r="A84" s="56" t="s">
        <v>20</v>
      </c>
      <c r="B84" s="259">
        <f>+B83</f>
        <v>43127</v>
      </c>
      <c r="C84" s="260"/>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c r="A85" s="54" t="s">
        <v>18</v>
      </c>
      <c r="B85" s="255">
        <f>+B84+1</f>
        <v>43128</v>
      </c>
      <c r="C85" s="256"/>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c r="A86" s="55" t="s">
        <v>19</v>
      </c>
      <c r="B86" s="253">
        <f t="shared" ref="B86" si="452">+B85</f>
        <v>43128</v>
      </c>
      <c r="C86" s="254">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c r="A87" s="56" t="s">
        <v>20</v>
      </c>
      <c r="B87" s="253">
        <f t="shared" ref="B87" si="453">+B85</f>
        <v>43128</v>
      </c>
      <c r="C87" s="254">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c r="A88" s="54" t="s">
        <v>18</v>
      </c>
      <c r="B88" s="255">
        <f>+B87+1</f>
        <v>43129</v>
      </c>
      <c r="C88" s="256"/>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c r="A89" s="55" t="s">
        <v>19</v>
      </c>
      <c r="B89" s="253">
        <f>+B88</f>
        <v>43129</v>
      </c>
      <c r="C89" s="254">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c r="A90" s="56" t="s">
        <v>20</v>
      </c>
      <c r="B90" s="253">
        <f>+B88</f>
        <v>43129</v>
      </c>
      <c r="C90" s="254">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c r="A91" s="54" t="s">
        <v>18</v>
      </c>
      <c r="B91" s="255">
        <f>+B90+1</f>
        <v>43130</v>
      </c>
      <c r="C91" s="256"/>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c r="A92" s="55" t="s">
        <v>19</v>
      </c>
      <c r="B92" s="253">
        <f t="shared" ref="B92" si="486">+B91</f>
        <v>43130</v>
      </c>
      <c r="C92" s="254">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c r="A93" s="56" t="s">
        <v>20</v>
      </c>
      <c r="B93" s="253">
        <f t="shared" ref="B93" si="487">+B91</f>
        <v>43130</v>
      </c>
      <c r="C93" s="254">
        <v>2</v>
      </c>
      <c r="D93" s="1"/>
      <c r="E93" s="6"/>
      <c r="F93" s="144"/>
      <c r="G93" s="145"/>
      <c r="H93" s="145"/>
      <c r="I93" s="145"/>
      <c r="J93" s="146"/>
      <c r="K93" s="144"/>
      <c r="L93" s="145"/>
      <c r="M93" s="145"/>
      <c r="N93" s="145"/>
      <c r="O93" s="146"/>
      <c r="P93" s="144"/>
      <c r="Q93" s="145"/>
      <c r="R93" s="145"/>
      <c r="S93" s="145"/>
      <c r="T93" s="146"/>
      <c r="U93" s="144"/>
      <c r="V93" s="145"/>
      <c r="W93" s="145"/>
      <c r="X93" s="145"/>
      <c r="Y93" s="146"/>
      <c r="Z93" s="150"/>
      <c r="AA93" s="152"/>
      <c r="AB93" s="159"/>
      <c r="AC93" s="160"/>
      <c r="AD93" s="111"/>
      <c r="AE93" s="112"/>
      <c r="AF93" s="236"/>
      <c r="AG93" s="162"/>
      <c r="AH93" s="163"/>
      <c r="AI93" s="237"/>
      <c r="AJ93" s="238"/>
      <c r="AK93" s="239"/>
      <c r="AL93" s="240"/>
      <c r="AM93" s="241"/>
      <c r="AN93" s="242"/>
      <c r="AO93" s="238"/>
      <c r="AP93" s="239"/>
      <c r="AQ93" s="240"/>
      <c r="AR93" s="241"/>
      <c r="AS93" s="152"/>
      <c r="AT93" s="152"/>
      <c r="AU93" s="157"/>
      <c r="AV93" s="178"/>
      <c r="AW93" s="91"/>
      <c r="AX93" s="92"/>
      <c r="AY93" s="184"/>
      <c r="AZ93" s="185"/>
      <c r="BA93" s="186"/>
      <c r="BB93" s="187"/>
      <c r="BC93" s="187"/>
      <c r="BD93" s="188"/>
      <c r="BE93" s="189"/>
      <c r="BF93" s="122"/>
      <c r="BG93" s="123"/>
      <c r="BH93" s="120"/>
      <c r="BI93" s="124"/>
      <c r="BJ93" s="123"/>
      <c r="BK93" s="121"/>
      <c r="BL93" s="200"/>
      <c r="BM93" s="201"/>
      <c r="BN93" s="125"/>
      <c r="BO93" s="126"/>
    </row>
    <row r="94" spans="1:67" ht="19.5" customHeight="1">
      <c r="A94" s="57" t="s">
        <v>18</v>
      </c>
      <c r="B94" s="255">
        <f>+B91+1</f>
        <v>43131</v>
      </c>
      <c r="C94" s="256"/>
      <c r="D94" s="2"/>
      <c r="E94" s="5"/>
      <c r="F94" s="139"/>
      <c r="G94" s="141" t="str">
        <f t="shared" ref="G94" si="488">IF(F94="aucune","///","")</f>
        <v/>
      </c>
      <c r="H94" s="137" t="str">
        <f t="shared" ref="H94" si="489">IF(F94="aucune","///","")</f>
        <v/>
      </c>
      <c r="I94" s="142" t="str">
        <f t="shared" ref="I94" si="490">IF(F94="aucune","///","")</f>
        <v/>
      </c>
      <c r="J94" s="143" t="str">
        <f t="shared" ref="J94" si="491">IF(F94="aucune","///","")</f>
        <v/>
      </c>
      <c r="K94" s="139"/>
      <c r="L94" s="141" t="str">
        <f t="shared" ref="L94" si="492">IF(K94="aucune","///","")</f>
        <v/>
      </c>
      <c r="M94" s="137" t="str">
        <f t="shared" ref="M94" si="493">IF(K94="aucune","///","")</f>
        <v/>
      </c>
      <c r="N94" s="142" t="str">
        <f t="shared" ref="N94" si="494">IF(K94="aucune","///","")</f>
        <v/>
      </c>
      <c r="O94" s="143" t="str">
        <f t="shared" ref="O94" si="495">IF(K94="aucune","///","")</f>
        <v/>
      </c>
      <c r="P94" s="139"/>
      <c r="Q94" s="141" t="str">
        <f t="shared" ref="Q94" si="496">IF(P94="aucune","///","")</f>
        <v/>
      </c>
      <c r="R94" s="137" t="str">
        <f t="shared" ref="R94" si="497">IF(P94="aucune","///","")</f>
        <v/>
      </c>
      <c r="S94" s="142" t="str">
        <f t="shared" ref="S94" si="498">IF(P94="aucune","///","")</f>
        <v/>
      </c>
      <c r="T94" s="143" t="str">
        <f t="shared" ref="T94" si="499">IF(P94="aucune","///","")</f>
        <v/>
      </c>
      <c r="U94" s="139"/>
      <c r="V94" s="141" t="str">
        <f t="shared" ref="V94" si="500">IF(U94="aucune","///","")</f>
        <v/>
      </c>
      <c r="W94" s="137" t="str">
        <f t="shared" ref="W94" si="501">IF(U94="aucune","///","")</f>
        <v/>
      </c>
      <c r="X94" s="142" t="str">
        <f t="shared" ref="X94" si="502">IF(U94="aucune","///","")</f>
        <v/>
      </c>
      <c r="Y94" s="143" t="str">
        <f t="shared" ref="Y94" si="503">IF(U94="aucune","///","")</f>
        <v/>
      </c>
      <c r="Z94" s="23"/>
      <c r="AA94" s="108"/>
      <c r="AB94" s="153"/>
      <c r="AC94" s="154"/>
      <c r="AD94" s="153"/>
      <c r="AE94" s="154"/>
      <c r="AF94" s="65"/>
      <c r="AG94" s="106"/>
      <c r="AH94" s="138"/>
      <c r="AI94" s="222"/>
      <c r="AJ94" s="223"/>
      <c r="AK94" s="224"/>
      <c r="AL94" s="172"/>
      <c r="AM94" s="225"/>
      <c r="AN94" s="222"/>
      <c r="AO94" s="223"/>
      <c r="AP94" s="224"/>
      <c r="AQ94" s="226"/>
      <c r="AR94" s="227"/>
      <c r="AS94" s="59"/>
      <c r="AT94" s="85"/>
      <c r="AU94" s="86"/>
      <c r="AV94" s="87"/>
      <c r="AW94" s="88"/>
      <c r="AX94" s="180"/>
      <c r="AY94" s="109"/>
      <c r="AZ94" s="120"/>
      <c r="BA94" s="121"/>
      <c r="BB94" s="190"/>
      <c r="BC94" s="190"/>
      <c r="BD94" s="191"/>
      <c r="BE94" s="192"/>
      <c r="BF94" s="193"/>
      <c r="BG94" s="190"/>
      <c r="BH94" s="190"/>
      <c r="BI94" s="191"/>
      <c r="BJ94" s="194"/>
      <c r="BK94" s="192"/>
      <c r="BL94" s="108"/>
      <c r="BM94" s="202"/>
      <c r="BN94" s="193"/>
      <c r="BO94" s="192"/>
    </row>
    <row r="95" spans="1:67" ht="19.5" customHeight="1">
      <c r="A95" s="57" t="s">
        <v>19</v>
      </c>
      <c r="B95" s="253">
        <f>+B94</f>
        <v>43131</v>
      </c>
      <c r="C95" s="254">
        <v>2</v>
      </c>
      <c r="D95" s="101"/>
      <c r="E95" s="5"/>
      <c r="F95" s="144"/>
      <c r="G95" s="140"/>
      <c r="H95" s="145"/>
      <c r="I95" s="145"/>
      <c r="J95" s="146"/>
      <c r="K95" s="144"/>
      <c r="L95" s="140"/>
      <c r="M95" s="145"/>
      <c r="N95" s="145"/>
      <c r="O95" s="146"/>
      <c r="P95" s="144"/>
      <c r="Q95" s="140"/>
      <c r="R95" s="145"/>
      <c r="S95" s="145"/>
      <c r="T95" s="146"/>
      <c r="U95" s="144"/>
      <c r="V95" s="140"/>
      <c r="W95" s="145"/>
      <c r="X95" s="145"/>
      <c r="Y95" s="146"/>
      <c r="Z95" s="24"/>
      <c r="AA95" s="151"/>
      <c r="AB95" s="109"/>
      <c r="AC95" s="110"/>
      <c r="AD95" s="155"/>
      <c r="AE95" s="156"/>
      <c r="AF95" s="157"/>
      <c r="AG95" s="158"/>
      <c r="AH95" s="66"/>
      <c r="AI95" s="167"/>
      <c r="AJ95" s="114"/>
      <c r="AK95" s="115"/>
      <c r="AL95" s="172"/>
      <c r="AM95" s="173"/>
      <c r="AN95" s="167"/>
      <c r="AO95" s="114"/>
      <c r="AP95" s="115"/>
      <c r="AQ95" s="177"/>
      <c r="AR95" s="156"/>
      <c r="AS95" s="60"/>
      <c r="AT95" s="179"/>
      <c r="AU95" s="157"/>
      <c r="AV95" s="178"/>
      <c r="AW95" s="89"/>
      <c r="AX95" s="90"/>
      <c r="AY95" s="181"/>
      <c r="AZ95" s="182"/>
      <c r="BA95" s="183"/>
      <c r="BB95" s="109"/>
      <c r="BC95" s="120"/>
      <c r="BD95" s="120"/>
      <c r="BE95" s="121"/>
      <c r="BF95" s="195"/>
      <c r="BG95" s="196"/>
      <c r="BH95" s="196"/>
      <c r="BI95" s="197"/>
      <c r="BJ95" s="198"/>
      <c r="BK95" s="199"/>
      <c r="BL95" s="179"/>
      <c r="BM95" s="109"/>
      <c r="BN95" s="195"/>
      <c r="BO95" s="199"/>
    </row>
    <row r="96" spans="1:67" ht="19.5" customHeight="1" thickBot="1">
      <c r="A96" s="58" t="s">
        <v>20</v>
      </c>
      <c r="B96" s="257">
        <f>+B94</f>
        <v>43131</v>
      </c>
      <c r="C96" s="258">
        <v>2</v>
      </c>
      <c r="D96" s="3"/>
      <c r="E96" s="7"/>
      <c r="F96" s="147"/>
      <c r="G96" s="148"/>
      <c r="H96" s="148"/>
      <c r="I96" s="148"/>
      <c r="J96" s="149"/>
      <c r="K96" s="147"/>
      <c r="L96" s="148"/>
      <c r="M96" s="148"/>
      <c r="N96" s="148"/>
      <c r="O96" s="149"/>
      <c r="P96" s="147"/>
      <c r="Q96" s="148"/>
      <c r="R96" s="148"/>
      <c r="S96" s="148"/>
      <c r="T96" s="149"/>
      <c r="U96" s="147"/>
      <c r="V96" s="148"/>
      <c r="W96" s="148"/>
      <c r="X96" s="148"/>
      <c r="Y96" s="149"/>
      <c r="Z96" s="203"/>
      <c r="AA96" s="203"/>
      <c r="AB96" s="204"/>
      <c r="AC96" s="205"/>
      <c r="AD96" s="127"/>
      <c r="AE96" s="128"/>
      <c r="AF96" s="206"/>
      <c r="AG96" s="207"/>
      <c r="AH96" s="208"/>
      <c r="AI96" s="209"/>
      <c r="AJ96" s="210"/>
      <c r="AK96" s="211"/>
      <c r="AL96" s="134"/>
      <c r="AM96" s="135"/>
      <c r="AN96" s="212"/>
      <c r="AO96" s="210"/>
      <c r="AP96" s="211"/>
      <c r="AQ96" s="134"/>
      <c r="AR96" s="135"/>
      <c r="AS96" s="203"/>
      <c r="AT96" s="203"/>
      <c r="AU96" s="206"/>
      <c r="AV96" s="208"/>
      <c r="AW96" s="95"/>
      <c r="AX96" s="96"/>
      <c r="AY96" s="213"/>
      <c r="AZ96" s="214"/>
      <c r="BA96" s="215"/>
      <c r="BB96" s="216"/>
      <c r="BC96" s="216"/>
      <c r="BD96" s="217"/>
      <c r="BE96" s="218"/>
      <c r="BF96" s="118"/>
      <c r="BG96" s="130"/>
      <c r="BH96" s="130"/>
      <c r="BI96" s="131"/>
      <c r="BJ96" s="130"/>
      <c r="BK96" s="119"/>
      <c r="BL96" s="219"/>
      <c r="BM96" s="220"/>
      <c r="BN96" s="221"/>
      <c r="BO96" s="119"/>
    </row>
    <row r="97" ht="13.5" thickTop="1"/>
  </sheetData>
  <sheetProtection algorithmName="SHA-512" hashValue="zhQybIs+OTSzc71MIHMMSKMQ9MZSRK3VAQPRaI2yCia1EjvjB/tDnsf1/gNknbCbrSwtKDqmnv8biEd2MGMb1g==" saltValue="M37fVeBj/ZokgakpGPzzrQ==" spinCount="100000" sheet="1" objects="1" scenarios="1" selectLockedCells="1"/>
  <customSheetViews>
    <customSheetView guid="{C8BD1749-F302-4337-9A66-46B0D94B831C}" scale="140" showGridLines="0" topLeftCell="AL1">
      <pane ySplit="3" topLeftCell="A4" activePane="bottomLeft" state="frozen"/>
      <selection pane="bottomLeft" activeCell="AS1" sqref="AS1:BK1"/>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8">
    <mergeCell ref="AU2:AV2"/>
    <mergeCell ref="B2:D2"/>
    <mergeCell ref="E2:E3"/>
    <mergeCell ref="B1:D1"/>
    <mergeCell ref="K2:O2"/>
    <mergeCell ref="P2:T2"/>
    <mergeCell ref="U2:Y2"/>
    <mergeCell ref="AX2:AX3"/>
    <mergeCell ref="AF1:AR1"/>
    <mergeCell ref="F1:AE1"/>
    <mergeCell ref="Z2:Z3"/>
    <mergeCell ref="AS1:BK1"/>
    <mergeCell ref="B14:C14"/>
    <mergeCell ref="B3:C3"/>
    <mergeCell ref="B4:C4"/>
    <mergeCell ref="B5:C5"/>
    <mergeCell ref="B6:C6"/>
    <mergeCell ref="B7:C7"/>
    <mergeCell ref="B8:C8"/>
    <mergeCell ref="B9:C9"/>
    <mergeCell ref="B10:C10"/>
    <mergeCell ref="B11:C11"/>
    <mergeCell ref="B12:C12"/>
    <mergeCell ref="B13:C13"/>
    <mergeCell ref="B26:C26"/>
    <mergeCell ref="B15:C15"/>
    <mergeCell ref="B16:C16"/>
    <mergeCell ref="B17:C17"/>
    <mergeCell ref="B18:C18"/>
    <mergeCell ref="B19:C19"/>
    <mergeCell ref="B20:C20"/>
    <mergeCell ref="B21:C21"/>
    <mergeCell ref="B22:C22"/>
    <mergeCell ref="B23:C23"/>
    <mergeCell ref="B24:C24"/>
    <mergeCell ref="B25:C25"/>
    <mergeCell ref="B38:C38"/>
    <mergeCell ref="B27:C27"/>
    <mergeCell ref="B28:C28"/>
    <mergeCell ref="B29:C29"/>
    <mergeCell ref="B30:C30"/>
    <mergeCell ref="B31:C31"/>
    <mergeCell ref="B32:C32"/>
    <mergeCell ref="B33:C33"/>
    <mergeCell ref="B34:C34"/>
    <mergeCell ref="B35:C35"/>
    <mergeCell ref="B36:C36"/>
    <mergeCell ref="B37:C37"/>
    <mergeCell ref="B50:C50"/>
    <mergeCell ref="B39:C39"/>
    <mergeCell ref="B40:C40"/>
    <mergeCell ref="B41:C41"/>
    <mergeCell ref="B42:C42"/>
    <mergeCell ref="B43:C43"/>
    <mergeCell ref="B44:C44"/>
    <mergeCell ref="B45:C45"/>
    <mergeCell ref="B46:C46"/>
    <mergeCell ref="B47:C47"/>
    <mergeCell ref="B48:C48"/>
    <mergeCell ref="B49:C49"/>
    <mergeCell ref="B62:C62"/>
    <mergeCell ref="B51:C51"/>
    <mergeCell ref="B52:C52"/>
    <mergeCell ref="B53:C53"/>
    <mergeCell ref="B54:C54"/>
    <mergeCell ref="B55:C55"/>
    <mergeCell ref="B56:C56"/>
    <mergeCell ref="B57:C57"/>
    <mergeCell ref="B58:C58"/>
    <mergeCell ref="B59:C59"/>
    <mergeCell ref="B60:C60"/>
    <mergeCell ref="B61:C61"/>
    <mergeCell ref="B74:C74"/>
    <mergeCell ref="B63:C63"/>
    <mergeCell ref="B64:C64"/>
    <mergeCell ref="B65:C65"/>
    <mergeCell ref="B66:C66"/>
    <mergeCell ref="B67:C67"/>
    <mergeCell ref="B68:C68"/>
    <mergeCell ref="B69:C69"/>
    <mergeCell ref="B70:C70"/>
    <mergeCell ref="B71:C71"/>
    <mergeCell ref="B72:C72"/>
    <mergeCell ref="B73:C73"/>
    <mergeCell ref="BL1:BO1"/>
    <mergeCell ref="AW2:AW3"/>
    <mergeCell ref="B93:C93"/>
    <mergeCell ref="B94:C94"/>
    <mergeCell ref="B95:C95"/>
    <mergeCell ref="B96:C96"/>
    <mergeCell ref="B87:C87"/>
    <mergeCell ref="B88:C88"/>
    <mergeCell ref="B89:C89"/>
    <mergeCell ref="B90:C90"/>
    <mergeCell ref="B91:C91"/>
    <mergeCell ref="B92:C92"/>
    <mergeCell ref="B86:C86"/>
    <mergeCell ref="B75:C75"/>
    <mergeCell ref="B76:C76"/>
    <mergeCell ref="B77:C77"/>
    <mergeCell ref="B78:C78"/>
    <mergeCell ref="B79:C79"/>
    <mergeCell ref="B80:C80"/>
    <mergeCell ref="B81:C81"/>
    <mergeCell ref="B82:C82"/>
    <mergeCell ref="B83:C83"/>
    <mergeCell ref="B84:C84"/>
    <mergeCell ref="B85:C85"/>
  </mergeCells>
  <conditionalFormatting sqref="D6 D9 D12 D15 D18 D21 D24 D27 D30 D33 D36 D39 D42 D45 D48 D51 D54 D57 D60 D63 D66 D69 D72 D75 D78 D81 D84 D87 D90 D93 D96">
    <cfRule type="expression" dxfId="2699" priority="8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AU94:AV94">
    <cfRule type="cellIs" dxfId="2698" priority="935" operator="lessThanOrEqual">
      <formula>120</formula>
    </cfRule>
    <cfRule type="cellIs" dxfId="2697" priority="936" operator="lessThanOrEqual">
      <formula>160</formula>
    </cfRule>
  </conditionalFormatting>
  <conditionalFormatting sqref="AF4 AF7 AF94 AF10 AF13 AF16 AF19 AF22 AF25 AF28 AF31 AF34 AF37 AF40 AF43 AF46 AF49 AF52 AF55 AF58 AF61 AF64 AF67 AF70 AF73 AF76 AF79 AF82 AF85 AF88 AF91">
    <cfRule type="cellIs" dxfId="2696" priority="912" operator="lessThan">
      <formula>40</formula>
    </cfRule>
  </conditionalFormatting>
  <conditionalFormatting sqref="AG4 AG7 AG94 AG10 AG13 AG16 AG19 AG22 AG25 AG28 AG31 AG34 AG37 AG40 AG43 AG46 AG49 AG52 AG55 AG58 AG61 AG64 AG67 AG70 AG73 AG76 AG79 AG82 AG85 AG88 AG91">
    <cfRule type="expression" dxfId="2695" priority="396">
      <formula>AG4=""</formula>
    </cfRule>
    <cfRule type="expression" dxfId="2694" priority="826">
      <formula>AG4=""</formula>
    </cfRule>
    <cfRule type="cellIs" dxfId="2693" priority="910" operator="equal">
      <formula>2</formula>
    </cfRule>
    <cfRule type="cellIs" dxfId="2692" priority="911"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I94:J94">
    <cfRule type="expression" dxfId="2691" priority="892">
      <formula>I4=""</formula>
    </cfRule>
    <cfRule type="expression" dxfId="2690" priority="893">
      <formula>I4="oui"</formula>
    </cfRule>
    <cfRule type="expression" dxfId="2689" priority="894">
      <formula>I4="non"</formula>
    </cfRule>
  </conditionalFormatting>
  <conditionalFormatting sqref="H4 H7 H10 H13 H16 H19 H22 H25 H28 H31 H34 H37 H40 H43 H46 H49 H52 H55 H58 H61 H64 H67 H70 H73 H76 H79 H82 H85 H88 H91 H94">
    <cfRule type="cellIs" priority="72" stopIfTrue="1" operator="equal">
      <formula>"///"</formula>
    </cfRule>
    <cfRule type="cellIs" dxfId="2688" priority="891" operator="notBetween">
      <formula>4</formula>
      <formula>8</formula>
    </cfRule>
  </conditionalFormatting>
  <conditionalFormatting sqref="G4 G7 G10 G13 G16 G19 G22 G25 G28 G31 G34 G37 G40 G43 G46 G49 G52 G55 G58 G61 G64 G67 G70 G73 G76 G79 G82 G85 G88 G91 G94">
    <cfRule type="expression" dxfId="2687" priority="881">
      <formula>AND(OR(G4&lt;(G5*(1-$A$3)),G4&gt;(G5*(1+$A$3))),G4&lt;&gt;"///",G5&lt;&gt;"")</formula>
    </cfRule>
  </conditionalFormatting>
  <conditionalFormatting sqref="G4 G7 G10 G13 G16 G19 G22 G25 G28 G31 G34 G37 G40 G43 G46 G49 G52 G55 G58 G61 G64 G67 G70 G73 G76 G79 G82 G85 G88 G91 G94">
    <cfRule type="expression" dxfId="2686" priority="40">
      <formula>G4=""</formula>
    </cfRule>
  </conditionalFormatting>
  <conditionalFormatting sqref="G5 G8 G11 G14 G17 G20 G23 G26 G29 G32 G35 G38 G41 G44 G47 G50 G53 G56 G59 G62 G65 G68 G71 G74 G77 G80 G83 G86 G89 G92 G95">
    <cfRule type="expression" dxfId="2685" priority="875">
      <formula>AND(OR(G5&lt;(G4*(1-$A$3)),G5&gt;(G4*(1+$A$3))),G4&lt;&gt;"")</formula>
    </cfRule>
  </conditionalFormatting>
  <conditionalFormatting sqref="G5 G8 G11 G14 G17 G20 G23 G26 G29 G32 G35 G38 G41 G44 G47 G50 G53 G56 G59 G62 G65 G68 G71 G74 G77 G80 G83 G86 G89 G92 G95">
    <cfRule type="expression" dxfId="2684" priority="202">
      <formula>G5=""</formula>
    </cfRule>
  </conditionalFormatting>
  <conditionalFormatting sqref="F4 F7 F10 F13 F16 F19 F22 F25 F28 F31 F34 F37 F40 F43 F46 F49 F52 F55 F58 F61 F64 F67 F70 F73 F76 F79 F82 F85 F88 F91 F94">
    <cfRule type="expression" dxfId="2683" priority="146">
      <formula>F4=""</formula>
    </cfRule>
  </conditionalFormatting>
  <conditionalFormatting sqref="E4">
    <cfRule type="expression" dxfId="2682" priority="821">
      <formula>$E4=""</formula>
    </cfRule>
  </conditionalFormatting>
  <conditionalFormatting sqref="D4 D7 D10 D13 D16 D19 D22 D25 D28 D31 D34 D37 D40 D43 D46 D49 D52 D55 D58 D61 D64 D67 D70 D73 D76 D79 D82 D85 D88 D91 D94">
    <cfRule type="expression" dxfId="2681" priority="820">
      <formula>$D4=""</formula>
    </cfRule>
  </conditionalFormatting>
  <conditionalFormatting sqref="E5">
    <cfRule type="expression" dxfId="2680" priority="805">
      <formula>$E5=""</formula>
    </cfRule>
  </conditionalFormatting>
  <conditionalFormatting sqref="E6">
    <cfRule type="expression" dxfId="2679" priority="804">
      <formula>$E6=""</formula>
    </cfRule>
  </conditionalFormatting>
  <conditionalFormatting sqref="AA4 AA7 AA10 AA13 AA16 AA19 AA22 AA25 AA28 AA31 AA34 AA37 AA40 AA43 AA46 AA49 AA52 AA55 AA58 AA61 AA64 AA67 AA70 AA73 AA76 AA79 AA82 AA85 AA88 AA91 AA94">
    <cfRule type="cellIs" dxfId="2678" priority="448" operator="equal">
      <formula>""</formula>
    </cfRule>
    <cfRule type="expression" dxfId="2677" priority="449">
      <formula>AND(OR(AA4&lt;4.5,AA4&gt;7.5),AA4&lt;&gt;"")</formula>
    </cfRule>
    <cfRule type="expression" dxfId="2676" priority="466">
      <formula>AND(OR(AA4&lt;(AC5*(1-$A$3)),AA4&gt;(AC5*(1+$A$3))),AC5&lt;&gt;"",AB5&lt;&gt;"",AA4&lt;&gt;"")</formula>
    </cfRule>
    <cfRule type="expression" dxfId="2675" priority="692">
      <formula>AND(OR(AA4&lt;(AB5*(1-$A$3)),AA4&gt;(AB5*(1+$A$3))),AB5&lt;&gt;"",AC5&lt;&gt;"",AA4&lt;&gt;"")</formula>
    </cfRule>
  </conditionalFormatting>
  <conditionalFormatting sqref="E7 E10 E13 E16 E19 E22 E25 E28 E31 E34 E37 E40 E43 E46 E49 E52 E55 E58 E61 E64 E67 E70 E73 E76 E79 E82 E85 E88 E91 E94">
    <cfRule type="expression" dxfId="2674" priority="672">
      <formula>$E7=""</formula>
    </cfRule>
  </conditionalFormatting>
  <conditionalFormatting sqref="E8 E11 E14 E17 E20 E23 E26 E29 E32 E35 E38 E41 E44 E47 E50 E53 E56 E59 E62 E65 E68 E71 E74 E77 E80 E83 E86 E89 E92 E95">
    <cfRule type="expression" dxfId="2673" priority="671">
      <formula>$E8=""</formula>
    </cfRule>
  </conditionalFormatting>
  <conditionalFormatting sqref="E9 E12 E15 E18 E21 E24 E27 E30 E33 E36 E39 E42 E45 E48 E51 E54 E57 E60 E63 E66 E69 E72 E75 E78 E81 E84 E87 E90 E93 E96">
    <cfRule type="expression" dxfId="2672" priority="670">
      <formula>$E9=""</formula>
    </cfRule>
  </conditionalFormatting>
  <conditionalFormatting sqref="H4 H7 H10 H13 H16 H19 H22 H25 H28 H31 H34 H37 H40 H43 H46 H49 H52 H55 H58 H61 H64 H67 H70 H73 H76 H79 H82 H85 H88 H91 H94">
    <cfRule type="expression" dxfId="2671" priority="70">
      <formula>H4=""</formula>
    </cfRule>
  </conditionalFormatting>
  <conditionalFormatting sqref="Z4 Z7 Z10 Z13 Z16 Z19 Z22 Z25 Z28 Z31 Z34 Z37 Z40 Z43 Z46 Z49 Z52 Z55 Z58 Z61 Z64 Z67 Z70 Z73 Z76 Z79 Z82 Z85 Z88 Z91 Z94">
    <cfRule type="expression" dxfId="2670" priority="479">
      <formula>AND(OR(Z4&lt;(Z5*(1-$A$3)),Z4&gt;(Z5*(1+$A$3))),Z5&lt;&gt;"")</formula>
    </cfRule>
  </conditionalFormatting>
  <conditionalFormatting sqref="Z4 Z7 Z10 Z13 Z16 Z19 Z22 Z25 Z28 Z31 Z34 Z37 Z40 Z43 Z46 Z49 Z52 Z55 Z58 Z61 Z64 Z67 Z70 Z73 Z76 Z79 Z82 Z85 Z88 Z91 Z94">
    <cfRule type="expression" dxfId="2669" priority="467">
      <formula>Z4=""</formula>
    </cfRule>
  </conditionalFormatting>
  <conditionalFormatting sqref="Z5 Z8 Z11 Z14 Z17 Z20 Z23 Z26 Z29 Z32 Z35 Z38 Z41 Z44 Z47 Z50 Z53 Z56 Z59 Z62 Z65 Z68 Z71 Z74 Z77 Z80 Z83 Z86 Z89 Z92 Z95">
    <cfRule type="expression" dxfId="2668" priority="475">
      <formula>Z5="vide"</formula>
    </cfRule>
    <cfRule type="expression" dxfId="2667" priority="476">
      <formula>AND(OR(Z5&lt;(Z4*(1-$A$3)),Z5&gt;(Z4*(1+$A$3))),Z4&lt;&gt;"")</formula>
    </cfRule>
  </conditionalFormatting>
  <conditionalFormatting sqref="Z5 Z8 Z11 Z14 Z17 Z20 Z23 Z26 Z29 Z32 Z35 Z38 Z41 Z44 Z47 Z50 Z53 Z56 Z59 Z62 Z65 Z68 Z71 Z74 Z77 Z80 Z83 Z86 Z89 Z92 Z95">
    <cfRule type="expression" dxfId="2666" priority="474">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Z94:Z95">
    <cfRule type="cellIs" dxfId="2665" priority="477" operator="between">
      <formula>150</formula>
      <formula>1</formula>
    </cfRule>
  </conditionalFormatting>
  <conditionalFormatting sqref="AB5 AB8 AB11 AB14 AB17 AB20 AB23 AB26 AB29 AB32 AB35 AB38 AB41 AB44 AB47 AB50 AB53 AB56 AB59 AB62 AB65 AB68 AB71 AB74 AB77 AB80 AB83 AB86 AB89 AB92 AB95">
    <cfRule type="cellIs" dxfId="2664" priority="446" operator="equal">
      <formula>""</formula>
    </cfRule>
    <cfRule type="expression" dxfId="2663" priority="447">
      <formula>AND(OR(AB5&lt;4.5,AB5&gt;7.5),AB5&lt;&gt;"")</formula>
    </cfRule>
    <cfRule type="expression" dxfId="2662" priority="464">
      <formula>AND(OR(AB5&lt;(AA4*(1-$A$3)),AB5&gt;(AA4*(1+$A$3))),AA4&lt;&gt;"",AC5&lt;&gt;"",AB5&lt;&gt;"")</formula>
    </cfRule>
    <cfRule type="expression" dxfId="2661" priority="465">
      <formula>AND(OR(AB5&lt;(AC5*(1-$A$3)),AB5&gt;(AC5*(1+$A$3))),AC5&lt;&gt;"",AA4&lt;&gt;"",AB5&lt;&gt;"")</formula>
    </cfRule>
  </conditionalFormatting>
  <conditionalFormatting sqref="AC5 AC8 AC11 AC14 AC17 AC20 AC23 AC26 AC29 AC32 AC35 AC38 AC41 AC44 AC47 AC50 AC53 AC56 AC59 AC62 AC65 AC68 AC71 AC74 AC77 AC80 AC83 AC86 AC89 AC92 AC95">
    <cfRule type="cellIs" dxfId="2660" priority="444" operator="equal">
      <formula>""</formula>
    </cfRule>
    <cfRule type="expression" dxfId="2659" priority="445">
      <formula>AND(OR(AC5&lt;4.5,AC5&gt;7.5),AC5&lt;&gt;"")</formula>
    </cfRule>
    <cfRule type="expression" dxfId="2658" priority="462">
      <formula>AND(OR(AC5&lt;(AB5*(1-$A$3)),AC5&gt;(AB5*(1+$A$3))),AA4&lt;&gt;"",AB5&lt;&gt;"",AC5&lt;&gt;"")</formula>
    </cfRule>
    <cfRule type="expression" dxfId="2657" priority="463">
      <formula>AND(OR(AC5&lt;(AA4*(1-$A$3)),AC5&gt;(AA4*(1+$A$3))),AA4&lt;&gt;"",AB5&lt;&gt;"",AC5&lt;&gt;"")</formula>
    </cfRule>
  </conditionalFormatting>
  <conditionalFormatting sqref="AD6 AD9 AD12 AD15 AD18 AD21 AD24 AD27 AD30 AD33 AD36 AD39 AD42 AD45 AD48 AD51 AD54 AD57 AD60 AD63 AD66 AD69 AD72 AD75 AD78 AD81 AD84 AD87 AD90 AD93 AD96">
    <cfRule type="expression" dxfId="2656" priority="414">
      <formula>AD6=""</formula>
    </cfRule>
    <cfRule type="expression" dxfId="2655" priority="415">
      <formula>AND(OR(AD6&lt;4.5,AD6&gt;7.5),AD6&lt;&gt;"")</formula>
    </cfRule>
    <cfRule type="expression" dxfId="2654" priority="418">
      <formula>AND(OR(AD6&lt;(AE6*(1-$A$3)),AD6&gt;(AE6*(1+$A$3))),AE6&lt;&gt;"",AA4&lt;&gt;"",AD6&lt;&gt;"")</formula>
    </cfRule>
    <cfRule type="expression" dxfId="2653" priority="419">
      <formula>AND(OR(AD6&lt;(AA4*(1-$A$3)),AD6&gt;(AA4*(1+$A$3))),AA4&lt;&gt;"",AD6&lt;&gt;"",AE6&lt;&gt;"")</formula>
    </cfRule>
  </conditionalFormatting>
  <conditionalFormatting sqref="AE6 AE9 AE12 AE15 AE18 AE21 AE24 AE27 AE30 AE33 AE36 AE39 AE42 AE45 AE48 AE51 AE54 AE57 AE60 AE63 AE66 AE69 AE72 AE75 AE78 AE81 AE84 AE87 AE90 AE93 AE96">
    <cfRule type="expression" dxfId="2652" priority="410">
      <formula>AE6=""</formula>
    </cfRule>
    <cfRule type="expression" dxfId="2651" priority="411">
      <formula>AND(OR(AE6&lt;4.5,AE6&gt;7.5),AE6&lt;&gt;"")</formula>
    </cfRule>
    <cfRule type="expression" dxfId="2650" priority="412">
      <formula>AND(OR(AE6&lt;(AD6*(1-$A$3)),AE6&gt;(AD6*(1+$A$3))),AD6&lt;&gt;"",AA4&lt;&gt;"",AE6&lt;&gt;"")</formula>
    </cfRule>
    <cfRule type="expression" dxfId="2649" priority="413">
      <formula>AND(OR(AE6&lt;(AA4*(1-$A$3)),AE6&gt;(AA4*(1+$A$3))),AA4&lt;&gt;"",AE6&lt;&gt;"",AD6&lt;&gt;"")</formula>
    </cfRule>
  </conditionalFormatting>
  <conditionalFormatting sqref="AF4 AF7 AF94 AF10 AF13 AF16 AF19 AF22 AF25 AF28 AF31 AF34 AF37 AF40 AF43 AF46 AF49 AF52 AF55 AF58 AF61 AF64 AF67 AF70 AF73 AF76 AF79 AF82 AF85 AF88 AF91">
    <cfRule type="expression" dxfId="2648" priority="400">
      <formula>AF4=""</formula>
    </cfRule>
    <cfRule type="cellIs" dxfId="2647" priority="401" operator="between">
      <formula>40</formula>
      <formula>50</formula>
    </cfRule>
  </conditionalFormatting>
  <conditionalFormatting sqref="AH4 AH7 AH94 AH10 AH13 AH16 AH19 AH22 AH25 AH28 AH31 AH34 AH37 AH40 AH43 AH46 AH49 AH52 AH55 AH58 AH61 AH64 AH67 AH70 AH73 AH76 AH79 AH82 AH85 AH88 AH91">
    <cfRule type="expression" dxfId="2646" priority="308">
      <formula>AH4=""</formula>
    </cfRule>
    <cfRule type="expression" dxfId="2645" priority="309">
      <formula>AH4="non"</formula>
    </cfRule>
    <cfRule type="expression" dxfId="2644" priority="395">
      <formula>AH4="oui"</formula>
    </cfRule>
  </conditionalFormatting>
  <conditionalFormatting sqref="AJ5 AJ8 AJ95 AJ11 AJ14 AJ17 AJ20 AJ23 AJ26 AJ29 AJ32 AJ35 AJ38 AJ41 AJ44 AJ47 AJ50 AJ53 AJ56 AJ59 AJ62 AJ65 AJ68 AJ71 AJ74 AJ77 AJ80 AJ83 AJ86 AJ89 AJ92">
    <cfRule type="expression" dxfId="2643" priority="142">
      <formula>AJ5=""</formula>
    </cfRule>
    <cfRule type="expression" dxfId="2642" priority="143">
      <formula>AND(OR(AJ5&lt;(AI4*(1-$A$3)),AJ5&gt;(AI4*(1+$A$3))),AI4&lt;&gt;"")</formula>
    </cfRule>
    <cfRule type="expression" dxfId="2641" priority="362">
      <formula>AND(OR(AJ5&lt;(AK5*(1-$A$3)),AJ5&gt;(AK5*(1+$A$3))),AK5&lt;&gt;"")</formula>
    </cfRule>
  </conditionalFormatting>
  <conditionalFormatting sqref="AK5 AK8 AK95 AK11 AK14 AK17 AK20 AK23 AK26 AK29 AK32 AK35 AK38 AK41 AK44 AK47 AK50 AK53 AK56 AK59 AK62 AK65 AK68 AK71 AK74 AK77 AK80 AK83 AK86 AK89 AK92">
    <cfRule type="expression" dxfId="2640" priority="140">
      <formula>AK5=""</formula>
    </cfRule>
    <cfRule type="expression" dxfId="2639" priority="141">
      <formula>AND(OR(AK5&lt;(AI4*(1-$A$3)),AK5&gt;(AI4*(1+$A$3))),AI4&lt;&gt;"")</formula>
    </cfRule>
    <cfRule type="expression" dxfId="2638" priority="361">
      <formula>AND(OR(AK5&lt;(AJ5*(1-$A$3)),AK5&gt;(AJ5*(1+$A$3))),AJ5&lt;&gt;"")</formula>
    </cfRule>
  </conditionalFormatting>
  <conditionalFormatting sqref="AI4 AI7 AI94 AI10 AI13 AI16 AI19 AI22 AI25 AI28 AI31 AI34 AI37 AI40 AI43 AI46 AI49 AI52 AI55 AI58 AI61 AI64 AI67 AI70 AI73 AI76 AI79 AI82 AI85 AI88 AI91">
    <cfRule type="expression" dxfId="2637" priority="144">
      <formula>AI4=""</formula>
    </cfRule>
    <cfRule type="expression" dxfId="2636" priority="364">
      <formula>AND(OR(AI4&lt;(AK5*(1-$A$3)),AI4&gt;(AK5*(1+$A$3))),AK5&lt;&gt;"")</formula>
    </cfRule>
    <cfRule type="expression" dxfId="2635" priority="365">
      <formula>AND(OR(AI4&lt;(AJ5*(1-$A$3)),AI4&gt;(AJ5*(1+$A$3))),AJ5&lt;&gt;"")</formula>
    </cfRule>
  </conditionalFormatting>
  <conditionalFormatting sqref="AO5 AO8 AO95 AO11 AO14 AO17 AO20 AO23 AO26 AO29 AO32 AO35 AO38 AO41 AO44 AO47 AO50 AO53 AO56 AO59 AO62 AO65 AO68 AO71 AO74 AO77 AO80 AO83 AO86 AO89 AO92">
    <cfRule type="expression" dxfId="2634" priority="339">
      <formula>AO5=""</formula>
    </cfRule>
    <cfRule type="expression" dxfId="2633" priority="359">
      <formula>AND(OR(AO5&lt;(AN4*(1-$A$3)),AO5&gt;(AN4*(1+$A$3))),AN4&lt;&gt;"")</formula>
    </cfRule>
    <cfRule type="expression" dxfId="2632" priority="360">
      <formula>AND(OR(AO5&lt;(AP5*(1-$A$3)),AO5&gt;(AP5*(1+$A$3))),AP5&lt;&gt;"")</formula>
    </cfRule>
  </conditionalFormatting>
  <conditionalFormatting sqref="AP5 AP8 AP95 AP11 AP14 AP17 AP20 AP23 AP26 AP29 AP32 AP35 AP38 AP41 AP44 AP47 AP50 AP53 AP56 AP59 AP62 AP65 AP68 AP71 AP74 AP77 AP80 AP83 AP86 AP89 AP92">
    <cfRule type="expression" dxfId="2631" priority="340">
      <formula>AP5=""</formula>
    </cfRule>
    <cfRule type="expression" dxfId="2630" priority="357">
      <formula>AND(OR(AP5&lt;(AN4*(1-$A$3)),AP5&gt;(AN4*(1+$A$3))),AP5&lt;&gt;"")</formula>
    </cfRule>
    <cfRule type="expression" dxfId="2629" priority="358">
      <formula>AND(OR(AP5&lt;(AO5*(1-$A$3)),AP5&gt;(AO5*(1+$A$3))),AO5&lt;&gt;"")</formula>
    </cfRule>
  </conditionalFormatting>
  <conditionalFormatting sqref="AN4 AN7 AN94 AN10 AN13 AN16 AN19 AN22 AN25 AN28 AN31 AN34 AN37 AN40 AN43 AN46 AN49 AN52 AN55 AN58 AN61 AN64 AN67 AN70 AN73 AN76 AN79 AN82 AN85 AN88 AN91">
    <cfRule type="expression" dxfId="2628" priority="328">
      <formula>AN4=""</formula>
    </cfRule>
    <cfRule type="expression" dxfId="2627" priority="355">
      <formula>AND(OR(AN4&lt;(AP5*(1-$A$3)),AN4&gt;(AP5*(1+$A$3))),AP5&lt;&gt;"")</formula>
    </cfRule>
    <cfRule type="expression" dxfId="2626" priority="356">
      <formula>AND(OR(AN4&lt;(AO5*(1-$A$3)),AN4&gt;(AO5*(1+$A$3))),AO5&lt;&gt;"")</formula>
    </cfRule>
  </conditionalFormatting>
  <conditionalFormatting sqref="AL6 AL9 AL96 AL12 AL15 AL18 AL21 AL24 AL27 AL30 AL33 AL36 AL39 AL42 AL45 AL48 AL51 AL54 AL57 AL60 AL63 AL66 AL69 AL72 AL75 AL78 AL81 AL84 AL87 AL90 AL93">
    <cfRule type="expression" dxfId="2625" priority="138">
      <formula>AL6=""</formula>
    </cfRule>
    <cfRule type="expression" dxfId="2624" priority="139">
      <formula>AND(OR(AL6&lt;(AI4*(1-$A$3)),AL6&gt;(AI4*(1+$A$3))),AI4&lt;&gt;"")</formula>
    </cfRule>
    <cfRule type="expression" dxfId="2623" priority="347">
      <formula>AND(OR(AL6&lt;(AM6*(1-$A$3)),AL6&gt;(AM6*(1+$A$3))),AM6&lt;&gt;"")</formula>
    </cfRule>
  </conditionalFormatting>
  <conditionalFormatting sqref="AM6 AM9 AM96 AM12 AM15 AM18 AM21 AM24 AM27 AM30 AM33 AM36 AM39 AM42 AM45 AM48 AM51 AM54 AM57 AM60 AM63 AM66 AM69 AM72 AM75 AM78 AM81 AM84 AM87 AM90 AM93">
    <cfRule type="expression" dxfId="2622" priority="136">
      <formula>AM6=""</formula>
    </cfRule>
    <cfRule type="expression" dxfId="2621" priority="137">
      <formula>AND(OR(AM6&lt;(AL6*(1-$A$3)),AM6&gt;(AL6*(1+$A$3))),AL6&lt;&gt;"")</formula>
    </cfRule>
    <cfRule type="expression" dxfId="2620" priority="346">
      <formula>AND(OR(AM6&lt;(AI4*(1-$A$3)),AM6&gt;(AI4*(1+$A$3))),AI4&lt;&gt;"")</formula>
    </cfRule>
  </conditionalFormatting>
  <conditionalFormatting sqref="AI4 AI7 AI94 AI10 AI13 AI16 AI19 AI22 AI25 AI28 AI31 AI34 AI37 AI40 AI43 AI46 AI49 AI52 AI55 AI58 AI61 AI64 AI67 AI70 AI73 AI76 AI79 AI82 AI85 AI88 AI91">
    <cfRule type="expression" dxfId="2619" priority="145">
      <formula>AND(OR(AI4&lt;(AM6*(1-$A$3)),AI4&gt;(AM6*(1+$A$3))),AM6&lt;&gt;"")</formula>
    </cfRule>
    <cfRule type="expression" dxfId="2618" priority="344">
      <formula>AND(OR(AI4&lt;(AL6*(1-$A$3)),AI4&gt;(AL6*(1+$A$3))),AL6&lt;&gt;"")</formula>
    </cfRule>
  </conditionalFormatting>
  <conditionalFormatting sqref="AP5 AP8 AP95 AP11 AP14 AP17 AP20 AP23 AP26 AP29 AP32 AP35 AP38 AP41 AP44 AP47 AP50 AP53 AP56 AP59 AP62 AP65 AP68 AP71 AP74 AP77 AP80 AP83 AP86 AP89 AP92">
    <cfRule type="expression" dxfId="2617" priority="352">
      <formula>AND(OR(AP5&lt;2,AP5&gt;4),AP5&lt;&gt;"")</formula>
    </cfRule>
  </conditionalFormatting>
  <conditionalFormatting sqref="AO5 AO8 AO95 AO11 AO14 AO17 AO20 AO23 AO26 AO29 AO32 AO35 AO38 AO41 AO44 AO47 AO50 AO53 AO56 AO59 AO62 AO65 AO68 AO71 AO74 AO77 AO80 AO83 AO86 AO89 AO92">
    <cfRule type="expression" dxfId="2616" priority="353">
      <formula>AND(OR(AO5&lt;2,AO5&gt;4),AO5&lt;&gt;"")</formula>
    </cfRule>
  </conditionalFormatting>
  <conditionalFormatting sqref="AN4 AN7 AN94 AN10 AN13 AN16 AN19 AN22 AN25 AN28 AN31 AN34 AN37 AN40 AN43 AN46 AN49 AN52 AN55 AN58 AN61 AN64 AN67 AN70 AN73 AN76 AN79 AN82 AN85 AN88 AN91">
    <cfRule type="expression" dxfId="2615" priority="354">
      <formula>AND(OR(AN4&lt;2,AN4&gt;4),AN4&lt;&gt;"")</formula>
    </cfRule>
  </conditionalFormatting>
  <conditionalFormatting sqref="AQ6 AQ9 AQ96 AQ12 AQ15 AQ18 AQ21 AQ24 AQ27 AQ30 AQ33 AQ36 AQ39 AQ42 AQ45 AQ48 AQ51 AQ54 AQ57 AQ60 AQ63 AQ66 AQ69 AQ72 AQ75 AQ78 AQ81 AQ84 AQ87 AQ90 AQ93">
    <cfRule type="expression" dxfId="2614" priority="330">
      <formula>AQ6=""</formula>
    </cfRule>
    <cfRule type="expression" dxfId="2613" priority="336">
      <formula>AND(OR(AQ6&lt;(AN4*(1-$A$3)),AQ6&gt;(AN4*(1+$A$3))),AN4&lt;&gt;"")</formula>
    </cfRule>
    <cfRule type="expression" dxfId="2612" priority="337">
      <formula>AND(OR(AQ6&lt;(AR6*(1-$A$3)),AQ6&gt;(AR6*(1+$A$3))),AR6&lt;&gt;"")</formula>
    </cfRule>
  </conditionalFormatting>
  <conditionalFormatting sqref="AR6 AR9 AR96 AR12 AR15 AR18 AR21 AR24 AR27 AR30 AR33 AR36 AR39 AR42 AR45 AR48 AR51 AR54 AR57 AR60 AR63 AR66 AR69 AR72 AR75 AR78 AR81 AR84 AR87 AR90 AR93">
    <cfRule type="expression" dxfId="2611" priority="331">
      <formula>AR6=""</formula>
    </cfRule>
    <cfRule type="expression" dxfId="2610" priority="334">
      <formula>AND(OR(AR6&lt;(AN4*(1-$A$3)),AR6&gt;(AN4*(1+$A$3))),AN4&lt;&gt;"")</formula>
    </cfRule>
    <cfRule type="expression" dxfId="2609" priority="335">
      <formula>AND(OR(AR6&lt;(AQ6*(1-$A$3)),AR6&gt;(AQ6*(1+$A$3))),AQ6&lt;&gt;"")</formula>
    </cfRule>
  </conditionalFormatting>
  <conditionalFormatting sqref="AR6 AR9 AR96 AR12 AR15 AR18 AR21 AR24 AR27 AR30 AR33 AR36 AR39 AR42 AR45 AR48 AR51 AR54 AR57 AR60 AR63 AR66 AR69 AR72 AR75 AR78 AR81 AR84 AR87 AR90 AR93">
    <cfRule type="expression" dxfId="2608" priority="332">
      <formula>AND(OR(AR6&lt;2,AR6&gt;4),AR6&lt;&gt;"")</formula>
    </cfRule>
  </conditionalFormatting>
  <conditionalFormatting sqref="AQ6 AQ9 AQ96 AQ12 AQ15 AQ18 AQ21 AQ24 AQ27 AQ30 AQ33 AQ36 AQ39 AQ42 AQ45 AQ48 AQ51 AQ54 AQ57 AQ60 AQ63 AQ66 AQ69 AQ72 AQ75 AQ78 AQ81 AQ84 AQ87 AQ90 AQ93">
    <cfRule type="expression" dxfId="2607" priority="333">
      <formula>AND(OR(AQ6&lt;2,AQ6&gt;4),AQ6&lt;&gt;"")</formula>
    </cfRule>
  </conditionalFormatting>
  <conditionalFormatting sqref="AN4 AN7 AN94 AN10 AN13 AN16 AN19 AN22 AN25 AN28 AN31 AN34 AN37 AN40 AN43 AN46 AN49 AN52 AN55 AN58 AN61 AN64 AN67 AN70 AN73 AN76 AN79 AN82 AN85 AN88 AN91">
    <cfRule type="expression" dxfId="2606" priority="329">
      <formula>AND(OR(AN4&lt;(AR6*(1-$A$3)),AN4&gt;(AR6*(1+$A$3))),AR6&lt;&gt;"")</formula>
    </cfRule>
    <cfRule type="expression" dxfId="2605" priority="338">
      <formula>AND(OR(AN4&lt;(AQ6*(1-$A$3)),AN4&gt;(AQ6*(1+$A$3))),AQ6&lt;&gt;"")</formula>
    </cfRule>
  </conditionalFormatting>
  <conditionalFormatting sqref="AU4 AU7 AU10 AU13 AU16 AU19 AU22 AU25 AU28 AU31 AU34 AU37 AU40 AU43 AU46 AU49 AU52 AU55 AU58 AU61 AU64 AU67 AU70 AU73 AU76 AU79 AU82 AU85 AU88 AU91 AU94">
    <cfRule type="expression" dxfId="2604" priority="304">
      <formula>AU4=""</formula>
    </cfRule>
  </conditionalFormatting>
  <conditionalFormatting sqref="AV4 AV7 AV10 AV13 AV16 AV19 AV22 AV25 AV28 AV31 AV34 AV37 AV40 AV43 AV46 AV49 AV52 AV55 AV58 AV61 AV64 AV67 AV70 AV73 AV76 AV79 AV82 AV85 AV88 AV91 AV94">
    <cfRule type="expression" dxfId="2603" priority="303">
      <formula>AV4=""</formula>
    </cfRule>
  </conditionalFormatting>
  <conditionalFormatting sqref="AW4:AW96">
    <cfRule type="expression" dxfId="2602" priority="223">
      <formula>AW4=""</formula>
    </cfRule>
  </conditionalFormatting>
  <conditionalFormatting sqref="AW4 AW7 AW10 AW13 AW16 AW19 AW22 AW25 AW28 AW31 AW34 AW37 AW40 AW43 AW46 AW49 AW52 AW55 AW58 AW61 AW64 AW67 AW70 AW73 AW76 AW79 AW82 AW85 AW88 AW91 AW94">
    <cfRule type="expression" dxfId="2601" priority="281">
      <formula>AND(OR(AW4&lt;5.5,AW4&gt;8.5),AW4&lt;&gt;"")</formula>
    </cfRule>
    <cfRule type="expression" dxfId="2600" priority="300">
      <formula>AND(OR(AW4&lt;(AW6*(1-$A$3)),AW4&gt;(AW6*(1+$A$3))),AW5&lt;&gt;"",AW6&lt;&gt;"")</formula>
    </cfRule>
    <cfRule type="expression" dxfId="2599" priority="301">
      <formula>AND(OR(AW4&lt;(AW5*(1-$A$3)),AW4&gt;(AW5*(1+$A$3))),AW5&lt;&gt;"",AW6&lt;&gt;"")</formula>
    </cfRule>
  </conditionalFormatting>
  <conditionalFormatting sqref="AW5 AW8 AW11 AW14 AW17 AW20 AW23 AW26 AW29 AW32 AW35 AW38 AW41 AW44 AW47 AW50 AW53 AW56 AW59 AW62 AW65 AW68 AW71 AW74 AW77 AW80 AW83 AW86 AW89 AW92 AW95">
    <cfRule type="expression" dxfId="2598" priority="291">
      <formula>AND(OR(AW5&lt;5.5,AW5&gt;8.5),AW5&lt;&gt;"")</formula>
    </cfRule>
    <cfRule type="expression" dxfId="2597" priority="298">
      <formula>AND(OR(AW5&lt;(AW6*(1-$A$3)),AW5&gt;(AW6*(1+$A$3))),AW6&lt;&gt;"")</formula>
    </cfRule>
    <cfRule type="expression" dxfId="2596" priority="299">
      <formula>AND(OR(AW5&lt;(AW4*(1-$A$3)),AW5&gt;(AW4*(1+$A$3))),AW4&lt;&gt;"")</formula>
    </cfRule>
  </conditionalFormatting>
  <conditionalFormatting sqref="AW6 AW9 AW12 AW15 AW18 AW21 AW24 AW27 AW30 AW33 AW36 AW39 AW42 AW45 AW48 AW51 AW54 AW57 AW60 AW63 AW66 AW69 AW72 AW75 AW78 AW81 AW84 AW87 AW90 AW93 AW96">
    <cfRule type="expression" dxfId="2595" priority="292">
      <formula>AND(OR(AW6&lt;5.5,AW6&gt;8.5),AW6&lt;&gt;"")</formula>
    </cfRule>
    <cfRule type="expression" dxfId="2594" priority="297">
      <formula>AND(OR(AW6&lt;(AW5*(1-$A$3)),AW6&gt;(AW5*(1+$A$3))),AW5&lt;&gt;"")</formula>
    </cfRule>
    <cfRule type="expression" dxfId="2593" priority="302">
      <formula>AND(OR(AW6&lt;(AW4*(1-$A$3)),AW6&gt;(AW4*(1+$A$3))),AW4&lt;&gt;"")</formula>
    </cfRule>
  </conditionalFormatting>
  <conditionalFormatting sqref="AX5 AX8 AX11 AX14 AX17 AX20 AX23 AX26 AX29 AX32 AX35 AX38 AX41 AX44 AX47 AX50 AX53 AX56 AX59 AX62 AX65 AX68 AX71 AX74 AX77 AX80 AX83 AX86 AX89 AX92 AX95">
    <cfRule type="expression" dxfId="2592" priority="286">
      <formula>AX5=""</formula>
    </cfRule>
  </conditionalFormatting>
  <conditionalFormatting sqref="AX5 AX8 AX11 AX14 AX17 AX20 AX23 AX26 AX29 AX32 AX35 AX38 AX41 AX44 AX47 AX50 AX53 AX56 AX59 AX62 AX65 AX68 AX71 AX74 AX77 AX80 AX83 AX86 AX89 AX92 AX95">
    <cfRule type="expression" dxfId="2591" priority="287">
      <formula>AND(OR(AX5&lt;5.5,AX5&gt;8.5),AX5&lt;&gt;"")</formula>
    </cfRule>
    <cfRule type="expression" dxfId="2590" priority="288">
      <formula>AND(OR(AX5&lt;(AX6*(1-$A$3)),AX5&gt;(AX6*(1+$A$3))),AW4&lt;&gt;"",AX6&lt;&gt;"")</formula>
    </cfRule>
    <cfRule type="expression" dxfId="2589" priority="289">
      <formula>AND(OR(AX5&lt;(AW4*(1-$A$3)),AX5&gt;(AW4*(1+$A$3))),AW4&lt;&gt;"",AX6&lt;&gt;"")</formula>
    </cfRule>
  </conditionalFormatting>
  <conditionalFormatting sqref="AX6 AX9 AX12 AX15 AX18 AX21 AX24 AX27 AX30 AX33 AX36 AX39 AX42 AX45 AX48 AX51 AX54 AX57 AX60 AX63 AX66 AX69 AX72 AX75 AX78 AX81 AX84 AX87 AX90 AX93 AX96">
    <cfRule type="expression" dxfId="2588" priority="282">
      <formula>AX6=""</formula>
    </cfRule>
  </conditionalFormatting>
  <conditionalFormatting sqref="AX6 AX9 AX12 AX15 AX18 AX21 AX24 AX27 AX30 AX33 AX36 AX39 AX42 AX45 AX48 AX51 AX54 AX57 AX60 AX63 AX66 AX69 AX72 AX75 AX78 AX81 AX84 AX87 AX90 AX93 AX96">
    <cfRule type="expression" dxfId="2587" priority="283">
      <formula>AND(OR(AX6&lt;5.5,AX6&gt;8.5),AX6&lt;&gt;"")</formula>
    </cfRule>
    <cfRule type="expression" dxfId="2586" priority="284">
      <formula>AND(OR(AX6&lt;(AX5*(1-$A$3)),AX6&gt;(AX5*(1+$A$3))),AW4&lt;&gt;"",AX5&lt;&gt;"")</formula>
    </cfRule>
    <cfRule type="expression" dxfId="2585" priority="285">
      <formula>AND(OR(AX6&lt;(AW4*(1-$A$3)),AX6&gt;(AW4*(1+$A$3))),AW4&lt;&gt;"",AX5&lt;&gt;"")</formula>
    </cfRule>
  </conditionalFormatting>
  <conditionalFormatting sqref="AW4 AW7 AW10 AW13 AW16 AW19 AW22 AW25 AW28 AW31 AW34 AW37 AW40 AW43 AW46 AW49 AW52 AW55 AW58 AW61 AW64 AW67 AW70 AW73 AW76 AW79 AW82 AW85 AW88 AW91 AW94">
    <cfRule type="expression" dxfId="2584" priority="290">
      <formula>AND(OR(AW4&lt;(AX6*(1-$A$3)),AW4&gt;(AX6*(1+$A$3))),AX5&lt;&gt;"",AX6&lt;&gt;"")</formula>
    </cfRule>
    <cfRule type="expression" dxfId="2583" priority="293">
      <formula>AND(OR(AW4&lt;(AX5*(1-$A$3)),AW4&gt;(AX5*(1+$A$3))),AX5&lt;&gt;"",AX6&lt;&gt;"")</formula>
    </cfRule>
  </conditionalFormatting>
  <conditionalFormatting sqref="BE5 BE8 BE11 BE14 BE17 BE20 BE23 BE26 BE29 BE32 BE35 BE38 BE41 BE44 BE47 BE50 BE53 BE56 BE59 BE62 BE65 BE68 BE71 BE74 BE77 BE80 BE83 BE86 BE89 BE92 BE95">
    <cfRule type="cellIs" dxfId="2582" priority="271" operator="lessThanOrEqual">
      <formula>100</formula>
    </cfRule>
    <cfRule type="cellIs" dxfId="2581" priority="272" operator="lessThanOrEqual">
      <formula>120</formula>
    </cfRule>
  </conditionalFormatting>
  <conditionalFormatting sqref="BE5 BE8 BE11 BE14 BE17 BE20 BE23 BE26 BE29 BE32 BE35 BE38 BE41 BE44 BE47 BE50 BE53 BE56 BE59 BE62 BE65 BE68 BE71 BE74 BE77 BE80 BE83 BE86 BE89 BE92 BE95">
    <cfRule type="expression" dxfId="2580" priority="270">
      <formula>BE5=""</formula>
    </cfRule>
  </conditionalFormatting>
  <conditionalFormatting sqref="BD5 BD8 BD11 BD14 BD17 BD20 BD23 BD26 BD29 BD32 BD35 BD38 BD41 BD44 BD47 BD50 BD53 BD56 BD59 BD62 BD65 BD68 BD71 BD74 BD77 BD80 BD83 BD86 BD89 BD92 BD95">
    <cfRule type="cellIs" dxfId="2579" priority="268" operator="lessThanOrEqual">
      <formula>100</formula>
    </cfRule>
    <cfRule type="cellIs" dxfId="2578" priority="269" operator="lessThanOrEqual">
      <formula>120</formula>
    </cfRule>
  </conditionalFormatting>
  <conditionalFormatting sqref="BD5 BD8 BD11 BD14 BD17 BD20 BD23 BD26 BD29 BD32 BD35 BD38 BD41 BD44 BD47 BD50 BD53 BD56 BD59 BD62 BD65 BD68 BD71 BD74 BD77 BD80 BD83 BD86 BD89 BD92 BD95">
    <cfRule type="expression" dxfId="2577" priority="267">
      <formula>BD5=""</formula>
    </cfRule>
  </conditionalFormatting>
  <conditionalFormatting sqref="BC5 BC8 BC11 BC14 BC17 BC20 BC23 BC26 BC29 BC32 BC35 BC38 BC41 BC44 BC47 BC50 BC53 BC56 BC59 BC62 BC65 BC68 BC71 BC74 BC77 BC80 BC83 BC86 BC89 BC92 BC95">
    <cfRule type="expression" dxfId="2576" priority="247">
      <formula>BC5=""</formula>
    </cfRule>
  </conditionalFormatting>
  <conditionalFormatting sqref="BB5 BB8 BB11 BB14 BB17 BB20 BB23 BB26 BB29 BB32 BB35 BB38 BB41 BB44 BB47 BB50 BB53 BB56 BB59 BB62 BB65 BB68 BB71 BB74 BB77 BB80 BB83 BB86 BB89 BB92 BB95">
    <cfRule type="expression" dxfId="2575" priority="249">
      <formula>BB5=""</formula>
    </cfRule>
    <cfRule type="expression" dxfId="2574" priority="250">
      <formula>AND(OR(BB5&lt;5,BB5&gt;8),BB5&lt;&gt;"")</formula>
    </cfRule>
    <cfRule type="expression" dxfId="2573" priority="261">
      <formula>AND(OR(BB5&lt;(BC5*(1-$A$3)),BB5&gt;(BC5*(1+$A$3))),BC5&lt;&gt;"")</formula>
    </cfRule>
  </conditionalFormatting>
  <conditionalFormatting sqref="BC5 BC8 BC11 BC14 BC17 BC20 BC23 BC26 BC29 BC32 BC35 BC38 BC41 BC44 BC47 BC50 BC53 BC56 BC59 BC62 BC65 BC68 BC71 BC74 BC77 BC80 BC83 BC86 BC89 BC92 BC95">
    <cfRule type="expression" dxfId="2572" priority="248">
      <formula>AND(OR(BC5&lt;5,BC5&gt;8),BC5&lt;&gt;"")</formula>
    </cfRule>
    <cfRule type="expression" dxfId="2571" priority="264">
      <formula>AND(OR(BC5&lt;(BB5*(1-$A$3)),BC5&gt;(BB5*(1+$A$3))),BB5&lt;&gt;"")</formula>
    </cfRule>
  </conditionalFormatting>
  <conditionalFormatting sqref="BA4 BA7 BA10 BA13 BA16 BA19 BA22 BA25 BA28 BA31 BA34 BA37 BA40 BA43 BA46 BA49 BA52 BA55 BA58 BA61 BA64 BA67 BA70 BA73 BA76 BA79 BA82 BA85 BA88 BA91 BA94">
    <cfRule type="cellIs" dxfId="2570" priority="245" operator="lessThanOrEqual">
      <formula>100</formula>
    </cfRule>
    <cfRule type="cellIs" dxfId="2569" priority="246" operator="lessThanOrEqual">
      <formula>120</formula>
    </cfRule>
  </conditionalFormatting>
  <conditionalFormatting sqref="BA4 BA7 BA10 BA13 BA16 BA19 BA22 BA25 BA28 BA31 BA34 BA37 BA40 BA43 BA46 BA49 BA52 BA55 BA58 BA61 BA64 BA67 BA70 BA73 BA76 BA79 BA82 BA85 BA88 BA91 BA94">
    <cfRule type="expression" dxfId="2568" priority="244">
      <formula>BA4=""</formula>
    </cfRule>
  </conditionalFormatting>
  <conditionalFormatting sqref="AZ4 AZ7 AZ10 AZ13 AZ16 AZ19 AZ22 AZ25 AZ28 AZ31 AZ34 AZ37 AZ40 AZ43 AZ46 AZ49 AZ52 AZ55 AZ58 AZ61 AZ64 AZ67 AZ70 AZ73 AZ76 AZ79 AZ82 AZ85 AZ88 AZ91 AZ94">
    <cfRule type="cellIs" dxfId="2567" priority="242" operator="lessThanOrEqual">
      <formula>100</formula>
    </cfRule>
    <cfRule type="cellIs" dxfId="2566" priority="243" operator="lessThanOrEqual">
      <formula>120</formula>
    </cfRule>
  </conditionalFormatting>
  <conditionalFormatting sqref="AZ4 AZ7 AZ10 AZ13 AZ16 AZ19 AZ22 AZ25 AZ28 AZ31 AZ34 AZ37 AZ40 AZ43 AZ46 AZ49 AZ52 AZ55 AZ58 AZ61 AZ64 AZ67 AZ70 AZ73 AZ76 AZ79 AZ82 AZ85 AZ88 AZ91 AZ94">
    <cfRule type="expression" dxfId="2565" priority="241">
      <formula>AZ4=""</formula>
    </cfRule>
  </conditionalFormatting>
  <conditionalFormatting sqref="AY4 AY7 AY10 AY13 AY16 AY19 AY22 AY25 AY28 AY31 AY34 AY37 AY40 AY43 AY46 AY49 AY52 AY55 AY58 AY61 AY64 AY67 AY70 AY73 AY76 AY79 AY82 AY85 AY88 AY91 AY94">
    <cfRule type="expression" dxfId="2564" priority="237">
      <formula>AY4=""</formula>
    </cfRule>
    <cfRule type="expression" dxfId="2563" priority="238">
      <formula>AND(OR(AY4&lt;4,AY4&gt;8),AY4&lt;&gt;"")</formula>
    </cfRule>
  </conditionalFormatting>
  <conditionalFormatting sqref="BL4 BL7 BL10 BL13 BL16 BL19 BL22 BL25 BL28 BL31 BL34 BL37 BL40 BL43 BL46 BL49 BL52 BL55 BL58 BL61 BL64 BL67 BL70 BL73 BL76 BL79 BL82 BL85 BL88 BL91 BL94">
    <cfRule type="expression" dxfId="2562" priority="235">
      <formula>BL4=""</formula>
    </cfRule>
    <cfRule type="expression" dxfId="2561" priority="236">
      <formula>AND(OR(BL4&lt;5,BL4&gt;9),BL4&lt;&gt;"")</formula>
    </cfRule>
  </conditionalFormatting>
  <conditionalFormatting sqref="BM5 BM8 BM11 BM14 BM17 BM20 BM23 BM26 BM29 BM32 BM35 BM38 BM41 BM44 BM47 BM50 BM53 BM56 BM59 BM62 BM65 BM68 BM71 BM74 BM77 BM80 BM83 BM86 BM89 BM92 BM95">
    <cfRule type="expression" dxfId="2560" priority="232">
      <formula>BM5=""</formula>
    </cfRule>
    <cfRule type="expression" dxfId="2559" priority="233">
      <formula>AND(OR(BM5&lt;5,BM5&gt;9),BM5&lt;&gt;"")</formula>
    </cfRule>
  </conditionalFormatting>
  <conditionalFormatting sqref="BN6 BN9 BN12 BN15 BN18 BN21 BN24 BN27 BN30 BN33 BN36 BN39 BN42 BN45 BN48 BN51 BN54 BN57 BN60 BN63 BN66 BN69 BN72 BN75 BN78 BN81 BN84 BN87 BN90 BN93 BN96">
    <cfRule type="expression" dxfId="2558" priority="229">
      <formula>BN6=""</formula>
    </cfRule>
    <cfRule type="expression" dxfId="2557" priority="230">
      <formula>AND(OR(BN6&lt;4,BN6&gt;8),BN6&lt;&gt;"")</formula>
    </cfRule>
    <cfRule type="expression" dxfId="2556" priority="231">
      <formula>AND(OR(BN6&lt;(BO6*(1-$A$3)),BN6&gt;(BO6*(1+$A$3))),BO6&lt;&gt;"")</formula>
    </cfRule>
  </conditionalFormatting>
  <conditionalFormatting sqref="BO6 BO9 BO12 BO15 BO18 BO21 BO24 BO27 BO30 BO33 BO36 BO39 BO42 BO45 BO48 BO51 BO54 BO57 BO60 BO63 BO66 BO69 BO72 BO75 BO78 BO81 BO84 BO87 BO90 BO93 BO96">
    <cfRule type="expression" dxfId="2555" priority="226">
      <formula>BO6=""</formula>
    </cfRule>
    <cfRule type="expression" dxfId="2554" priority="227">
      <formula>AND(OR(BO6&lt;4,BO6&gt;8),BO6&lt;&gt;"")</formula>
    </cfRule>
    <cfRule type="expression" dxfId="2553" priority="228">
      <formula>AND(OR(BO6&lt;(BN6*(1-$A$3)),BO6&gt;(BN6*(1+$A$3))),BN6&lt;&gt;"")</formula>
    </cfRule>
  </conditionalFormatting>
  <conditionalFormatting sqref="AW5 AW8 AW11 AW14 AW17 AW20 AW23 AW26 AW29 AW32 AW35 AW38 AW41 AW44 AW47 AW50 AW53 AW56 AW59 AW62 AW65 AW68 AW71 AW74 AW77 AW80 AW83 AW86 AW89 AW92 AW95">
    <cfRule type="expression" dxfId="2552" priority="280">
      <formula>AND(OR(AW5&lt;(AX5*(1-$A$3)),AW5&gt;(AX5*(1+$A$3))),AX5&lt;&gt;"")</formula>
    </cfRule>
  </conditionalFormatting>
  <conditionalFormatting sqref="D5 D8 D11 D14 D17 D20 D23 D26 D29 D32 D35 D38 D41 D44 D47 D50 D53 D56 D59 D62 D65 D68 D71 D74 D77 D80 D83 D86 D89 D92 D95">
    <cfRule type="expression" dxfId="2551" priority="204">
      <formula>$D5=""</formula>
    </cfRule>
  </conditionalFormatting>
  <conditionalFormatting sqref="AT4 AT7 AT10 AT13 AT16 AT19 AT22 AT25 AT28 AT31 AT34 AT37 AT40 AT43 AT46 AT49 AT52 AT55 AT58 AT61 AT64 AT67 AT70 AT73 AT76 AT79 AT82 AT85 AT88 AT91 AT94">
    <cfRule type="expression" dxfId="2550" priority="171">
      <formula>AT4=""</formula>
    </cfRule>
    <cfRule type="expression" dxfId="2549" priority="172">
      <formula>AT4="non"</formula>
    </cfRule>
    <cfRule type="expression" dxfId="2548" priority="173">
      <formula>AT4="oui"</formula>
    </cfRule>
  </conditionalFormatting>
  <conditionalFormatting sqref="AS4 AS7 AS10 AS13 AS16 AS19 AS22 AS25 AS28 AS31 AS34 AS37 AS40 AS43 AS46 AS49 AS52 AS55 AS58 AS61 AS64 AS67 AS70 AS73 AS76 AS79 AS82 AS85 AS88 AS91 AS94">
    <cfRule type="expression" dxfId="2547" priority="158">
      <formula>AS4=""</formula>
    </cfRule>
    <cfRule type="cellIs" dxfId="2546" priority="159" operator="between">
      <formula>40</formula>
      <formula>50</formula>
    </cfRule>
    <cfRule type="cellIs" dxfId="2545" priority="160" operator="lessThan">
      <formula>40</formula>
    </cfRule>
    <cfRule type="expression" dxfId="2544" priority="161">
      <formula>AND(OR(AS4&lt;(AS5*(1-$A$3)),AS4&gt;(AS5*(1+$A$3))),AS5&lt;&gt;"")</formula>
    </cfRule>
  </conditionalFormatting>
  <conditionalFormatting sqref="AS5 AS8 AS11 AS14 AS17 AS20 AS23 AS26 AS29 AS32 AS35 AS38 AS41 AS44 AS47 AS50 AS53 AS56 AS59 AS62 AS65 AS68 AS71 AS74 AS77 AS80 AS83 AS86 AS89 AS92 AS95">
    <cfRule type="expression" dxfId="2543" priority="154">
      <formula>AS5=""</formula>
    </cfRule>
    <cfRule type="expression" dxfId="2542" priority="155">
      <formula>AND(OR(AS5&lt;(AS4*(1-$A$3)),AS5&gt;(AS4*(1+$A$3))),AS4&lt;&gt;"")</formula>
    </cfRule>
    <cfRule type="cellIs" dxfId="2541" priority="156" operator="between">
      <formula>40</formula>
      <formula>50</formula>
    </cfRule>
    <cfRule type="cellIs" dxfId="2540" priority="157" operator="lessThan">
      <formula>40</formula>
    </cfRule>
  </conditionalFormatting>
  <conditionalFormatting sqref="AI4 AI7 AI94 AI10 AI13 AI16 AI19 AI22 AI25 AI28 AI31 AI34 AI37 AI40 AI43 AI46 AI49 AI52 AI55 AI58 AI61 AI64 AI67 AI70 AI73 AI76 AI79 AI82 AI85 AI88 AI91">
    <cfRule type="cellIs" dxfId="2539" priority="345" operator="between">
      <formula>140</formula>
      <formula>100</formula>
    </cfRule>
    <cfRule type="cellIs" dxfId="2538" priority="363" operator="lessThanOrEqual">
      <formula>100</formula>
    </cfRule>
  </conditionalFormatting>
  <conditionalFormatting sqref="AJ5 AJ8 AJ95 AJ11 AJ14 AJ17 AJ20 AJ23 AJ26 AJ29 AJ32 AJ35 AJ38 AJ41 AJ44 AJ47 AJ50 AJ53 AJ56 AJ59 AJ62 AJ65 AJ68 AJ71 AJ74 AJ77 AJ80 AJ83 AJ86 AJ89 AJ92">
    <cfRule type="cellIs" dxfId="2537" priority="368" operator="between">
      <formula>140</formula>
      <formula>100</formula>
    </cfRule>
    <cfRule type="cellIs" dxfId="2536" priority="369" operator="lessThanOrEqual">
      <formula>100</formula>
    </cfRule>
  </conditionalFormatting>
  <conditionalFormatting sqref="AK5 AK8 AK95 AK11 AK14 AK17 AK20 AK23 AK26 AK29 AK32 AK35 AK38 AK41 AK44 AK47 AK50 AK53 AK56 AK59 AK62 AK65 AK68 AK71 AK74 AK77 AK80 AK83 AK86 AK89 AK92">
    <cfRule type="cellIs" dxfId="2535" priority="366" operator="between">
      <formula>140</formula>
      <formula>100</formula>
    </cfRule>
    <cfRule type="cellIs" dxfId="2534" priority="367" operator="lessThanOrEqual">
      <formula>100</formula>
    </cfRule>
  </conditionalFormatting>
  <conditionalFormatting sqref="AL6 AL9 AL96 AL12 AL15 AL18 AL21 AL24 AL27 AL30 AL33 AL36 AL39 AL42 AL45 AL48 AL51 AL54 AL57 AL60 AL63 AL66 AL69 AL72 AL75 AL78 AL81 AL84 AL87 AL90 AL93">
    <cfRule type="cellIs" dxfId="2533" priority="350" operator="between">
      <formula>140</formula>
      <formula>100</formula>
    </cfRule>
    <cfRule type="cellIs" dxfId="2532" priority="351" operator="lessThanOrEqual">
      <formula>100</formula>
    </cfRule>
  </conditionalFormatting>
  <conditionalFormatting sqref="AM6 AM9 AM96 AM12 AM15 AM18 AM21 AM24 AM27 AM30 AM33 AM36 AM39 AM42 AM45 AM48 AM51 AM54 AM57 AM60 AM63 AM66 AM69 AM72 AM75 AM78 AM81 AM84 AM87 AM90 AM93">
    <cfRule type="cellIs" dxfId="2531" priority="348" operator="between">
      <formula>140</formula>
      <formula>100</formula>
    </cfRule>
    <cfRule type="cellIs" dxfId="2530" priority="349" operator="lessThanOrEqual">
      <formula>100</formula>
    </cfRule>
  </conditionalFormatting>
  <conditionalFormatting sqref="BF6 BF9 BF12 BF15 BF18 BF21 BF24 BF27 BF30 BF33 BF36 BF39 BF42 BF45 BF48 BF51 BF54 BF57 BF60 BF63 BF66 BF69 BF72 BF75 BF78 BF81 BF84 BF87 BF90 BF93 BF96">
    <cfRule type="expression" dxfId="2529" priority="104">
      <formula>BF6=""</formula>
    </cfRule>
    <cfRule type="expression" dxfId="2528" priority="107">
      <formula>AND(OR(BF6&lt;(BG6*(1-$A$3)),BF6&gt;(BG6*(1+$A$3))),BG6&lt;&gt;"")</formula>
    </cfRule>
    <cfRule type="expression" dxfId="2527" priority="108">
      <formula>AND(OR(BF6&lt;8,BF6&gt;13),BF6&lt;&gt;"")</formula>
    </cfRule>
  </conditionalFormatting>
  <conditionalFormatting sqref="BG6 BG9 BG12 BG15 BG18 BG21 BG24 BG27 BG30 BG33 BG36 BG39 BG42 BG45 BG48 BG51 BG54 BG57 BG60 BG63 BG66 BG69 BG72 BG75 BG78 BG81 BG84 BG87 BG90 BG93 BG96">
    <cfRule type="expression" dxfId="2526" priority="103">
      <formula>BG6=""</formula>
    </cfRule>
    <cfRule type="expression" dxfId="2525" priority="105">
      <formula>AND(OR(BG6&lt;(BF6*(1-$A$3)),BG6&gt;(BF6*(1+$A$3))),BF6&lt;&gt;"")</formula>
    </cfRule>
    <cfRule type="expression" dxfId="2524" priority="106">
      <formula>AND(OR(BG6&lt;8,BG6&gt;13),BG6&lt;&gt;"")</formula>
    </cfRule>
  </conditionalFormatting>
  <conditionalFormatting sqref="BI6 BI9 BI12 BI15 BI18 BI21 BI24 BI27 BI30 BI33 BI36 BI39 BI42 BI45 BI48 BI51 BI54 BI57 BI60 BI63 BI66 BI69 BI72 BI75 BI78 BI81 BI84 BI87 BI90 BI93 BI96">
    <cfRule type="cellIs" dxfId="2523" priority="101" operator="lessThanOrEqual">
      <formula>100</formula>
    </cfRule>
    <cfRule type="cellIs" dxfId="2522" priority="102" operator="lessThanOrEqual">
      <formula>120</formula>
    </cfRule>
  </conditionalFormatting>
  <conditionalFormatting sqref="BI6 BI9 BI12 BI15 BI18 BI21 BI24 BI27 BI30 BI33 BI36 BI39 BI42 BI45 BI48 BI51 BI54 BI57 BI60 BI63 BI66 BI69 BI72 BI75 BI78 BI81 BI84 BI87 BI90 BI93 BI96">
    <cfRule type="expression" dxfId="2521" priority="100">
      <formula>BI6=""</formula>
    </cfRule>
  </conditionalFormatting>
  <conditionalFormatting sqref="BH6 BH9 BH12 BH15 BH18 BH21 BH24 BH27 BH30 BH33 BH36 BH39 BH42 BH45 BH48 BH51 BH54 BH57 BH60 BH63 BH66 BH69 BH72 BH75 BH78 BH81 BH84 BH87 BH90 BH93 BH96">
    <cfRule type="cellIs" dxfId="2520" priority="98" operator="lessThanOrEqual">
      <formula>100</formula>
    </cfRule>
    <cfRule type="cellIs" dxfId="2519" priority="99" operator="lessThanOrEqual">
      <formula>120</formula>
    </cfRule>
  </conditionalFormatting>
  <conditionalFormatting sqref="BH6 BH9 BH12 BH15 BH18 BH21 BH24 BH27 BH30 BH33 BH36 BH39 BH42 BH45 BH48 BH51 BH54 BH57 BH60 BH63 BH66 BH69 BH72 BH75 BH78 BH81 BH84 BH87 BH90 BH93 BH96">
    <cfRule type="expression" dxfId="2518" priority="97">
      <formula>BH6=""</formula>
    </cfRule>
  </conditionalFormatting>
  <conditionalFormatting sqref="BK6 BK9 BK12 BK15 BK18 BK21 BK24 BK27 BK30 BK33 BK36 BK39 BK42 BK45 BK48 BK51 BK54 BK57 BK60 BK63 BK66 BK69 BK72 BK75 BK78 BK81 BK84 BK87 BK90 BK93 BK96">
    <cfRule type="cellIs" dxfId="2517" priority="95" operator="lessThanOrEqual">
      <formula>100</formula>
    </cfRule>
    <cfRule type="cellIs" dxfId="2516" priority="96" operator="lessThanOrEqual">
      <formula>120</formula>
    </cfRule>
  </conditionalFormatting>
  <conditionalFormatting sqref="BK6 BK9 BK12 BK15 BK18 BK21 BK24 BK27 BK30 BK33 BK36 BK39 BK42 BK45 BK48 BK51 BK54 BK57 BK60 BK63 BK66 BK69 BK72 BK75 BK78 BK81 BK84 BK87 BK90 BK93 BK96">
    <cfRule type="expression" dxfId="2515" priority="94">
      <formula>BK6=""</formula>
    </cfRule>
  </conditionalFormatting>
  <conditionalFormatting sqref="BJ6 BJ9 BJ12 BJ15 BJ18 BJ21 BJ24 BJ27 BJ30 BJ33 BJ36 BJ39 BJ42 BJ45 BJ48 BJ51 BJ54 BJ57 BJ60 BJ63 BJ66 BJ69 BJ72 BJ75 BJ78 BJ81 BJ84 BJ87 BJ90 BJ93 BJ96">
    <cfRule type="cellIs" dxfId="2514" priority="92" operator="lessThanOrEqual">
      <formula>100</formula>
    </cfRule>
    <cfRule type="cellIs" dxfId="2513" priority="93" operator="lessThanOrEqual">
      <formula>120</formula>
    </cfRule>
  </conditionalFormatting>
  <conditionalFormatting sqref="BJ6 BJ9 BJ12 BJ15 BJ18 BJ21 BJ24 BJ27 BJ30 BJ33 BJ36 BJ39 BJ42 BJ45 BJ48 BJ51 BJ54 BJ57 BJ60 BJ63 BJ66 BJ69 BJ72 BJ75 BJ78 BJ81 BJ84 BJ87 BJ90 BJ93 BJ96">
    <cfRule type="expression" dxfId="2512" priority="91">
      <formula>BJ6=""</formula>
    </cfRule>
  </conditionalFormatting>
  <conditionalFormatting sqref="G4 G7 G10 G13 G16 G19 G22 G25 G28 G31 G34 G37 G40 G43 G46 G49 G52 G55 G58 G61 G64 G67 G70 G73 G76 G79 G82 G85 G88 G91 G94">
    <cfRule type="expression" priority="69">
      <formula>IF(F4="aucune","///","")</formula>
    </cfRule>
    <cfRule type="expression" dxfId="2511" priority="201">
      <formula>AND(G4="///",G5&gt;8,G5&lt;&gt;"")</formula>
    </cfRule>
  </conditionalFormatting>
  <conditionalFormatting sqref="K4 K7 K10 K13 K16 K19 K22 K25 K28 K31 K34 K37 K40 K43 K46 K49 K52 K55 K58 K61 K64 K67 K70 K73 K76 K79 K82 K85 K88 K91 K94">
    <cfRule type="expression" dxfId="2510" priority="31">
      <formula>K4=""</formula>
    </cfRule>
  </conditionalFormatting>
  <conditionalFormatting sqref="AH5 AH8 AH95 AH11 AH14 AH17 AH20 AH23 AH26 AH29 AH32 AH35 AH38 AH41 AH44 AH47 AH50 AH53 AH56 AH59 AH62 AH65 AH68 AH71 AH74 AH77 AH80 AH83 AH86 AH89 AH92">
    <cfRule type="expression" dxfId="2509" priority="41">
      <formula>AH5=""</formula>
    </cfRule>
    <cfRule type="expression" dxfId="2508" priority="42">
      <formula>AH5="non"</formula>
    </cfRule>
    <cfRule type="expression" dxfId="2507"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N94:O94">
    <cfRule type="expression" dxfId="2506" priority="37">
      <formula>N4=""</formula>
    </cfRule>
    <cfRule type="expression" dxfId="2505" priority="38">
      <formula>N4="oui"</formula>
    </cfRule>
    <cfRule type="expression" dxfId="2504" priority="39">
      <formula>N4="non"</formula>
    </cfRule>
  </conditionalFormatting>
  <conditionalFormatting sqref="M4 M7 M10 M13 M16 M19 M22 M25 M28 M31 M34 M37 M40 M43 M46 M49 M52 M55 M58 M61 M64 M67 M70 M73 M76 M79 M82 M85 M88 M91 M94">
    <cfRule type="cellIs" priority="30" stopIfTrue="1" operator="equal">
      <formula>"///"</formula>
    </cfRule>
    <cfRule type="cellIs" dxfId="2503" priority="36" operator="notBetween">
      <formula>4</formula>
      <formula>8</formula>
    </cfRule>
  </conditionalFormatting>
  <conditionalFormatting sqref="L4 L7 L10 L13 L16 L19 L22 L25 L28 L31 L34 L37 L40 L43 L46 L49 L52 L55 L58 L61 L64 L67 L70 L73 L76 L79 L82 L85 L88 L91 L94">
    <cfRule type="expression" dxfId="2502" priority="35">
      <formula>AND(OR(L4&lt;(L5*(1-$A$3)),L4&gt;(L5*(1+$A$3))),L4&lt;&gt;"///",L5&lt;&gt;"")</formula>
    </cfRule>
  </conditionalFormatting>
  <conditionalFormatting sqref="L4 L7 L10 L13 L16 L19 L22 L25 L28 L31 L34 L37 L40 L43 L46 L49 L52 L55 L58 L61 L64 L67 L70 L73 L76 L79 L82 L85 L88 L91 L94">
    <cfRule type="expression" dxfId="2501" priority="27">
      <formula>L4=""</formula>
    </cfRule>
  </conditionalFormatting>
  <conditionalFormatting sqref="L5 L8 L11 L14 L17 L20 L23 L26 L29 L32 L35 L38 L41 L44 L47 L50 L53 L56 L59 L62 L65 L68 L71 L74 L77 L80 L83 L86 L89 L92 L95">
    <cfRule type="expression" dxfId="2500" priority="34">
      <formula>AND(OR(L5&lt;(L4*(1-$A$3)),L5&gt;(L4*(1+$A$3))),L4&lt;&gt;"")</formula>
    </cfRule>
  </conditionalFormatting>
  <conditionalFormatting sqref="L5 L8 L11 L14 L17 L20 L23 L26 L29 L32 L35 L38 L41 L44 L47 L50 L53 L56 L59 L62 L65 L68 L71 L74 L77 L80 L83 L86 L89 L92 L95">
    <cfRule type="expression" dxfId="2499" priority="33">
      <formula>L5=""</formula>
    </cfRule>
  </conditionalFormatting>
  <conditionalFormatting sqref="M4 M7 M10 M13 M16 M19 M22 M25 M28 M31 M34 M37 M40 M43 M46 M49 M52 M55 M58 M61 M64 M67 M70 M73 M76 M79 M82 M85 M88 M91 M94">
    <cfRule type="expression" dxfId="2498" priority="29">
      <formula>M4=""</formula>
    </cfRule>
  </conditionalFormatting>
  <conditionalFormatting sqref="L4 L7 L10 L13 L16 L19 L22 L25 L28 L31 L34 L37 L40 L43 L46 L49 L52 L55 L58 L61 L64 L67 L70 L73 L76 L79 L82 L85 L88 L91 L94">
    <cfRule type="expression" priority="28">
      <formula>IF(K4="aucune","///","")</formula>
    </cfRule>
    <cfRule type="expression" dxfId="2497"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S94:T94">
    <cfRule type="expression" dxfId="2496" priority="24">
      <formula>S4=""</formula>
    </cfRule>
    <cfRule type="expression" dxfId="2495" priority="25">
      <formula>S4="oui"</formula>
    </cfRule>
    <cfRule type="expression" dxfId="2494" priority="26">
      <formula>S4="non"</formula>
    </cfRule>
  </conditionalFormatting>
  <conditionalFormatting sqref="R4 R7 R10 R13 R16 R19 R22 R25 R28 R31 R34 R37 R40 R43 R46 R49 R52 R55 R58 R61 R64 R67 R70 R73 R76 R79 R82 R85 R88 R91 R94">
    <cfRule type="cellIs" priority="17" stopIfTrue="1" operator="equal">
      <formula>"///"</formula>
    </cfRule>
    <cfRule type="cellIs" dxfId="2493" priority="23" operator="notBetween">
      <formula>4</formula>
      <formula>8</formula>
    </cfRule>
  </conditionalFormatting>
  <conditionalFormatting sqref="Q4 Q7 Q10 Q13 Q16 Q19 Q22 Q25 Q28 Q31 Q34 Q37 Q40 Q43 Q46 Q49 Q52 Q55 Q58 Q61 Q64 Q67 Q70 Q73 Q76 Q79 Q82 Q85 Q88 Q91 Q94">
    <cfRule type="expression" dxfId="2492" priority="22">
      <formula>AND(OR(Q4&lt;(Q5*(1-$A$3)),Q4&gt;(Q5*(1+$A$3))),Q4&lt;&gt;"///",Q5&lt;&gt;"")</formula>
    </cfRule>
  </conditionalFormatting>
  <conditionalFormatting sqref="Q4 Q7 Q10 Q13 Q16 Q19 Q22 Q25 Q28 Q31 Q34 Q37 Q40 Q43 Q46 Q49 Q52 Q55 Q58 Q61 Q64 Q67 Q70 Q73 Q76 Q79 Q82 Q85 Q88 Q91 Q94">
    <cfRule type="expression" dxfId="2491" priority="14">
      <formula>Q4=""</formula>
    </cfRule>
  </conditionalFormatting>
  <conditionalFormatting sqref="Q5 Q8 Q11 Q14 Q17 Q20 Q23 Q26 Q29 Q32 Q35 Q38 Q41 Q44 Q47 Q50 Q53 Q56 Q59 Q62 Q65 Q68 Q71 Q74 Q77 Q80 Q83 Q86 Q89 Q92 Q95">
    <cfRule type="expression" dxfId="2490" priority="21">
      <formula>AND(OR(Q5&lt;(Q4*(1-$A$3)),Q5&gt;(Q4*(1+$A$3))),Q4&lt;&gt;"")</formula>
    </cfRule>
  </conditionalFormatting>
  <conditionalFormatting sqref="Q5 Q8 Q11 Q14 Q17 Q20 Q23 Q26 Q29 Q32 Q35 Q38 Q41 Q44 Q47 Q50 Q53 Q56 Q59 Q62 Q65 Q68 Q71 Q74 Q77 Q80 Q83 Q86 Q89 Q92 Q95">
    <cfRule type="expression" dxfId="2489" priority="20">
      <formula>Q5=""</formula>
    </cfRule>
  </conditionalFormatting>
  <conditionalFormatting sqref="P4 P7 P10 P13 P16 P19 P22 P25 P28 P31 P34 P37 P40 P43 P46 P49 P52 P55 P58 P61 P64 P67 P70 P73 P76 P79 P82 P85 P88 P91 P94">
    <cfRule type="expression" dxfId="2488" priority="18">
      <formula>P4=""</formula>
    </cfRule>
  </conditionalFormatting>
  <conditionalFormatting sqref="R4 R7 R10 R13 R16 R19 R22 R25 R28 R31 R34 R37 R40 R43 R46 R49 R52 R55 R58 R61 R64 R67 R70 R73 R76 R79 R82 R85 R88 R91 R94">
    <cfRule type="expression" dxfId="2487" priority="16">
      <formula>R4=""</formula>
    </cfRule>
  </conditionalFormatting>
  <conditionalFormatting sqref="Q4 Q7 Q10 Q13 Q16 Q19 Q22 Q25 Q28 Q31 Q34 Q37 Q40 Q43 Q46 Q49 Q52 Q55 Q58 Q61 Q64 Q67 Q70 Q73 Q76 Q79 Q82 Q85 Q88 Q91 Q94">
    <cfRule type="expression" priority="15">
      <formula>IF(P4="aucune","///","")</formula>
    </cfRule>
    <cfRule type="expression" dxfId="2486"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X94:Y94">
    <cfRule type="expression" dxfId="2485" priority="11">
      <formula>X4=""</formula>
    </cfRule>
    <cfRule type="expression" dxfId="2484" priority="12">
      <formula>X4="oui"</formula>
    </cfRule>
    <cfRule type="expression" dxfId="2483" priority="13">
      <formula>X4="non"</formula>
    </cfRule>
  </conditionalFormatting>
  <conditionalFormatting sqref="W4 W7 W10 W13 W16 W19 W22 W25 W28 W31 W34 W37 W40 W43 W46 W49 W52 W55 W58 W61 W64 W67 W70 W73 W76 W79 W82 W85 W88 W91 W94">
    <cfRule type="cellIs" priority="4" stopIfTrue="1" operator="equal">
      <formula>"///"</formula>
    </cfRule>
    <cfRule type="cellIs" dxfId="2482" priority="10" operator="notBetween">
      <formula>4</formula>
      <formula>8</formula>
    </cfRule>
  </conditionalFormatting>
  <conditionalFormatting sqref="V4 V7 V10 V13 V16 V19 V22 V25 V28 V31 V34 V37 V40 V43 V46 V49 V52 V55 V58 V61 V64 V67 V70 V73 V76 V79 V82 V85 V88 V91 V94">
    <cfRule type="expression" dxfId="2481" priority="9">
      <formula>AND(OR(V4&lt;(V5*(1-$A$3)),V4&gt;(V5*(1+$A$3))),V4&lt;&gt;"///",V5&lt;&gt;"")</formula>
    </cfRule>
  </conditionalFormatting>
  <conditionalFormatting sqref="V4 V7 V10 V13 V16 V19 V22 V25 V28 V31 V34 V37 V40 V43 V46 V49 V52 V55 V58 V61 V64 V67 V70 V73 V76 V79 V82 V85 V88 V91 V94">
    <cfRule type="expression" dxfId="2480" priority="1">
      <formula>V4=""</formula>
    </cfRule>
  </conditionalFormatting>
  <conditionalFormatting sqref="V5 V8 V11 V14 V17 V20 V23 V26 V29 V32 V35 V38 V41 V44 V47 V50 V53 V56 V59 V62 V65 V68 V71 V74 V77 V80 V83 V86 V89 V92 V95">
    <cfRule type="expression" dxfId="2479" priority="8">
      <formula>AND(OR(V5&lt;(V4*(1-$A$3)),V5&gt;(V4*(1+$A$3))),V4&lt;&gt;"")</formula>
    </cfRule>
  </conditionalFormatting>
  <conditionalFormatting sqref="V5 V8 V11 V14 V17 V20 V23 V26 V29 V32 V35 V38 V41 V44 V47 V50 V53 V56 V59 V62 V65 V68 V71 V74 V77 V80 V83 V86 V89 V92 V95">
    <cfRule type="expression" dxfId="2478" priority="7">
      <formula>V5=""</formula>
    </cfRule>
  </conditionalFormatting>
  <conditionalFormatting sqref="U4 U7 U10 U13 U16 U19 U22 U25 U28 U31 U34 U37 U40 U43 U46 U49 U52 U55 U58 U61 U64 U67 U70 U73 U76 U79 U82 U85 U88 U91 U94">
    <cfRule type="expression" dxfId="2477" priority="5">
      <formula>U4=""</formula>
    </cfRule>
  </conditionalFormatting>
  <conditionalFormatting sqref="W4 W7 W10 W13 W16 W19 W22 W25 W28 W31 W34 W37 W40 W43 W46 W49 W52 W55 W58 W61 W64 W67 W70 W73 W76 W79 W82 W85 W88 W91 W94">
    <cfRule type="expression" dxfId="2476" priority="3">
      <formula>W4=""</formula>
    </cfRule>
  </conditionalFormatting>
  <conditionalFormatting sqref="V4 V7 V10 V13 V16 V19 V22 V25 V28 V31 V34 V37 V40 V43 V46 V49 V52 V55 V58 V61 V64 V67 V70 V73 V76 V79 V82 V85 V88 V91 V94">
    <cfRule type="expression" priority="2">
      <formula>IF(U4="aucune","///","")</formula>
    </cfRule>
    <cfRule type="expression" dxfId="2475" priority="6">
      <formula>AND(V4="///",V5&gt;8,V5&lt;&gt;"")</formula>
    </cfRule>
  </conditionalFormatting>
  <dataValidations xWindow="258" yWindow="371" count="12">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AZ95:AZ96">
      <formula1>120</formula1>
      <formula2>200</formula2>
    </dataValidation>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BA95:BA96">
      <formula1>120</formula1>
      <formula2>180</formula2>
    </dataValidation>
    <dataValidation type="whole" errorStyle="information" operator="greaterThan" allowBlank="1" showErrorMessage="1" errorTitle="pression HP trop basse !" error="Allez immédiatement vérifier le fonctionnement de la pompe à argon." sqref="AI4 AI7 AI94 AI10 AI13 AI16 AI19 AI22 AI25 AI28 AI31 AI34 AI37 AI40 AI43 AI46 AI49 AI52 AI55 AI58 AI61 AI64 AI67 AI70 AI73 AI76 AI79 AI82 AI85 AI88 AI91">
      <formula1>100</formula1>
    </dataValidation>
    <dataValidation type="whole" errorStyle="information" operator="greaterThan" allowBlank="1" showInputMessage="1" showErrorMessage="1" errorTitle="pression HP trop basse" error="Allez immédiatement vérifier le fonctionnement de la pompe à argon." sqref="AJ5 AJ8 AJ95 AJ11 AJ14 AJ17 AJ20 AJ23 AJ26 AJ29 AJ32 AJ35 AJ38 AJ41 AJ44 AJ47 AJ50 AJ53 AJ56 AJ59 AJ62 AJ65 AJ68 AJ71 AJ74 AJ77 AJ80 AJ83 AJ86 AJ89 AJ92">
      <formula1>100</formula1>
    </dataValidation>
    <dataValidation type="whole" errorStyle="information" operator="greaterThan" allowBlank="1" showInputMessage="1" showErrorMessage="1" errorTitle="pression HP trop basse" error="Allez immédiatement vérifier le fonctionnement de la pompe à argon." sqref="AK5 AL6:AM6 AK8 AL96:AM96 AK95 AL9:AM9 AK11 AK14 AK17 AK20 AK23 AK26 AK29 AK32 AK35 AK38 AK41 AK44 AK47 AK50 AK53 AK56 AK59 AK62 AK65 AK68 AK71 AK74 AK77 AK80 AK83 AK86 AK89 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decimal" errorStyle="information" operator="greaterThan" allowBlank="1" showInputMessage="1" showErrorMessage="1" errorTitle="Niveau d'Argon critique !" error="Contactez Air Liquide immédiatement !" sqref="AF4 AF7 AF94 AF10 AF13 AF16 AF19 AF22 AF25 AF28 AF31 AF34 AF37 AF40 AF43 AF46 AF49 AF52 AF55 AF58 AF61 AF64 AF67 AF70 AF73 AF76 AF79 AF82 AF85 AF88 AF91">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AS94">
      <formula1>30</formula1>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AS95">
      <formula1>30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AZ94:BA94 BD8:BE8 BD11:BE11 BD14:BE14 BD17:BE17 BD20:BE20 BD23:BE23 BD26:BE26 BD29:BE29 BD32:BE32 BD35:BE35 BD38:BE38 BD41:BE41 BD44:BE44 BD47:BE47 BD50:BE50 BD53:BE53 BD56:BE56 BD59:BE59 BD62:BE62 BD65:BE65 BD68:BE68 BD71:BE71 BD74:BE74 BD77:BE77 BD80:BE80 BD83:BE83 BD86:BE86 BD89:BE89 BD92:BE92 BD95:BE95">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BH96:BK96">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5 Z8 Z11 Z14 Z17 Z20 Z23 Z26 Z29 Z32 Z35 Z38 Z41 Z44 Z47 Z50 Z53 Z56 Z59 Z62 Z65 Z68 Z71 Z74 Z77 Z80 Z83 Z86 Z89 Z92 Z95">
      <formula1>150</formula1>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 Z7 Z10 Z13 Z16 Z19 Z22 Z25 Z28 Z31 Z34 Z37 Z40 Z43 Z46 Z49 Z52 Z55 Z58 Z61 Z64 Z67 Z70 Z73 Z76 Z79 Z82 Z85 Z88 Z91 Z94">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xWindow="258" yWindow="371" count="8">
        <x14:dataValidation type="list" errorStyle="warning" allowBlank="1" showInputMessage="1" showErrorMessage="1" error="ce nom ne figure pas dans la liste" prompt="choix du nom de l'opérateur">
          <x14:formula1>
            <xm:f>paramètres!$A$2:$A$30</xm:f>
          </x14:formula1>
          <xm:sqref>E5:E96</xm:sqref>
        </x14:dataValidation>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information" allowBlank="1" showInputMessage="1" prompt="choix de l'heure">
          <x14:formula1>
            <xm:f>paramètres!$E$2:$E$57</xm:f>
          </x14:formula1>
          <xm:sqref>D4:D96</xm:sqref>
        </x14:dataValidation>
        <x14:dataValidation type="list" errorStyle="information" allowBlank="1" showInputMessage="1" showErrorMessage="1" error="erreur de saisie" prompt="sélectionner la pompe en service">
          <x14:formula1>
            <xm:f>paramètres!$G$2:$G$3</xm:f>
          </x14:formula1>
          <xm:sqref>AG4 AG7 AG94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indiquer si pompe en défaut">
          <x14:formula1>
            <xm:f>paramètres!$F$2:$F$3</xm:f>
          </x14:formula1>
          <xm:sqref>AH4:AH5 AH7:AH8 AH94:AH95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F94 K4 K7 K10 K13 K16 K19 K22 K25 K28 K31 K34 K37 K40 K43 K46 K49 K52 K55 K58 K61 K64 K67 K70 K73 K76 K79 K82 K85 K88 K91 K94 P4 P7 P10 P13 P16 P19 P22 P25 P28 P31 P34 P37 P40 P43 P46 P49 P52 P55 P58 P61 P64 P67 P70 P73 P76 P79 P82 P85 P88 P91 P94 U4 U7 U10 U13 U16 U19 U22 U25 U28 U31 U34 U37 U40 U43 U46 U49 U52 U55 U58 U61 U64 U67 U70 U73 U76 U79 U82 U85 U88 U91 U94</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S94:T94 I7:J7 I10:J10 I13:J13 I16:J16 I19:J19 I22:J22 I25:J25 I28:J28 I31:J31 I34:J34 I37:J37 I40:J40 I43:J43 I46:J46 I49:J49 I52:J52 I55:J55 I58:J58 I61:J61 I64:J64 I67:J67 I70:J70 I73:J73 I76:J76 I79:J79 I82:J82 I85:J85 I88:J88 I91:J91 I94:J94 N4:O4 N7:O7 N10:O10 N13:O13 N16:O16 N19:O19 N22:O22 N25:O25 N28:O28 N31:O31 N34:O34 N37:O37 N40:O40 N43:O43 N46:O46 N49:O49 N52:O52 N55:O55 N58:O58 N61:O61 N64:O64 N67:O67 N70:O70 N73:O73 N76:O76 N79:O79 N82:O82 N85:O85 N88:O88 N91:O91 N94:O94 X4:Y4 X7:Y7 X10:Y10 X13:Y13 X16:Y16 X19:Y19 X22:Y22 X25:Y25 X28:Y28 X31:Y31 X34:Y34 X37:Y37 X40:Y40 X43:Y43 X46:Y46 X49:Y49 X52:Y52 X55:Y55 X58:Y58 X61:Y61 X64:Y64 X67:Y67 X70:Y70 X73:Y73 X76:Y76 X79:Y79 X82:Y82 X85:Y85 X88:Y88 X91:Y91 X94:Y94</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 AT94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BQ88"/>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c r="A1" s="25" t="s">
        <v>4</v>
      </c>
      <c r="B1" s="270">
        <f>DATE(YEAR('01-2018'!B1:D1),MONTH('01-2018'!B1:D1)+1,DAY('01-2018'!B1:D1))</f>
        <v>43132</v>
      </c>
      <c r="C1" s="270"/>
      <c r="D1" s="270"/>
      <c r="E1" s="33"/>
      <c r="F1" s="279" t="s">
        <v>69</v>
      </c>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c r="AF1" s="276" t="s">
        <v>1</v>
      </c>
      <c r="AG1" s="277"/>
      <c r="AH1" s="277"/>
      <c r="AI1" s="277"/>
      <c r="AJ1" s="277"/>
      <c r="AK1" s="277"/>
      <c r="AL1" s="277"/>
      <c r="AM1" s="277"/>
      <c r="AN1" s="277"/>
      <c r="AO1" s="277"/>
      <c r="AP1" s="277"/>
      <c r="AQ1" s="277"/>
      <c r="AR1" s="278"/>
      <c r="AS1" s="283" t="s">
        <v>60</v>
      </c>
      <c r="AT1" s="284"/>
      <c r="AU1" s="284"/>
      <c r="AV1" s="284"/>
      <c r="AW1" s="284"/>
      <c r="AX1" s="284"/>
      <c r="AY1" s="284"/>
      <c r="AZ1" s="284"/>
      <c r="BA1" s="284"/>
      <c r="BB1" s="284"/>
      <c r="BC1" s="284"/>
      <c r="BD1" s="284"/>
      <c r="BE1" s="284"/>
      <c r="BF1" s="284"/>
      <c r="BG1" s="284"/>
      <c r="BH1" s="284"/>
      <c r="BI1" s="284"/>
      <c r="BJ1" s="284"/>
      <c r="BK1" s="285"/>
      <c r="BL1" s="248" t="s">
        <v>61</v>
      </c>
      <c r="BM1" s="249"/>
      <c r="BN1" s="249"/>
      <c r="BO1" s="250"/>
    </row>
    <row r="2" spans="1:69" s="83" customFormat="1" ht="14.25" customHeight="1" thickTop="1">
      <c r="A2" s="26"/>
      <c r="B2" s="265" t="s">
        <v>0</v>
      </c>
      <c r="C2" s="266"/>
      <c r="D2" s="267"/>
      <c r="E2" s="268" t="s">
        <v>23</v>
      </c>
      <c r="F2" s="34" t="s">
        <v>5</v>
      </c>
      <c r="G2" s="34"/>
      <c r="H2" s="34"/>
      <c r="I2" s="34"/>
      <c r="J2" s="34"/>
      <c r="K2" s="271" t="s">
        <v>6</v>
      </c>
      <c r="L2" s="272"/>
      <c r="M2" s="272"/>
      <c r="N2" s="272"/>
      <c r="O2" s="273"/>
      <c r="P2" s="271" t="s">
        <v>7</v>
      </c>
      <c r="Q2" s="272"/>
      <c r="R2" s="272"/>
      <c r="S2" s="272"/>
      <c r="T2" s="273"/>
      <c r="U2" s="271" t="s">
        <v>8</v>
      </c>
      <c r="V2" s="272"/>
      <c r="W2" s="272"/>
      <c r="X2" s="272"/>
      <c r="Y2" s="273"/>
      <c r="Z2" s="281"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63" t="s">
        <v>59</v>
      </c>
      <c r="AV2" s="264"/>
      <c r="AW2" s="251" t="s">
        <v>164</v>
      </c>
      <c r="AX2" s="274"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c r="A3" s="129">
        <v>0.05</v>
      </c>
      <c r="B3" s="261" t="s">
        <v>16</v>
      </c>
      <c r="C3" s="262"/>
      <c r="D3" s="40" t="s">
        <v>24</v>
      </c>
      <c r="E3" s="269"/>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82"/>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52"/>
      <c r="AX3" s="275"/>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c r="A4" s="54" t="s">
        <v>18</v>
      </c>
      <c r="B4" s="255">
        <f>+B1</f>
        <v>43132</v>
      </c>
      <c r="C4" s="256"/>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c r="A5" s="55" t="s">
        <v>19</v>
      </c>
      <c r="B5" s="253">
        <f>+B4</f>
        <v>43132</v>
      </c>
      <c r="C5" s="254">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c r="A6" s="55" t="s">
        <v>20</v>
      </c>
      <c r="B6" s="253">
        <f>+B4</f>
        <v>43132</v>
      </c>
      <c r="C6" s="254">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c r="A7" s="54" t="s">
        <v>18</v>
      </c>
      <c r="B7" s="255">
        <f>+B6+1</f>
        <v>43133</v>
      </c>
      <c r="C7" s="256"/>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c r="A8" s="55" t="s">
        <v>19</v>
      </c>
      <c r="B8" s="253">
        <f>+B7</f>
        <v>43133</v>
      </c>
      <c r="C8" s="254"/>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c r="A9" s="56" t="s">
        <v>20</v>
      </c>
      <c r="B9" s="259">
        <f>+B8</f>
        <v>43133</v>
      </c>
      <c r="C9" s="260"/>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c r="A10" s="54" t="s">
        <v>18</v>
      </c>
      <c r="B10" s="255">
        <f>+B9+1</f>
        <v>43134</v>
      </c>
      <c r="C10" s="256"/>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c r="A11" s="55" t="s">
        <v>19</v>
      </c>
      <c r="B11" s="253">
        <f t="shared" ref="B11" si="32">+B10</f>
        <v>43134</v>
      </c>
      <c r="C11" s="254">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c r="A12" s="56" t="s">
        <v>20</v>
      </c>
      <c r="B12" s="253">
        <f t="shared" ref="B12" si="33">+B10</f>
        <v>43134</v>
      </c>
      <c r="C12" s="254">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c r="A13" s="54" t="s">
        <v>18</v>
      </c>
      <c r="B13" s="255">
        <f>+B12+1</f>
        <v>43135</v>
      </c>
      <c r="C13" s="256"/>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c r="A14" s="55" t="s">
        <v>19</v>
      </c>
      <c r="B14" s="253">
        <f>+B13</f>
        <v>43135</v>
      </c>
      <c r="C14" s="254">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c r="A15" s="56" t="s">
        <v>20</v>
      </c>
      <c r="B15" s="253">
        <f>+B13</f>
        <v>43135</v>
      </c>
      <c r="C15" s="254">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c r="A16" s="54" t="s">
        <v>18</v>
      </c>
      <c r="B16" s="255">
        <f>+B15+1</f>
        <v>43136</v>
      </c>
      <c r="C16" s="256"/>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c r="A17" s="55" t="s">
        <v>19</v>
      </c>
      <c r="B17" s="253">
        <f t="shared" ref="B17" si="66">+B16</f>
        <v>43136</v>
      </c>
      <c r="C17" s="254">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c r="A18" s="56" t="s">
        <v>20</v>
      </c>
      <c r="B18" s="253">
        <f t="shared" ref="B18" si="67">+B16</f>
        <v>43136</v>
      </c>
      <c r="C18" s="254">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c r="A19" s="54" t="s">
        <v>18</v>
      </c>
      <c r="B19" s="255">
        <f>+B18+1</f>
        <v>43137</v>
      </c>
      <c r="C19" s="256"/>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c r="A20" s="55" t="s">
        <v>19</v>
      </c>
      <c r="B20" s="253">
        <f>+B19</f>
        <v>43137</v>
      </c>
      <c r="C20" s="254">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c r="A21" s="55" t="s">
        <v>20</v>
      </c>
      <c r="B21" s="253">
        <f>+B19</f>
        <v>43137</v>
      </c>
      <c r="C21" s="254">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c r="A22" s="54" t="s">
        <v>18</v>
      </c>
      <c r="B22" s="255">
        <f>+B21+1</f>
        <v>43138</v>
      </c>
      <c r="C22" s="256"/>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c r="A23" s="55" t="s">
        <v>19</v>
      </c>
      <c r="B23" s="253">
        <f>+B22</f>
        <v>43138</v>
      </c>
      <c r="C23" s="254"/>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c r="A24" s="56" t="s">
        <v>20</v>
      </c>
      <c r="B24" s="259">
        <f>+B23</f>
        <v>43138</v>
      </c>
      <c r="C24" s="260"/>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c r="A25" s="54" t="s">
        <v>18</v>
      </c>
      <c r="B25" s="255">
        <f>+B24+1</f>
        <v>43139</v>
      </c>
      <c r="C25" s="256"/>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c r="A26" s="55" t="s">
        <v>19</v>
      </c>
      <c r="B26" s="253">
        <f t="shared" ref="B26" si="116">+B25</f>
        <v>43139</v>
      </c>
      <c r="C26" s="254">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c r="A27" s="56" t="s">
        <v>20</v>
      </c>
      <c r="B27" s="253">
        <f t="shared" ref="B27" si="117">+B25</f>
        <v>43139</v>
      </c>
      <c r="C27" s="254">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c r="A28" s="54" t="s">
        <v>18</v>
      </c>
      <c r="B28" s="255">
        <f>+B27+1</f>
        <v>43140</v>
      </c>
      <c r="C28" s="256"/>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c r="A29" s="55" t="s">
        <v>19</v>
      </c>
      <c r="B29" s="253">
        <f>+B28</f>
        <v>43140</v>
      </c>
      <c r="C29" s="254">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c r="A30" s="56" t="s">
        <v>20</v>
      </c>
      <c r="B30" s="253">
        <f>+B28</f>
        <v>43140</v>
      </c>
      <c r="C30" s="254">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c r="A31" s="54" t="s">
        <v>18</v>
      </c>
      <c r="B31" s="255">
        <f>+B30+1</f>
        <v>43141</v>
      </c>
      <c r="C31" s="256"/>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c r="A32" s="55" t="s">
        <v>19</v>
      </c>
      <c r="B32" s="253">
        <f t="shared" ref="B32" si="150">+B31</f>
        <v>43141</v>
      </c>
      <c r="C32" s="254">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c r="A33" s="56" t="s">
        <v>20</v>
      </c>
      <c r="B33" s="253">
        <f t="shared" ref="B33" si="151">+B31</f>
        <v>43141</v>
      </c>
      <c r="C33" s="254">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c r="A34" s="54" t="s">
        <v>18</v>
      </c>
      <c r="B34" s="255">
        <f>+B31+1</f>
        <v>43142</v>
      </c>
      <c r="C34" s="256"/>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c r="A35" s="55" t="s">
        <v>19</v>
      </c>
      <c r="B35" s="253">
        <f>+B34</f>
        <v>43142</v>
      </c>
      <c r="C35" s="254">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c r="A36" s="55" t="s">
        <v>20</v>
      </c>
      <c r="B36" s="253">
        <f>+B34</f>
        <v>43142</v>
      </c>
      <c r="C36" s="254">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c r="A37" s="54" t="s">
        <v>18</v>
      </c>
      <c r="B37" s="255">
        <f>+B36+1</f>
        <v>43143</v>
      </c>
      <c r="C37" s="256"/>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c r="A38" s="55" t="s">
        <v>19</v>
      </c>
      <c r="B38" s="253">
        <f>+B37</f>
        <v>43143</v>
      </c>
      <c r="C38" s="254"/>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c r="A39" s="56" t="s">
        <v>20</v>
      </c>
      <c r="B39" s="259">
        <f>+B38</f>
        <v>43143</v>
      </c>
      <c r="C39" s="260"/>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c r="A40" s="54" t="s">
        <v>18</v>
      </c>
      <c r="B40" s="255">
        <f>+B39+1</f>
        <v>43144</v>
      </c>
      <c r="C40" s="256"/>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c r="A41" s="55" t="s">
        <v>19</v>
      </c>
      <c r="B41" s="253">
        <f t="shared" ref="B41" si="200">+B40</f>
        <v>43144</v>
      </c>
      <c r="C41" s="254">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c r="A42" s="56" t="s">
        <v>20</v>
      </c>
      <c r="B42" s="253">
        <f t="shared" ref="B42" si="201">+B40</f>
        <v>43144</v>
      </c>
      <c r="C42" s="254">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c r="A43" s="54" t="s">
        <v>18</v>
      </c>
      <c r="B43" s="255">
        <f>+B42+1</f>
        <v>43145</v>
      </c>
      <c r="C43" s="256"/>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c r="A44" s="55" t="s">
        <v>19</v>
      </c>
      <c r="B44" s="253">
        <f>+B43</f>
        <v>43145</v>
      </c>
      <c r="C44" s="254">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c r="A45" s="56" t="s">
        <v>20</v>
      </c>
      <c r="B45" s="253">
        <f>+B43</f>
        <v>43145</v>
      </c>
      <c r="C45" s="254">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c r="A46" s="54" t="s">
        <v>18</v>
      </c>
      <c r="B46" s="255">
        <f>+B45+1</f>
        <v>43146</v>
      </c>
      <c r="C46" s="256"/>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c r="A47" s="55" t="s">
        <v>19</v>
      </c>
      <c r="B47" s="253">
        <f t="shared" ref="B47" si="234">+B46</f>
        <v>43146</v>
      </c>
      <c r="C47" s="254">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c r="A48" s="56" t="s">
        <v>20</v>
      </c>
      <c r="B48" s="253">
        <f t="shared" ref="B48" si="235">+B46</f>
        <v>43146</v>
      </c>
      <c r="C48" s="254">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c r="A49" s="54" t="s">
        <v>18</v>
      </c>
      <c r="B49" s="255">
        <f>+B48+1</f>
        <v>43147</v>
      </c>
      <c r="C49" s="256"/>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c r="A50" s="55" t="s">
        <v>19</v>
      </c>
      <c r="B50" s="253">
        <f>+B49</f>
        <v>43147</v>
      </c>
      <c r="C50" s="254">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c r="A51" s="55" t="s">
        <v>20</v>
      </c>
      <c r="B51" s="253">
        <f>+B49</f>
        <v>43147</v>
      </c>
      <c r="C51" s="254">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c r="A52" s="54" t="s">
        <v>18</v>
      </c>
      <c r="B52" s="255">
        <f>+B51+1</f>
        <v>43148</v>
      </c>
      <c r="C52" s="256"/>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c r="A53" s="55" t="s">
        <v>19</v>
      </c>
      <c r="B53" s="253">
        <f>+B52</f>
        <v>43148</v>
      </c>
      <c r="C53" s="254"/>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c r="A54" s="56" t="s">
        <v>20</v>
      </c>
      <c r="B54" s="259">
        <f>+B53</f>
        <v>43148</v>
      </c>
      <c r="C54" s="260"/>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c r="A55" s="54" t="s">
        <v>18</v>
      </c>
      <c r="B55" s="255">
        <f>+B54+1</f>
        <v>43149</v>
      </c>
      <c r="C55" s="256"/>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c r="A56" s="55" t="s">
        <v>19</v>
      </c>
      <c r="B56" s="253">
        <f t="shared" ref="B56" si="284">+B55</f>
        <v>43149</v>
      </c>
      <c r="C56" s="254">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c r="A57" s="56" t="s">
        <v>20</v>
      </c>
      <c r="B57" s="253">
        <f t="shared" ref="B57" si="285">+B55</f>
        <v>43149</v>
      </c>
      <c r="C57" s="254">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c r="A58" s="54" t="s">
        <v>18</v>
      </c>
      <c r="B58" s="255">
        <f>+B57+1</f>
        <v>43150</v>
      </c>
      <c r="C58" s="256"/>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c r="A59" s="55" t="s">
        <v>19</v>
      </c>
      <c r="B59" s="253">
        <f>+B58</f>
        <v>43150</v>
      </c>
      <c r="C59" s="254">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c r="A60" s="56" t="s">
        <v>20</v>
      </c>
      <c r="B60" s="253">
        <f>+B58</f>
        <v>43150</v>
      </c>
      <c r="C60" s="254">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c r="A61" s="54" t="s">
        <v>18</v>
      </c>
      <c r="B61" s="255">
        <f>+B60+1</f>
        <v>43151</v>
      </c>
      <c r="C61" s="256"/>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c r="A62" s="55" t="s">
        <v>19</v>
      </c>
      <c r="B62" s="253">
        <f t="shared" ref="B62" si="318">+B61</f>
        <v>43151</v>
      </c>
      <c r="C62" s="254">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c r="A63" s="56" t="s">
        <v>20</v>
      </c>
      <c r="B63" s="253">
        <f t="shared" ref="B63" si="319">+B61</f>
        <v>43151</v>
      </c>
      <c r="C63" s="254">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c r="A64" s="54" t="s">
        <v>18</v>
      </c>
      <c r="B64" s="255">
        <f>+B61+1</f>
        <v>43152</v>
      </c>
      <c r="C64" s="256"/>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c r="A65" s="55" t="s">
        <v>19</v>
      </c>
      <c r="B65" s="253">
        <f>+B64</f>
        <v>43152</v>
      </c>
      <c r="C65" s="254">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c r="A66" s="55" t="s">
        <v>20</v>
      </c>
      <c r="B66" s="253">
        <f>+B64</f>
        <v>43152</v>
      </c>
      <c r="C66" s="254">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c r="A67" s="54" t="s">
        <v>18</v>
      </c>
      <c r="B67" s="255">
        <f>+B66+1</f>
        <v>43153</v>
      </c>
      <c r="C67" s="256"/>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c r="A68" s="55" t="s">
        <v>19</v>
      </c>
      <c r="B68" s="253">
        <f>+B67</f>
        <v>43153</v>
      </c>
      <c r="C68" s="254"/>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c r="A69" s="56" t="s">
        <v>20</v>
      </c>
      <c r="B69" s="259">
        <f>+B68</f>
        <v>43153</v>
      </c>
      <c r="C69" s="260"/>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c r="A70" s="54" t="s">
        <v>18</v>
      </c>
      <c r="B70" s="255">
        <f>+B69+1</f>
        <v>43154</v>
      </c>
      <c r="C70" s="256"/>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c r="A71" s="55" t="s">
        <v>19</v>
      </c>
      <c r="B71" s="253">
        <f t="shared" ref="B71" si="368">+B70</f>
        <v>43154</v>
      </c>
      <c r="C71" s="254">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c r="A72" s="56" t="s">
        <v>20</v>
      </c>
      <c r="B72" s="253">
        <f t="shared" ref="B72" si="369">+B70</f>
        <v>43154</v>
      </c>
      <c r="C72" s="254">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c r="A73" s="54" t="s">
        <v>18</v>
      </c>
      <c r="B73" s="255">
        <f>+B72+1</f>
        <v>43155</v>
      </c>
      <c r="C73" s="256"/>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c r="A74" s="55" t="s">
        <v>19</v>
      </c>
      <c r="B74" s="253">
        <f>+B73</f>
        <v>43155</v>
      </c>
      <c r="C74" s="254">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c r="A75" s="56" t="s">
        <v>20</v>
      </c>
      <c r="B75" s="253">
        <f>+B73</f>
        <v>43155</v>
      </c>
      <c r="C75" s="254">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c r="A76" s="54" t="s">
        <v>18</v>
      </c>
      <c r="B76" s="255">
        <f>+B75+1</f>
        <v>43156</v>
      </c>
      <c r="C76" s="256"/>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c r="A77" s="55" t="s">
        <v>19</v>
      </c>
      <c r="B77" s="253">
        <f t="shared" ref="B77" si="402">+B76</f>
        <v>43156</v>
      </c>
      <c r="C77" s="254">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c r="A78" s="56" t="s">
        <v>20</v>
      </c>
      <c r="B78" s="253">
        <f t="shared" ref="B78" si="403">+B76</f>
        <v>43156</v>
      </c>
      <c r="C78" s="254">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c r="A79" s="54" t="s">
        <v>18</v>
      </c>
      <c r="B79" s="255">
        <f>+B78+1</f>
        <v>43157</v>
      </c>
      <c r="C79" s="256"/>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c r="A80" s="55" t="s">
        <v>19</v>
      </c>
      <c r="B80" s="253">
        <f>+B79</f>
        <v>43157</v>
      </c>
      <c r="C80" s="254">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c r="A81" s="55" t="s">
        <v>20</v>
      </c>
      <c r="B81" s="253">
        <f>+B79</f>
        <v>43157</v>
      </c>
      <c r="C81" s="254">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c r="A82" s="54" t="s">
        <v>18</v>
      </c>
      <c r="B82" s="255">
        <f>+B81+1</f>
        <v>43158</v>
      </c>
      <c r="C82" s="256"/>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c r="A83" s="55" t="s">
        <v>19</v>
      </c>
      <c r="B83" s="253">
        <f>+B82</f>
        <v>43158</v>
      </c>
      <c r="C83" s="254"/>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c r="A84" s="56" t="s">
        <v>20</v>
      </c>
      <c r="B84" s="259">
        <f>+B83</f>
        <v>43158</v>
      </c>
      <c r="C84" s="260"/>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c r="A85" s="54" t="s">
        <v>18</v>
      </c>
      <c r="B85" s="255">
        <f>+B84+1</f>
        <v>43159</v>
      </c>
      <c r="C85" s="256"/>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c r="A86" s="55" t="s">
        <v>19</v>
      </c>
      <c r="B86" s="253">
        <f t="shared" ref="B86" si="452">+B85</f>
        <v>43159</v>
      </c>
      <c r="C86" s="254">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c r="A87" s="133" t="s">
        <v>20</v>
      </c>
      <c r="B87" s="257">
        <f t="shared" ref="B87" si="453">+B85</f>
        <v>43159</v>
      </c>
      <c r="C87" s="258">
        <v>2</v>
      </c>
      <c r="D87" s="3"/>
      <c r="E87" s="7"/>
      <c r="F87" s="147"/>
      <c r="G87" s="148"/>
      <c r="H87" s="148"/>
      <c r="I87" s="148"/>
      <c r="J87" s="149"/>
      <c r="K87" s="147"/>
      <c r="L87" s="148"/>
      <c r="M87" s="148"/>
      <c r="N87" s="148"/>
      <c r="O87" s="149"/>
      <c r="P87" s="147"/>
      <c r="Q87" s="148"/>
      <c r="R87" s="148"/>
      <c r="S87" s="148"/>
      <c r="T87" s="149"/>
      <c r="U87" s="147"/>
      <c r="V87" s="148"/>
      <c r="W87" s="148"/>
      <c r="X87" s="148"/>
      <c r="Y87" s="149"/>
      <c r="Z87" s="203"/>
      <c r="AA87" s="203"/>
      <c r="AB87" s="204"/>
      <c r="AC87" s="205"/>
      <c r="AD87" s="127"/>
      <c r="AE87" s="128"/>
      <c r="AF87" s="206"/>
      <c r="AG87" s="207"/>
      <c r="AH87" s="208"/>
      <c r="AI87" s="209"/>
      <c r="AJ87" s="210"/>
      <c r="AK87" s="211"/>
      <c r="AL87" s="134"/>
      <c r="AM87" s="135"/>
      <c r="AN87" s="212"/>
      <c r="AO87" s="210"/>
      <c r="AP87" s="211"/>
      <c r="AQ87" s="134"/>
      <c r="AR87" s="135"/>
      <c r="AS87" s="203"/>
      <c r="AT87" s="203"/>
      <c r="AU87" s="206"/>
      <c r="AV87" s="208"/>
      <c r="AW87" s="95"/>
      <c r="AX87" s="96"/>
      <c r="AY87" s="213"/>
      <c r="AZ87" s="214"/>
      <c r="BA87" s="215"/>
      <c r="BB87" s="216"/>
      <c r="BC87" s="216"/>
      <c r="BD87" s="217"/>
      <c r="BE87" s="218"/>
      <c r="BF87" s="118"/>
      <c r="BG87" s="130"/>
      <c r="BH87" s="130"/>
      <c r="BI87" s="131"/>
      <c r="BJ87" s="130"/>
      <c r="BK87" s="119"/>
      <c r="BL87" s="219"/>
      <c r="BM87" s="220"/>
      <c r="BN87" s="221"/>
      <c r="BO87" s="119"/>
    </row>
    <row r="88" spans="1:67" ht="13.5" thickTop="1"/>
  </sheetData>
  <sheetProtection algorithmName="SHA-512" hashValue="x+v7g6k3uFoKKHnyeAGm8uB63krXYOvT54BEWXXuMhdbe8TLKjlgQ4pOPsCsT7b6Je+z/6WKdDonhor0AbSkkw==" saltValue="1vWbLSIvqg9pAtLK6ne9SQ==" spinCount="100000" sheet="1" objects="1" scenarios="1" selectLockedCells="1"/>
  <customSheetViews>
    <customSheetView guid="{C8BD1749-F302-4337-9A66-46B0D94B831C}" scale="140" showGridLines="0" showRowCol="0" hiddenRows="1">
      <pane ySplit="3" topLeftCell="A4" activePane="bottomLeft" state="frozen"/>
      <selection pane="bottomLeft" activeCell="B2" sqref="B2:D2"/>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99">
    <mergeCell ref="B83:C83"/>
    <mergeCell ref="B84:C84"/>
    <mergeCell ref="B85:C85"/>
    <mergeCell ref="B86:C86"/>
    <mergeCell ref="B87:C87"/>
    <mergeCell ref="B82:C82"/>
    <mergeCell ref="B71:C71"/>
    <mergeCell ref="B72:C72"/>
    <mergeCell ref="B73:C73"/>
    <mergeCell ref="B74:C74"/>
    <mergeCell ref="B75:C75"/>
    <mergeCell ref="B76:C76"/>
    <mergeCell ref="B77:C77"/>
    <mergeCell ref="B78:C78"/>
    <mergeCell ref="B79:C79"/>
    <mergeCell ref="B80:C80"/>
    <mergeCell ref="B81:C81"/>
    <mergeCell ref="B70:C70"/>
    <mergeCell ref="B59:C59"/>
    <mergeCell ref="B60:C60"/>
    <mergeCell ref="B61:C61"/>
    <mergeCell ref="B62:C62"/>
    <mergeCell ref="B63:C63"/>
    <mergeCell ref="B64:C64"/>
    <mergeCell ref="B65:C65"/>
    <mergeCell ref="B66:C66"/>
    <mergeCell ref="B67:C67"/>
    <mergeCell ref="B68:C68"/>
    <mergeCell ref="B69:C69"/>
    <mergeCell ref="B58:C58"/>
    <mergeCell ref="B47:C47"/>
    <mergeCell ref="B48:C48"/>
    <mergeCell ref="B49:C49"/>
    <mergeCell ref="B50:C50"/>
    <mergeCell ref="B51:C51"/>
    <mergeCell ref="B52:C52"/>
    <mergeCell ref="B53:C53"/>
    <mergeCell ref="B54:C54"/>
    <mergeCell ref="B55:C55"/>
    <mergeCell ref="B56:C56"/>
    <mergeCell ref="B57:C57"/>
    <mergeCell ref="B46:C46"/>
    <mergeCell ref="B35:C35"/>
    <mergeCell ref="B36:C36"/>
    <mergeCell ref="B37:C37"/>
    <mergeCell ref="B38:C38"/>
    <mergeCell ref="B39:C39"/>
    <mergeCell ref="B40:C40"/>
    <mergeCell ref="B41:C41"/>
    <mergeCell ref="B42:C42"/>
    <mergeCell ref="B43:C43"/>
    <mergeCell ref="B44:C44"/>
    <mergeCell ref="B45:C45"/>
    <mergeCell ref="B34:C34"/>
    <mergeCell ref="B23:C23"/>
    <mergeCell ref="B24:C24"/>
    <mergeCell ref="B25:C25"/>
    <mergeCell ref="B26:C26"/>
    <mergeCell ref="B27:C27"/>
    <mergeCell ref="B28:C28"/>
    <mergeCell ref="B29:C29"/>
    <mergeCell ref="B30:C30"/>
    <mergeCell ref="B31:C31"/>
    <mergeCell ref="B32:C32"/>
    <mergeCell ref="B33:C33"/>
    <mergeCell ref="B9:C9"/>
    <mergeCell ref="B22:C22"/>
    <mergeCell ref="B11:C11"/>
    <mergeCell ref="B12:C12"/>
    <mergeCell ref="B13:C13"/>
    <mergeCell ref="B14:C14"/>
    <mergeCell ref="B15:C15"/>
    <mergeCell ref="B16:C16"/>
    <mergeCell ref="B17:C17"/>
    <mergeCell ref="B18:C18"/>
    <mergeCell ref="B19:C19"/>
    <mergeCell ref="B20:C20"/>
    <mergeCell ref="B21:C21"/>
    <mergeCell ref="B10:C10"/>
    <mergeCell ref="B6:C6"/>
    <mergeCell ref="B7:C7"/>
    <mergeCell ref="B8:C8"/>
    <mergeCell ref="B1:D1"/>
    <mergeCell ref="B4:C4"/>
    <mergeCell ref="B2:D2"/>
    <mergeCell ref="B3:C3"/>
    <mergeCell ref="F1:AE1"/>
    <mergeCell ref="AF1:AR1"/>
    <mergeCell ref="AS1:BK1"/>
    <mergeCell ref="BL1:BO1"/>
    <mergeCell ref="B5:C5"/>
    <mergeCell ref="E2:E3"/>
    <mergeCell ref="K2:O2"/>
    <mergeCell ref="P2:T2"/>
    <mergeCell ref="Z2:Z3"/>
    <mergeCell ref="AU2:AV2"/>
    <mergeCell ref="AW2:AW3"/>
    <mergeCell ref="AX2:AX3"/>
    <mergeCell ref="U2:Y2"/>
  </mergeCells>
  <conditionalFormatting sqref="BH6 BH9 BH12 BH15 BH18 BH21 BH24 BH27 BH30 BH33 BH36 BH39 BH42 BH45 BH48 BH51 BH54 BH57 BH60 BH63 BH66 BH69 BH72 BH75 BH78 BH81 BH84 BH87">
    <cfRule type="expression" dxfId="2474" priority="53">
      <formula>BH6=""</formula>
    </cfRule>
  </conditionalFormatting>
  <conditionalFormatting sqref="BE5 BE8 BE11 BE14 BE17 BE20 BE23 BE26 BE29 BE32 BE35 BE38 BE41 BE44 BE47 BE50 BE53 BE56 BE59 BE62 BE65 BE68 BE71 BE74 BE77 BE80 BE83 BE86">
    <cfRule type="expression" dxfId="2473" priority="118">
      <formula>BE5=""</formula>
    </cfRule>
  </conditionalFormatting>
  <conditionalFormatting sqref="G5 G8 G11 G14 G17 G20 G23 G26 G29 G32 G35 G38 G41 G44 G47 G50 G53 G56 G59 G62 G65 G68 G71 G74 G77 G80 G83 G86">
    <cfRule type="expression" dxfId="2472" priority="88">
      <formula>G5=""</formula>
    </cfRule>
  </conditionalFormatting>
  <conditionalFormatting sqref="K4 K7 K10 K13 K16 K19 K22 K25 K28 K31 K34 K37 K40 K43 K46 K49 K52 K55 K58 K61 K64 K67 K70 K73 K76 K79 K82 K85">
    <cfRule type="expression" dxfId="2471" priority="31">
      <formula>K4=""</formula>
    </cfRule>
  </conditionalFormatting>
  <conditionalFormatting sqref="R4 R7 R10 R13 R16 R19 R22 R25 R28 R31 R34 R37 R40 R43 R46 R49 R52 R55 R58 R61 R64 R67 R70 R73 R76 R79 R82 R85">
    <cfRule type="expression" dxfId="2470" priority="16">
      <formula>R4=""</formula>
    </cfRule>
  </conditionalFormatting>
  <conditionalFormatting sqref="V5 V8 V11 V14 V17 V20 V23 V26 V29 V32 V35 V38 V41 V44 V47 V50 V53 V56 V59 V62 V65 V68 V71 V74 V77 V80 V83 V86">
    <cfRule type="expression" dxfId="2469" priority="7">
      <formula>V5=""</formula>
    </cfRule>
  </conditionalFormatting>
  <conditionalFormatting sqref="V4 V7 V10 V13 V16 V19 V22 V25 V28 V31 V34 V37 V40 V43 V46 V49 V52 V55 V58 V61 V64 V67 V70 V73 V76 V79 V82 V85">
    <cfRule type="expression" dxfId="2468" priority="1">
      <formula>V4=""</formula>
    </cfRule>
  </conditionalFormatting>
  <conditionalFormatting sqref="D6 D9 D12 D15 D18 D21 D24 D27 D30 D33 D36 D39 D42 D45 D48 D51 D54 D57 D60 D63 D66 D69 D72 D75 D78 D81 D84 D87">
    <cfRule type="expression" dxfId="2467"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cfRule type="cellIs" dxfId="2466" priority="232" operator="lessThanOrEqual">
      <formula>120</formula>
    </cfRule>
    <cfRule type="cellIs" dxfId="2465" priority="233" operator="lessThanOrEqual">
      <formula>160</formula>
    </cfRule>
  </conditionalFormatting>
  <conditionalFormatting sqref="AF4 AF7 AF10 AF13 AF16 AF19 AF22 AF25 AF28 AF31 AF34 AF37 AF40 AF43 AF46 AF49 AF52 AF55 AF58 AF61 AF64 AF67 AF70 AF73 AF76 AF79 AF82 AF85">
    <cfRule type="cellIs" dxfId="2464" priority="231" operator="lessThan">
      <formula>40</formula>
    </cfRule>
  </conditionalFormatting>
  <conditionalFormatting sqref="AG4 AG7 AG10 AG13 AG16 AG19 AG22 AG25 AG28 AG31 AG34 AG37 AG40 AG43 AG46 AG49 AG52 AG55 AG58 AG61 AG64 AG67 AG70 AG73 AG76 AG79 AG82 AG85">
    <cfRule type="expression" dxfId="2463" priority="185">
      <formula>AG4=""</formula>
    </cfRule>
    <cfRule type="expression" dxfId="2462" priority="222">
      <formula>AG4=""</formula>
    </cfRule>
    <cfRule type="cellIs" dxfId="2461" priority="229" operator="equal">
      <formula>2</formula>
    </cfRule>
    <cfRule type="cellIs" dxfId="2460"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cfRule type="expression" dxfId="2459" priority="226">
      <formula>I4=""</formula>
    </cfRule>
    <cfRule type="expression" dxfId="2458" priority="227">
      <formula>I4="oui"</formula>
    </cfRule>
    <cfRule type="expression" dxfId="2457" priority="228">
      <formula>I4="non"</formula>
    </cfRule>
  </conditionalFormatting>
  <conditionalFormatting sqref="H4 H7 H10 H13 H16 H19 H22 H25 H28 H31 H34 H37 H40 H43 H46 H49 H52 H55 H58 H61 H64 H67 H70 H73 H76 H79 H82 H85">
    <cfRule type="cellIs" priority="46" stopIfTrue="1" operator="equal">
      <formula>"///"</formula>
    </cfRule>
    <cfRule type="cellIs" dxfId="2456" priority="225" operator="notBetween">
      <formula>4</formula>
      <formula>8</formula>
    </cfRule>
  </conditionalFormatting>
  <conditionalFormatting sqref="G4 G7 G10 G13 G16 G19 G22 G25 G28 G31 G34 G37 G40 G43 G46 G49 G52 G55 G58 G61 G64 G67 G70 G73 G76 G79 G82 G85">
    <cfRule type="expression" dxfId="2455" priority="224">
      <formula>AND(OR(G4&lt;(G5*(1-$A$3)),G4&gt;(G5*(1+$A$3))),G4&lt;&gt;"///",G5&lt;&gt;"")</formula>
    </cfRule>
  </conditionalFormatting>
  <conditionalFormatting sqref="G4 G7 G10 G13 G16 G19 G22 G25 G28 G31 G34 G37 G40 G43 G46 G49 G52 G55 G58 G61 G64 G67 G70 G73 G76 G79 G82 G85">
    <cfRule type="expression" dxfId="2454" priority="40">
      <formula>G4=""</formula>
    </cfRule>
  </conditionalFormatting>
  <conditionalFormatting sqref="G5 G8 G11 G14 G17 G20 G23 G26 G29 G32 G35 G38 G41 G44 G47 G50 G53 G56 G59 G62 G65 G68 G71 G74 G77 G80 G83 G86">
    <cfRule type="expression" dxfId="2453" priority="223">
      <formula>AND(OR(G5&lt;(G4*(1-$A$3)),G5&gt;(G4*(1+$A$3))),G4&lt;&gt;"")</formula>
    </cfRule>
  </conditionalFormatting>
  <conditionalFormatting sqref="F4 F7 F10 F13 F16 F19 F22 F25 F28 F31 F34 F37 F40 F43 F46 F49 F52 F55 F58 F61 F64 F67 F70 F73 F76 F79 F82 F85">
    <cfRule type="expression" dxfId="2452" priority="75">
      <formula>F4=""</formula>
    </cfRule>
  </conditionalFormatting>
  <conditionalFormatting sqref="E4">
    <cfRule type="expression" dxfId="2451" priority="221">
      <formula>$E4=""</formula>
    </cfRule>
  </conditionalFormatting>
  <conditionalFormatting sqref="D4 D7 D10 D13 D16 D19 D22 D25 D28 D31 D34 D37 D40 D43 D46 D49 D52 D55 D58 D61 D64 D67 D70 D73 D76 D79 D82 D85">
    <cfRule type="expression" dxfId="2450" priority="220">
      <formula>$D4=""</formula>
    </cfRule>
  </conditionalFormatting>
  <conditionalFormatting sqref="E5">
    <cfRule type="expression" dxfId="2449" priority="218">
      <formula>$E5=""</formula>
    </cfRule>
  </conditionalFormatting>
  <conditionalFormatting sqref="E6">
    <cfRule type="expression" dxfId="2448" priority="217">
      <formula>$E6=""</formula>
    </cfRule>
  </conditionalFormatting>
  <conditionalFormatting sqref="AA4 AA7 AA10 AA13 AA16 AA19 AA22 AA25 AA28 AA31 AA34 AA37 AA40 AA43 AA46 AA49 AA52 AA55 AA58 AA61 AA64 AA67 AA70 AA73 AA76 AA79 AA82 AA85">
    <cfRule type="cellIs" dxfId="2447" priority="200" operator="equal">
      <formula>""</formula>
    </cfRule>
    <cfRule type="expression" dxfId="2446" priority="201">
      <formula>AND(OR(AA4&lt;4.5,AA4&gt;7.5),AA4&lt;&gt;"")</formula>
    </cfRule>
    <cfRule type="expression" dxfId="2445" priority="206">
      <formula>AND(OR(AA4&lt;(AC5*(1-$A$3)),AA4&gt;(AC5*(1+$A$3))),AC5&lt;&gt;"",AB5&lt;&gt;"",AA4&lt;&gt;"")</formula>
    </cfRule>
    <cfRule type="expression" dxfId="2444" priority="216">
      <formula>AND(OR(AA4&lt;(AB5*(1-$A$3)),AA4&gt;(AB5*(1+$A$3))),AB5&lt;&gt;"",AC5&lt;&gt;"",AA4&lt;&gt;"")</formula>
    </cfRule>
  </conditionalFormatting>
  <conditionalFormatting sqref="E7 E10 E13 E16 E19 E22 E25 E28 E31 E34 E37 E40 E43 E46 E49 E52 E55 E58 E61 E64 E67 E70 E73 E76 E79 E82 E85">
    <cfRule type="expression" dxfId="2443" priority="215">
      <formula>$E7=""</formula>
    </cfRule>
  </conditionalFormatting>
  <conditionalFormatting sqref="E8 E11 E14 E17 E20 E23 E26 E29 E32 E35 E38 E41 E44 E47 E50 E53 E56 E59 E62 E65 E68 E71 E74 E77 E80 E83 E86">
    <cfRule type="expression" dxfId="2442" priority="214">
      <formula>$E8=""</formula>
    </cfRule>
  </conditionalFormatting>
  <conditionalFormatting sqref="E9 E12 E15 E18 E21 E24 E27 E30 E33 E36 E39 E42 E45 E48 E51 E54 E57 E60 E63 E66 E69 E72 E75 E78 E81 E84 E87">
    <cfRule type="expression" dxfId="2441" priority="213">
      <formula>$E9=""</formula>
    </cfRule>
  </conditionalFormatting>
  <conditionalFormatting sqref="H4 H7 H10 H13 H16 H19 H22 H25 H28 H31 H34 H37 H40 H43 H46 H49 H52 H55 H58 H61 H64 H67 H70 H73 H76 H79 H82 H85">
    <cfRule type="expression" dxfId="2440" priority="45">
      <formula>H4=""</formula>
    </cfRule>
  </conditionalFormatting>
  <conditionalFormatting sqref="Z4 Z7 Z10 Z13 Z16 Z19 Z22 Z25 Z28 Z31 Z34 Z37 Z40 Z43 Z46 Z49 Z52 Z55 Z58 Z61 Z64 Z67 Z70 Z73 Z76 Z79 Z82 Z85">
    <cfRule type="expression" dxfId="2439" priority="212">
      <formula>AND(OR(Z4&lt;(Z5*(1-$A$3)),Z4&gt;(Z5*(1+$A$3))),Z5&lt;&gt;"")</formula>
    </cfRule>
  </conditionalFormatting>
  <conditionalFormatting sqref="Z4 Z7 Z10 Z13 Z16 Z19 Z22 Z25 Z28 Z31 Z34 Z37 Z40 Z43 Z46 Z49 Z52 Z55 Z58 Z61 Z64 Z67 Z70 Z73 Z76 Z79 Z82 Z85">
    <cfRule type="expression" dxfId="2438" priority="207">
      <formula>Z4=""</formula>
    </cfRule>
  </conditionalFormatting>
  <conditionalFormatting sqref="Z5 Z8 Z11 Z14 Z17 Z20 Z23 Z26 Z29 Z32 Z35 Z38 Z41 Z44 Z47 Z50 Z53 Z56 Z59 Z62 Z65 Z68 Z71 Z74 Z77 Z80 Z83 Z86">
    <cfRule type="expression" dxfId="2437" priority="209">
      <formula>Z5="vide"</formula>
    </cfRule>
    <cfRule type="expression" dxfId="2436" priority="210">
      <formula>AND(OR(Z5&lt;(Z4*(1-$A$3)),Z5&gt;(Z4*(1+$A$3))),Z4&lt;&gt;"")</formula>
    </cfRule>
  </conditionalFormatting>
  <conditionalFormatting sqref="Z5 Z8 Z11 Z14 Z17 Z20 Z23 Z26 Z29 Z32 Z35 Z38 Z41 Z44 Z47 Z50 Z53 Z56 Z59 Z62 Z65 Z68 Z71 Z74 Z77 Z80 Z83 Z86">
    <cfRule type="expression" dxfId="2435" priority="208">
      <formula>Z5=""</formula>
    </cfRule>
  </conditionalFormatting>
  <conditionalFormatting sqref="Z4:Z5 Z7:Z8 Z10:Z11 Z13:Z14 Z16:Z17 Z19:Z20 Z22:Z23 Z25:Z26 Z28:Z29 Z31:Z32 Z34:Z35 Z37:Z38 Z40:Z41 Z43:Z44 Z46:Z47 Z49:Z50 Z52:Z53 Z55:Z56 Z58:Z59 Z61:Z62 Z64:Z65 Z67:Z68 Z70:Z71 Z73:Z74 Z76:Z77 Z79:Z80 Z82:Z83 Z85:Z86">
    <cfRule type="cellIs" dxfId="2434" priority="211" operator="between">
      <formula>150</formula>
      <formula>1</formula>
    </cfRule>
  </conditionalFormatting>
  <conditionalFormatting sqref="AB5 AB8 AB11 AB14 AB17 AB20 AB23 AB26 AB29 AB32 AB35 AB38 AB41 AB44 AB47 AB50 AB53 AB56 AB59 AB62 AB65 AB68 AB71 AB74 AB77 AB80 AB83 AB86">
    <cfRule type="cellIs" dxfId="2433" priority="198" operator="equal">
      <formula>""</formula>
    </cfRule>
    <cfRule type="expression" dxfId="2432" priority="199">
      <formula>AND(OR(AB5&lt;4.5,AB5&gt;7.5),AB5&lt;&gt;"")</formula>
    </cfRule>
    <cfRule type="expression" dxfId="2431" priority="204">
      <formula>AND(OR(AB5&lt;(AA4*(1-$A$3)),AB5&gt;(AA4*(1+$A$3))),AA4&lt;&gt;"",AC5&lt;&gt;"",AB5&lt;&gt;"")</formula>
    </cfRule>
    <cfRule type="expression" dxfId="2430" priority="205">
      <formula>AND(OR(AB5&lt;(AC5*(1-$A$3)),AB5&gt;(AC5*(1+$A$3))),AC5&lt;&gt;"",AA4&lt;&gt;"",AB5&lt;&gt;"")</formula>
    </cfRule>
  </conditionalFormatting>
  <conditionalFormatting sqref="AC5 AC8 AC11 AC14 AC17 AC20 AC23 AC26 AC29 AC32 AC35 AC38 AC41 AC44 AC47 AC50 AC53 AC56 AC59 AC62 AC65 AC68 AC71 AC74 AC77 AC80 AC83 AC86">
    <cfRule type="cellIs" dxfId="2429" priority="196" operator="equal">
      <formula>""</formula>
    </cfRule>
    <cfRule type="expression" dxfId="2428" priority="197">
      <formula>AND(OR(AC5&lt;4.5,AC5&gt;7.5),AC5&lt;&gt;"")</formula>
    </cfRule>
    <cfRule type="expression" dxfId="2427" priority="202">
      <formula>AND(OR(AC5&lt;(AB5*(1-$A$3)),AC5&gt;(AB5*(1+$A$3))),AA4&lt;&gt;"",AB5&lt;&gt;"",AC5&lt;&gt;"")</formula>
    </cfRule>
    <cfRule type="expression" dxfId="2426" priority="203">
      <formula>AND(OR(AC5&lt;(AA4*(1-$A$3)),AC5&gt;(AA4*(1+$A$3))),AA4&lt;&gt;"",AB5&lt;&gt;"",AC5&lt;&gt;"")</formula>
    </cfRule>
  </conditionalFormatting>
  <conditionalFormatting sqref="AD6 AD9 AD12 AD15 AD18 AD21 AD24 AD27 AD30 AD33 AD36 AD39 AD42 AD45 AD48 AD51 AD54 AD57 AD60 AD63 AD66 AD69 AD72 AD75 AD78 AD81 AD84 AD87">
    <cfRule type="expression" dxfId="2425" priority="192">
      <formula>AD6=""</formula>
    </cfRule>
    <cfRule type="expression" dxfId="2424" priority="193">
      <formula>AND(OR(AD6&lt;4.5,AD6&gt;7.5),AD6&lt;&gt;"")</formula>
    </cfRule>
    <cfRule type="expression" dxfId="2423" priority="194">
      <formula>AND(OR(AD6&lt;(AE6*(1-$A$3)),AD6&gt;(AE6*(1+$A$3))),AE6&lt;&gt;"",AA4&lt;&gt;"",AD6&lt;&gt;"")</formula>
    </cfRule>
    <cfRule type="expression" dxfId="2422" priority="195">
      <formula>AND(OR(AD6&lt;(AA4*(1-$A$3)),AD6&gt;(AA4*(1+$A$3))),AA4&lt;&gt;"",AD6&lt;&gt;"",AE6&lt;&gt;"")</formula>
    </cfRule>
  </conditionalFormatting>
  <conditionalFormatting sqref="AE6 AE9 AE12 AE15 AE18 AE21 AE24 AE27 AE30 AE33 AE36 AE39 AE42 AE45 AE48 AE51 AE54 AE57 AE60 AE63 AE66 AE69 AE72 AE75 AE78 AE81 AE84 AE87">
    <cfRule type="expression" dxfId="2421" priority="188">
      <formula>AE6=""</formula>
    </cfRule>
    <cfRule type="expression" dxfId="2420" priority="189">
      <formula>AND(OR(AE6&lt;4.5,AE6&gt;7.5),AE6&lt;&gt;"")</formula>
    </cfRule>
    <cfRule type="expression" dxfId="2419" priority="190">
      <formula>AND(OR(AE6&lt;(AD6*(1-$A$3)),AE6&gt;(AD6*(1+$A$3))),AD6&lt;&gt;"",AA4&lt;&gt;"",AE6&lt;&gt;"")</formula>
    </cfRule>
    <cfRule type="expression" dxfId="2418" priority="191">
      <formula>AND(OR(AE6&lt;(AA4*(1-$A$3)),AE6&gt;(AA4*(1+$A$3))),AA4&lt;&gt;"",AE6&lt;&gt;"",AD6&lt;&gt;"")</formula>
    </cfRule>
  </conditionalFormatting>
  <conditionalFormatting sqref="AF4 AF7 AF10 AF13 AF16 AF19 AF22 AF25 AF28 AF31 AF34 AF37 AF40 AF43 AF46 AF49 AF52 AF55 AF58 AF61 AF64 AF67 AF70 AF73 AF76 AF79 AF82 AF85">
    <cfRule type="expression" dxfId="2417" priority="186">
      <formula>AF4=""</formula>
    </cfRule>
    <cfRule type="cellIs" dxfId="2416" priority="187" operator="between">
      <formula>40</formula>
      <formula>50</formula>
    </cfRule>
  </conditionalFormatting>
  <conditionalFormatting sqref="AH4 AH7 AH10 AH13 AH16 AH19 AH22 AH25 AH28 AH31 AH34 AH37 AH40 AH43 AH46 AH49 AH52 AH55 AH58 AH61 AH64 AH67 AH70 AH73 AH76 AH79 AH82 AH85">
    <cfRule type="expression" dxfId="2415" priority="143">
      <formula>AH4=""</formula>
    </cfRule>
    <cfRule type="expression" dxfId="2414" priority="144">
      <formula>AH4="non"</formula>
    </cfRule>
    <cfRule type="expression" dxfId="2413" priority="184">
      <formula>AH4="oui"</formula>
    </cfRule>
  </conditionalFormatting>
  <conditionalFormatting sqref="AJ5 AJ8 AJ11 AJ14 AJ17 AJ20 AJ23 AJ26 AJ29 AJ32 AJ35 AJ38 AJ41 AJ44 AJ47 AJ50 AJ53 AJ56 AJ59 AJ62 AJ65 AJ68 AJ71 AJ74 AJ77 AJ80 AJ83 AJ86">
    <cfRule type="expression" dxfId="2412" priority="71">
      <formula>AJ5=""</formula>
    </cfRule>
    <cfRule type="expression" dxfId="2411" priority="72">
      <formula>AND(OR(AJ5&lt;(AI4*(1-$A$3)),AJ5&gt;(AI4*(1+$A$3))),AI4&lt;&gt;"")</formula>
    </cfRule>
    <cfRule type="expression" dxfId="2410" priority="176">
      <formula>AND(OR(AJ5&lt;(AK5*(1-$A$3)),AJ5&gt;(AK5*(1+$A$3))),AK5&lt;&gt;"")</formula>
    </cfRule>
  </conditionalFormatting>
  <conditionalFormatting sqref="AK5 AK8 AK11 AK14 AK17 AK20 AK23 AK26 AK29 AK32 AK35 AK38 AK41 AK44 AK47 AK50 AK53 AK56 AK59 AK62 AK65 AK68 AK71 AK74 AK77 AK80 AK83 AK86">
    <cfRule type="expression" dxfId="2409" priority="69">
      <formula>AK5=""</formula>
    </cfRule>
    <cfRule type="expression" dxfId="2408" priority="70">
      <formula>AND(OR(AK5&lt;(AI4*(1-$A$3)),AK5&gt;(AI4*(1+$A$3))),AI4&lt;&gt;"")</formula>
    </cfRule>
    <cfRule type="expression" dxfId="2407" priority="175">
      <formula>AND(OR(AK5&lt;(AJ5*(1-$A$3)),AK5&gt;(AJ5*(1+$A$3))),AJ5&lt;&gt;"")</formula>
    </cfRule>
  </conditionalFormatting>
  <conditionalFormatting sqref="AI4 AI7 AI10 AI13 AI16 AI19 AI22 AI25 AI28 AI31 AI34 AI37 AI40 AI43 AI46 AI49 AI52 AI55 AI58 AI61 AI64 AI67 AI70 AI73 AI76 AI79 AI82 AI85">
    <cfRule type="expression" dxfId="2406" priority="73">
      <formula>AI4=""</formula>
    </cfRule>
    <cfRule type="expression" dxfId="2405" priority="178">
      <formula>AND(OR(AI4&lt;(AK5*(1-$A$3)),AI4&gt;(AK5*(1+$A$3))),AK5&lt;&gt;"")</formula>
    </cfRule>
    <cfRule type="expression" dxfId="2404" priority="179">
      <formula>AND(OR(AI4&lt;(AJ5*(1-$A$3)),AI4&gt;(AJ5*(1+$A$3))),AJ5&lt;&gt;"")</formula>
    </cfRule>
  </conditionalFormatting>
  <conditionalFormatting sqref="AO5 AO8 AO11 AO14 AO17 AO20 AO23 AO26 AO29 AO32 AO35 AO38 AO41 AO44 AO47 AO50 AO53 AO56 AO59 AO62 AO65 AO68 AO71 AO74 AO77 AO80 AO83 AO86">
    <cfRule type="expression" dxfId="2403" priority="156">
      <formula>AO5=""</formula>
    </cfRule>
    <cfRule type="expression" dxfId="2402" priority="173">
      <formula>AND(OR(AO5&lt;(AN4*(1-$A$3)),AO5&gt;(AN4*(1+$A$3))),AN4&lt;&gt;"")</formula>
    </cfRule>
    <cfRule type="expression" dxfId="2401" priority="174">
      <formula>AND(OR(AO5&lt;(AP5*(1-$A$3)),AO5&gt;(AP5*(1+$A$3))),AP5&lt;&gt;"")</formula>
    </cfRule>
  </conditionalFormatting>
  <conditionalFormatting sqref="AP5 AP8 AP11 AP14 AP17 AP20 AP23 AP26 AP29 AP32 AP35 AP38 AP41 AP44 AP47 AP50 AP53 AP56 AP59 AP62 AP65 AP68 AP71 AP74 AP77 AP80 AP83 AP86">
    <cfRule type="expression" dxfId="2400" priority="157">
      <formula>AP5=""</formula>
    </cfRule>
    <cfRule type="expression" dxfId="2399" priority="171">
      <formula>AND(OR(AP5&lt;(AN4*(1-$A$3)),AP5&gt;(AN4*(1+$A$3))),AP5&lt;&gt;"")</formula>
    </cfRule>
    <cfRule type="expression" dxfId="2398" priority="172">
      <formula>AND(OR(AP5&lt;(AO5*(1-$A$3)),AP5&gt;(AO5*(1+$A$3))),AO5&lt;&gt;"")</formula>
    </cfRule>
  </conditionalFormatting>
  <conditionalFormatting sqref="AN4 AN7 AN10 AN13 AN16 AN19 AN22 AN25 AN28 AN31 AN34 AN37 AN40 AN43 AN46 AN49 AN52 AN55 AN58 AN61 AN64 AN67 AN70 AN73 AN76 AN79 AN82 AN85">
    <cfRule type="expression" dxfId="2397" priority="145">
      <formula>AN4=""</formula>
    </cfRule>
    <cfRule type="expression" dxfId="2396" priority="169">
      <formula>AND(OR(AN4&lt;(AP5*(1-$A$3)),AN4&gt;(AP5*(1+$A$3))),AP5&lt;&gt;"")</formula>
    </cfRule>
    <cfRule type="expression" dxfId="2395" priority="170">
      <formula>AND(OR(AN4&lt;(AO5*(1-$A$3)),AN4&gt;(AO5*(1+$A$3))),AO5&lt;&gt;"")</formula>
    </cfRule>
  </conditionalFormatting>
  <conditionalFormatting sqref="AL6 AL9 AL12 AL15 AL18 AL21 AL24 AL27 AL30 AL33 AL36 AL39 AL42 AL45 AL48 AL51 AL54 AL57 AL60 AL63 AL66 AL69 AL72 AL75 AL78 AL81 AL84 AL87">
    <cfRule type="expression" dxfId="2394" priority="67">
      <formula>AL6=""</formula>
    </cfRule>
    <cfRule type="expression" dxfId="2393" priority="68">
      <formula>AND(OR(AL6&lt;(AI4*(1-$A$3)),AL6&gt;(AI4*(1+$A$3))),AI4&lt;&gt;"")</formula>
    </cfRule>
    <cfRule type="expression" dxfId="2392" priority="161">
      <formula>AND(OR(AL6&lt;(AM6*(1-$A$3)),AL6&gt;(AM6*(1+$A$3))),AM6&lt;&gt;"")</formula>
    </cfRule>
  </conditionalFormatting>
  <conditionalFormatting sqref="AM6 AM9 AM12 AM15 AM18 AM21 AM24 AM27 AM30 AM33 AM36 AM39 AM42 AM45 AM48 AM51 AM54 AM57 AM60 AM63 AM66 AM69 AM72 AM75 AM78 AM81 AM84 AM87">
    <cfRule type="expression" dxfId="2391" priority="65">
      <formula>AM6=""</formula>
    </cfRule>
    <cfRule type="expression" dxfId="2390" priority="66">
      <formula>AND(OR(AM6&lt;(AL6*(1-$A$3)),AM6&gt;(AL6*(1+$A$3))),AL6&lt;&gt;"")</formula>
    </cfRule>
    <cfRule type="expression" dxfId="2389" priority="160">
      <formula>AND(OR(AM6&lt;(AI4*(1-$A$3)),AM6&gt;(AI4*(1+$A$3))),AI4&lt;&gt;"")</formula>
    </cfRule>
  </conditionalFormatting>
  <conditionalFormatting sqref="AI4 AI7 AI10 AI13 AI16 AI19 AI22 AI25 AI28 AI31 AI34 AI37 AI40 AI43 AI46 AI49 AI52 AI55 AI58 AI61 AI64 AI67 AI70 AI73 AI76 AI79 AI82 AI85">
    <cfRule type="expression" dxfId="2388" priority="74">
      <formula>AND(OR(AI4&lt;(AM6*(1-$A$3)),AI4&gt;(AM6*(1+$A$3))),AM6&lt;&gt;"")</formula>
    </cfRule>
    <cfRule type="expression" dxfId="2387" priority="158">
      <formula>AND(OR(AI4&lt;(AL6*(1-$A$3)),AI4&gt;(AL6*(1+$A$3))),AL6&lt;&gt;"")</formula>
    </cfRule>
  </conditionalFormatting>
  <conditionalFormatting sqref="AP5 AP8 AP11 AP14 AP17 AP20 AP23 AP26 AP29 AP32 AP35 AP38 AP41 AP44 AP47 AP50 AP53 AP56 AP59 AP62 AP65 AP68 AP71 AP74 AP77 AP80 AP83 AP86">
    <cfRule type="expression" dxfId="2386" priority="166">
      <formula>AND(OR(AP5&lt;2,AP5&gt;4),AP5&lt;&gt;"")</formula>
    </cfRule>
  </conditionalFormatting>
  <conditionalFormatting sqref="AO5 AO8 AO11 AO14 AO17 AO20 AO23 AO26 AO29 AO32 AO35 AO38 AO41 AO44 AO47 AO50 AO53 AO56 AO59 AO62 AO65 AO68 AO71 AO74 AO77 AO80 AO83 AO86">
    <cfRule type="expression" dxfId="2385" priority="167">
      <formula>AND(OR(AO5&lt;2,AO5&gt;4),AO5&lt;&gt;"")</formula>
    </cfRule>
  </conditionalFormatting>
  <conditionalFormatting sqref="AN4 AN7 AN10 AN13 AN16 AN19 AN22 AN25 AN28 AN31 AN34 AN37 AN40 AN43 AN46 AN49 AN52 AN55 AN58 AN61 AN64 AN67 AN70 AN73 AN76 AN79 AN82 AN85">
    <cfRule type="expression" dxfId="2384" priority="168">
      <formula>AND(OR(AN4&lt;2,AN4&gt;4),AN4&lt;&gt;"")</formula>
    </cfRule>
  </conditionalFormatting>
  <conditionalFormatting sqref="AQ6 AQ9 AQ12 AQ15 AQ18 AQ21 AQ24 AQ27 AQ30 AQ33 AQ36 AQ39 AQ42 AQ45 AQ48 AQ51 AQ54 AQ57 AQ60 AQ63 AQ66 AQ69 AQ72 AQ75 AQ78 AQ81 AQ84 AQ87">
    <cfRule type="expression" dxfId="2383" priority="147">
      <formula>AQ6=""</formula>
    </cfRule>
    <cfRule type="expression" dxfId="2382" priority="153">
      <formula>AND(OR(AQ6&lt;(AN4*(1-$A$3)),AQ6&gt;(AN4*(1+$A$3))),AN4&lt;&gt;"")</formula>
    </cfRule>
    <cfRule type="expression" dxfId="2381" priority="154">
      <formula>AND(OR(AQ6&lt;(AR6*(1-$A$3)),AQ6&gt;(AR6*(1+$A$3))),AR6&lt;&gt;"")</formula>
    </cfRule>
  </conditionalFormatting>
  <conditionalFormatting sqref="AR6 AR9 AR12 AR15 AR18 AR21 AR24 AR27 AR30 AR33 AR36 AR39 AR42 AR45 AR48 AR51 AR54 AR57 AR60 AR63 AR66 AR69 AR72 AR75 AR78 AR81 AR84 AR87">
    <cfRule type="expression" dxfId="2380" priority="148">
      <formula>AR6=""</formula>
    </cfRule>
    <cfRule type="expression" dxfId="2379" priority="151">
      <formula>AND(OR(AR6&lt;(AN4*(1-$A$3)),AR6&gt;(AN4*(1+$A$3))),AN4&lt;&gt;"")</formula>
    </cfRule>
    <cfRule type="expression" dxfId="2378" priority="152">
      <formula>AND(OR(AR6&lt;(AQ6*(1-$A$3)),AR6&gt;(AQ6*(1+$A$3))),AQ6&lt;&gt;"")</formula>
    </cfRule>
  </conditionalFormatting>
  <conditionalFormatting sqref="AR6 AR9 AR12 AR15 AR18 AR21 AR24 AR27 AR30 AR33 AR36 AR39 AR42 AR45 AR48 AR51 AR54 AR57 AR60 AR63 AR66 AR69 AR72 AR75 AR78 AR81 AR84 AR87">
    <cfRule type="expression" dxfId="2377" priority="149">
      <formula>AND(OR(AR6&lt;2,AR6&gt;4),AR6&lt;&gt;"")</formula>
    </cfRule>
  </conditionalFormatting>
  <conditionalFormatting sqref="AQ6 AQ9 AQ12 AQ15 AQ18 AQ21 AQ24 AQ27 AQ30 AQ33 AQ36 AQ39 AQ42 AQ45 AQ48 AQ51 AQ54 AQ57 AQ60 AQ63 AQ66 AQ69 AQ72 AQ75 AQ78 AQ81 AQ84 AQ87">
    <cfRule type="expression" dxfId="2376" priority="150">
      <formula>AND(OR(AQ6&lt;2,AQ6&gt;4),AQ6&lt;&gt;"")</formula>
    </cfRule>
  </conditionalFormatting>
  <conditionalFormatting sqref="AN4 AN7 AN10 AN13 AN16 AN19 AN22 AN25 AN28 AN31 AN34 AN37 AN40 AN43 AN46 AN49 AN52 AN55 AN58 AN61 AN64 AN67 AN70 AN73 AN76 AN79 AN82 AN85">
    <cfRule type="expression" dxfId="2375" priority="146">
      <formula>AND(OR(AN4&lt;(AR6*(1-$A$3)),AN4&gt;(AR6*(1+$A$3))),AR6&lt;&gt;"")</formula>
    </cfRule>
    <cfRule type="expression" dxfId="2374" priority="155">
      <formula>AND(OR(AN4&lt;(AQ6*(1-$A$3)),AN4&gt;(AQ6*(1+$A$3))),AQ6&lt;&gt;"")</formula>
    </cfRule>
  </conditionalFormatting>
  <conditionalFormatting sqref="AU4 AU7 AU10 AU13 AU16 AU19 AU22 AU25 AU28 AU31 AU34 AU37 AU40 AU43 AU46 AU49 AU52 AU55 AU58 AU61 AU64 AU67 AU70 AU73 AU76 AU79 AU82 AU85">
    <cfRule type="expression" dxfId="2373" priority="142">
      <formula>AU4=""</formula>
    </cfRule>
  </conditionalFormatting>
  <conditionalFormatting sqref="AV4 AV7 AV10 AV13 AV16 AV19 AV22 AV25 AV28 AV31 AV34 AV37 AV40 AV43 AV46 AV49 AV52 AV55 AV58 AV61 AV64 AV67 AV70 AV73 AV76 AV79 AV82 AV85">
    <cfRule type="expression" dxfId="2372" priority="141">
      <formula>AV4=""</formula>
    </cfRule>
  </conditionalFormatting>
  <conditionalFormatting sqref="AW4:AW87">
    <cfRule type="expression" dxfId="2371" priority="90">
      <formula>AW4=""</formula>
    </cfRule>
  </conditionalFormatting>
  <conditionalFormatting sqref="AW4 AW7 AW10 AW13 AW16 AW19 AW22 AW25 AW28 AW31 AW34 AW37 AW40 AW43 AW46 AW49 AW52 AW55 AW58 AW61 AW64 AW67 AW70 AW73 AW76 AW79 AW82 AW85">
    <cfRule type="expression" dxfId="2370" priority="122">
      <formula>AND(OR(AW4&lt;5.5,AW4&gt;8.5),AW4&lt;&gt;"")</formula>
    </cfRule>
    <cfRule type="expression" dxfId="2369" priority="138">
      <formula>AND(OR(AW4&lt;(AW6*(1-$A$3)),AW4&gt;(AW6*(1+$A$3))),AW5&lt;&gt;"",AW6&lt;&gt;"")</formula>
    </cfRule>
    <cfRule type="expression" dxfId="2368" priority="139">
      <formula>AND(OR(AW4&lt;(AW5*(1-$A$3)),AW4&gt;(AW5*(1+$A$3))),AW5&lt;&gt;"",AW6&lt;&gt;"")</formula>
    </cfRule>
  </conditionalFormatting>
  <conditionalFormatting sqref="AW5 AW8 AW11 AW14 AW17 AW20 AW23 AW26 AW29 AW32 AW35 AW38 AW41 AW44 AW47 AW50 AW53 AW56 AW59 AW62 AW65 AW68 AW71 AW74 AW77 AW80 AW83 AW86">
    <cfRule type="expression" dxfId="2367" priority="132">
      <formula>AND(OR(AW5&lt;5.5,AW5&gt;8.5),AW5&lt;&gt;"")</formula>
    </cfRule>
    <cfRule type="expression" dxfId="2366" priority="136">
      <formula>AND(OR(AW5&lt;(AW6*(1-$A$3)),AW5&gt;(AW6*(1+$A$3))),AW6&lt;&gt;"")</formula>
    </cfRule>
    <cfRule type="expression" dxfId="2365" priority="137">
      <formula>AND(OR(AW5&lt;(AW4*(1-$A$3)),AW5&gt;(AW4*(1+$A$3))),AW4&lt;&gt;"")</formula>
    </cfRule>
  </conditionalFormatting>
  <conditionalFormatting sqref="AW6 AW9 AW12 AW15 AW18 AW21 AW24 AW27 AW30 AW33 AW36 AW39 AW42 AW45 AW48 AW51 AW54 AW57 AW60 AW63 AW66 AW69 AW72 AW75 AW78 AW81 AW84 AW87">
    <cfRule type="expression" dxfId="2364" priority="133">
      <formula>AND(OR(AW6&lt;5.5,AW6&gt;8.5),AW6&lt;&gt;"")</formula>
    </cfRule>
    <cfRule type="expression" dxfId="2363" priority="135">
      <formula>AND(OR(AW6&lt;(AW5*(1-$A$3)),AW6&gt;(AW5*(1+$A$3))),AW5&lt;&gt;"")</formula>
    </cfRule>
    <cfRule type="expression" dxfId="2362" priority="140">
      <formula>AND(OR(AW6&lt;(AW4*(1-$A$3)),AW6&gt;(AW4*(1+$A$3))),AW4&lt;&gt;"")</formula>
    </cfRule>
  </conditionalFormatting>
  <conditionalFormatting sqref="AX5 AX8 AX11 AX14 AX17 AX20 AX23 AX26 AX29 AX32 AX35 AX38 AX41 AX44 AX47 AX50 AX53 AX56 AX59 AX62 AX65 AX68 AX71 AX74 AX77 AX80 AX83 AX86">
    <cfRule type="expression" dxfId="2361" priority="127">
      <formula>AX5=""</formula>
    </cfRule>
  </conditionalFormatting>
  <conditionalFormatting sqref="AX5 AX8 AX11 AX14 AX17 AX20 AX23 AX26 AX29 AX32 AX35 AX38 AX41 AX44 AX47 AX50 AX53 AX56 AX59 AX62 AX65 AX68 AX71 AX74 AX77 AX80 AX83 AX86">
    <cfRule type="expression" dxfId="2360" priority="128">
      <formula>AND(OR(AX5&lt;5.5,AX5&gt;8.5),AX5&lt;&gt;"")</formula>
    </cfRule>
    <cfRule type="expression" dxfId="2359" priority="129">
      <formula>AND(OR(AX5&lt;(AX6*(1-$A$3)),AX5&gt;(AX6*(1+$A$3))),AW4&lt;&gt;"",AX6&lt;&gt;"")</formula>
    </cfRule>
    <cfRule type="expression" dxfId="2358" priority="130">
      <formula>AND(OR(AX5&lt;(AW4*(1-$A$3)),AX5&gt;(AW4*(1+$A$3))),AW4&lt;&gt;"",AX6&lt;&gt;"")</formula>
    </cfRule>
  </conditionalFormatting>
  <conditionalFormatting sqref="AX6 AX9 AX12 AX15 AX18 AX21 AX24 AX27 AX30 AX33 AX36 AX39 AX42 AX45 AX48 AX51 AX54 AX57 AX60 AX63 AX66 AX69 AX72 AX75 AX78 AX81 AX84 AX87">
    <cfRule type="expression" dxfId="2357" priority="123">
      <formula>AX6=""</formula>
    </cfRule>
  </conditionalFormatting>
  <conditionalFormatting sqref="AX6 AX9 AX12 AX15 AX18 AX21 AX24 AX27 AX30 AX33 AX36 AX39 AX42 AX45 AX48 AX51 AX54 AX57 AX60 AX63 AX66 AX69 AX72 AX75 AX78 AX81 AX84 AX87">
    <cfRule type="expression" dxfId="2356" priority="124">
      <formula>AND(OR(AX6&lt;5.5,AX6&gt;8.5),AX6&lt;&gt;"")</formula>
    </cfRule>
    <cfRule type="expression" dxfId="2355" priority="125">
      <formula>AND(OR(AX6&lt;(AX5*(1-$A$3)),AX6&gt;(AX5*(1+$A$3))),AW4&lt;&gt;"",AX5&lt;&gt;"")</formula>
    </cfRule>
    <cfRule type="expression" dxfId="2354" priority="126">
      <formula>AND(OR(AX6&lt;(AW4*(1-$A$3)),AX6&gt;(AW4*(1+$A$3))),AW4&lt;&gt;"",AX5&lt;&gt;"")</formula>
    </cfRule>
  </conditionalFormatting>
  <conditionalFormatting sqref="AW4 AW7 AW10 AW13 AW16 AW19 AW22 AW25 AW28 AW31 AW34 AW37 AW40 AW43 AW46 AW49 AW52 AW55 AW58 AW61 AW64 AW67 AW70 AW73 AW76 AW79 AW82 AW85">
    <cfRule type="expression" dxfId="2353" priority="131">
      <formula>AND(OR(AW4&lt;(AX6*(1-$A$3)),AW4&gt;(AX6*(1+$A$3))),AX5&lt;&gt;"",AX6&lt;&gt;"")</formula>
    </cfRule>
    <cfRule type="expression" dxfId="2352" priority="134">
      <formula>AND(OR(AW4&lt;(AX5*(1-$A$3)),AW4&gt;(AX5*(1+$A$3))),AX5&lt;&gt;"",AX6&lt;&gt;"")</formula>
    </cfRule>
  </conditionalFormatting>
  <conditionalFormatting sqref="BE5 BE8 BE11 BE14 BE17 BE20 BE23 BE26 BE29 BE32 BE35 BE38 BE41 BE44 BE47 BE50 BE53 BE56 BE59 BE62 BE65 BE68 BE71 BE74 BE77 BE80 BE83 BE86">
    <cfRule type="cellIs" dxfId="2351" priority="119" operator="lessThanOrEqual">
      <formula>100</formula>
    </cfRule>
    <cfRule type="cellIs" dxfId="2350" priority="120" operator="lessThanOrEqual">
      <formula>120</formula>
    </cfRule>
  </conditionalFormatting>
  <conditionalFormatting sqref="BD5 BD8 BD11 BD14 BD17 BD20 BD23 BD26 BD29 BD32 BD35 BD38 BD41 BD44 BD47 BD50 BD53 BD56 BD59 BD62 BD65 BD68 BD71 BD74 BD77 BD80 BD83 BD86">
    <cfRule type="cellIs" dxfId="2349" priority="116" operator="lessThanOrEqual">
      <formula>100</formula>
    </cfRule>
    <cfRule type="cellIs" dxfId="2348" priority="117" operator="lessThanOrEqual">
      <formula>120</formula>
    </cfRule>
  </conditionalFormatting>
  <conditionalFormatting sqref="BD5 BD8 BD11 BD14 BD17 BD20 BD23 BD26 BD29 BD32 BD35 BD38 BD41 BD44 BD47 BD50 BD53 BD56 BD59 BD62 BD65 BD68 BD71 BD74 BD77 BD80 BD83 BD86">
    <cfRule type="expression" dxfId="2347" priority="115">
      <formula>BD5=""</formula>
    </cfRule>
  </conditionalFormatting>
  <conditionalFormatting sqref="BC5 BC8 BC11 BC14 BC17 BC20 BC23 BC26 BC29 BC32 BC35 BC38 BC41 BC44 BC47 BC50 BC53 BC56 BC59 BC62 BC65 BC68 BC71 BC74 BC77 BC80 BC83 BC86">
    <cfRule type="expression" dxfId="2346" priority="109">
      <formula>BC5=""</formula>
    </cfRule>
  </conditionalFormatting>
  <conditionalFormatting sqref="BB5 BB8 BB11 BB14 BB17 BB20 BB23 BB26 BB29 BB32 BB35 BB38 BB41 BB44 BB47 BB50 BB53 BB56 BB59 BB62 BB65 BB68 BB71 BB74 BB77 BB80 BB83 BB86">
    <cfRule type="expression" dxfId="2345" priority="111">
      <formula>BB5=""</formula>
    </cfRule>
    <cfRule type="expression" dxfId="2344" priority="112">
      <formula>AND(OR(BB5&lt;5,BB5&gt;8),BB5&lt;&gt;"")</formula>
    </cfRule>
    <cfRule type="expression" dxfId="2343" priority="113">
      <formula>AND(OR(BB5&lt;(BC5*(1-$A$3)),BB5&gt;(BC5*(1+$A$3))),BC5&lt;&gt;"")</formula>
    </cfRule>
  </conditionalFormatting>
  <conditionalFormatting sqref="BC5 BC8 BC11 BC14 BC17 BC20 BC23 BC26 BC29 BC32 BC35 BC38 BC41 BC44 BC47 BC50 BC53 BC56 BC59 BC62 BC65 BC68 BC71 BC74 BC77 BC80 BC83 BC86">
    <cfRule type="expression" dxfId="2342" priority="110">
      <formula>AND(OR(BC5&lt;5,BC5&gt;8),BC5&lt;&gt;"")</formula>
    </cfRule>
    <cfRule type="expression" dxfId="2341" priority="114">
      <formula>AND(OR(BC5&lt;(BB5*(1-$A$3)),BC5&gt;(BB5*(1+$A$3))),BB5&lt;&gt;"")</formula>
    </cfRule>
  </conditionalFormatting>
  <conditionalFormatting sqref="BA4 BA7 BA10 BA13 BA16 BA19 BA22 BA25 BA28 BA31 BA34 BA37 BA40 BA43 BA46 BA49 BA52 BA55 BA58 BA61 BA64 BA67 BA70 BA73 BA76 BA79 BA82 BA85">
    <cfRule type="cellIs" dxfId="2340" priority="107" operator="lessThanOrEqual">
      <formula>100</formula>
    </cfRule>
    <cfRule type="cellIs" dxfId="2339" priority="108" operator="lessThanOrEqual">
      <formula>120</formula>
    </cfRule>
  </conditionalFormatting>
  <conditionalFormatting sqref="BA4 BA7 BA10 BA13 BA16 BA19 BA22 BA25 BA28 BA31 BA34 BA37 BA40 BA43 BA46 BA49 BA52 BA55 BA58 BA61 BA64 BA67 BA70 BA73 BA76 BA79 BA82 BA85">
    <cfRule type="expression" dxfId="2338" priority="106">
      <formula>BA4=""</formula>
    </cfRule>
  </conditionalFormatting>
  <conditionalFormatting sqref="AZ4 AZ7 AZ10 AZ13 AZ16 AZ19 AZ22 AZ25 AZ28 AZ31 AZ34 AZ37 AZ40 AZ43 AZ46 AZ49 AZ52 AZ55 AZ58 AZ61 AZ64 AZ67 AZ70 AZ73 AZ76 AZ79 AZ82 AZ85">
    <cfRule type="cellIs" dxfId="2337" priority="104" operator="lessThanOrEqual">
      <formula>100</formula>
    </cfRule>
    <cfRule type="cellIs" dxfId="2336" priority="105" operator="lessThanOrEqual">
      <formula>120</formula>
    </cfRule>
  </conditionalFormatting>
  <conditionalFormatting sqref="AZ4 AZ7 AZ10 AZ13 AZ16 AZ19 AZ22 AZ25 AZ28 AZ31 AZ34 AZ37 AZ40 AZ43 AZ46 AZ49 AZ52 AZ55 AZ58 AZ61 AZ64 AZ67 AZ70 AZ73 AZ76 AZ79 AZ82 AZ85">
    <cfRule type="expression" dxfId="2335" priority="103">
      <formula>AZ4=""</formula>
    </cfRule>
  </conditionalFormatting>
  <conditionalFormatting sqref="AY4 AY7 AY10 AY13 AY16 AY19 AY22 AY25 AY28 AY31 AY34 AY37 AY40 AY43 AY46 AY49 AY52 AY55 AY58 AY61 AY64 AY67 AY70 AY73 AY76 AY79 AY82 AY85">
    <cfRule type="expression" dxfId="2334" priority="101">
      <formula>AY4=""</formula>
    </cfRule>
    <cfRule type="expression" dxfId="2333" priority="102">
      <formula>AND(OR(AY4&lt;4,AY4&gt;8),AY4&lt;&gt;"")</formula>
    </cfRule>
  </conditionalFormatting>
  <conditionalFormatting sqref="BL4 BL7 BL10 BL13 BL16 BL19 BL22 BL25 BL28 BL31 BL34 BL37 BL40 BL43 BL46 BL49 BL52 BL55 BL58 BL61 BL64 BL67 BL70 BL73 BL76 BL79 BL82 BL85">
    <cfRule type="expression" dxfId="2332" priority="99">
      <formula>BL4=""</formula>
    </cfRule>
    <cfRule type="expression" dxfId="2331" priority="100">
      <formula>AND(OR(BL4&lt;5,BL4&gt;9),BL4&lt;&gt;"")</formula>
    </cfRule>
  </conditionalFormatting>
  <conditionalFormatting sqref="BM5 BM8 BM11 BM14 BM17 BM20 BM23 BM26 BM29 BM32 BM35 BM38 BM41 BM44 BM47 BM50 BM53 BM56 BM59 BM62 BM65 BM68 BM71 BM74 BM77 BM80 BM83 BM86">
    <cfRule type="expression" dxfId="2330" priority="97">
      <formula>BM5=""</formula>
    </cfRule>
    <cfRule type="expression" dxfId="2329" priority="98">
      <formula>AND(OR(BM5&lt;5,BM5&gt;9),BM5&lt;&gt;"")</formula>
    </cfRule>
  </conditionalFormatting>
  <conditionalFormatting sqref="BN6 BN9 BN12 BN15 BN18 BN21 BN24 BN27 BN30 BN33 BN36 BN39 BN42 BN45 BN48 BN51 BN54 BN57 BN60 BN63 BN66 BN69 BN72 BN75 BN78 BN81 BN84 BN87">
    <cfRule type="expression" dxfId="2328" priority="94">
      <formula>BN6=""</formula>
    </cfRule>
    <cfRule type="expression" dxfId="2327" priority="95">
      <formula>AND(OR(BN6&lt;4,BN6&gt;8),BN6&lt;&gt;"")</formula>
    </cfRule>
    <cfRule type="expression" dxfId="2326" priority="96">
      <formula>AND(OR(BN6&lt;(BO6*(1-$A$3)),BN6&gt;(BO6*(1+$A$3))),BO6&lt;&gt;"")</formula>
    </cfRule>
  </conditionalFormatting>
  <conditionalFormatting sqref="BO6 BO9 BO12 BO15 BO18 BO21 BO24 BO27 BO30 BO33 BO36 BO39 BO42 BO45 BO48 BO51 BO54 BO57 BO60 BO63 BO66 BO69 BO72 BO75 BO78 BO81 BO84 BO87">
    <cfRule type="expression" dxfId="2325" priority="91">
      <formula>BO6=""</formula>
    </cfRule>
    <cfRule type="expression" dxfId="2324" priority="92">
      <formula>AND(OR(BO6&lt;4,BO6&gt;8),BO6&lt;&gt;"")</formula>
    </cfRule>
    <cfRule type="expression" dxfId="2323" priority="93">
      <formula>AND(OR(BO6&lt;(BN6*(1-$A$3)),BO6&gt;(BN6*(1+$A$3))),BN6&lt;&gt;"")</formula>
    </cfRule>
  </conditionalFormatting>
  <conditionalFormatting sqref="AW5 AW8 AW11 AW14 AW17 AW20 AW23 AW26 AW29 AW32 AW35 AW38 AW41 AW44 AW47 AW50 AW53 AW56 AW59 AW62 AW65 AW68 AW71 AW74 AW77 AW80 AW83 AW86">
    <cfRule type="expression" dxfId="2322" priority="121">
      <formula>AND(OR(AW5&lt;(AX5*(1-$A$3)),AW5&gt;(AX5*(1+$A$3))),AX5&lt;&gt;"")</formula>
    </cfRule>
  </conditionalFormatting>
  <conditionalFormatting sqref="D5 D8 D11 D14 D17 D20 D23 D26 D29 D32 D35 D38 D41 D44 D47 D50 D53 D56 D59 D62 D65 D68 D71 D74 D77 D80 D83 D86">
    <cfRule type="expression" dxfId="2321" priority="89">
      <formula>$D5=""</formula>
    </cfRule>
  </conditionalFormatting>
  <conditionalFormatting sqref="AT4 AT7 AT10 AT13 AT16 AT19 AT22 AT25 AT28 AT31 AT34 AT37 AT40 AT43 AT46 AT49 AT52 AT55 AT58 AT61 AT64 AT67 AT70 AT73 AT76 AT79 AT82 AT85">
    <cfRule type="expression" dxfId="2320" priority="84">
      <formula>AT4=""</formula>
    </cfRule>
    <cfRule type="expression" dxfId="2319" priority="85">
      <formula>AT4="non"</formula>
    </cfRule>
    <cfRule type="expression" dxfId="2318" priority="86">
      <formula>AT4="oui"</formula>
    </cfRule>
  </conditionalFormatting>
  <conditionalFormatting sqref="AS4 AS7 AS10 AS13 AS16 AS19 AS22 AS25 AS28 AS31 AS34 AS37 AS40 AS43 AS46 AS49 AS52 AS55 AS58 AS61 AS64 AS67 AS70 AS73 AS76 AS79 AS82 AS85">
    <cfRule type="expression" dxfId="2317" priority="80">
      <formula>AS4=""</formula>
    </cfRule>
    <cfRule type="cellIs" dxfId="2316" priority="81" operator="between">
      <formula>40</formula>
      <formula>50</formula>
    </cfRule>
    <cfRule type="cellIs" dxfId="2315" priority="82" operator="lessThan">
      <formula>40</formula>
    </cfRule>
    <cfRule type="expression" dxfId="2314" priority="83">
      <formula>AND(OR(AS4&lt;(AS5*(1-$A$3)),AS4&gt;(AS5*(1+$A$3))),AS5&lt;&gt;"")</formula>
    </cfRule>
  </conditionalFormatting>
  <conditionalFormatting sqref="AS5 AS8 AS11 AS14 AS17 AS20 AS23 AS26 AS29 AS32 AS35 AS38 AS41 AS44 AS47 AS50 AS53 AS56 AS59 AS62 AS65 AS68 AS71 AS74 AS77 AS80 AS83 AS86">
    <cfRule type="expression" dxfId="2313" priority="76">
      <formula>AS5=""</formula>
    </cfRule>
    <cfRule type="expression" dxfId="2312" priority="77">
      <formula>AND(OR(AS5&lt;(AS4*(1-$A$3)),AS5&gt;(AS4*(1+$A$3))),AS4&lt;&gt;"")</formula>
    </cfRule>
    <cfRule type="cellIs" dxfId="2311" priority="78" operator="between">
      <formula>40</formula>
      <formula>50</formula>
    </cfRule>
    <cfRule type="cellIs" dxfId="2310" priority="79" operator="lessThan">
      <formula>40</formula>
    </cfRule>
  </conditionalFormatting>
  <conditionalFormatting sqref="AI4 AI7 AI10 AI13 AI16 AI19 AI22 AI25 AI28 AI31 AI34 AI37 AI40 AI43 AI46 AI49 AI52 AI55 AI58 AI61 AI64 AI67 AI70 AI73 AI76 AI79 AI82 AI85">
    <cfRule type="cellIs" dxfId="2309" priority="159" operator="between">
      <formula>140</formula>
      <formula>100</formula>
    </cfRule>
    <cfRule type="cellIs" dxfId="2308" priority="177" operator="lessThanOrEqual">
      <formula>100</formula>
    </cfRule>
  </conditionalFormatting>
  <conditionalFormatting sqref="AJ5 AJ8 AJ11 AJ14 AJ17 AJ20 AJ23 AJ26 AJ29 AJ32 AJ35 AJ38 AJ41 AJ44 AJ47 AJ50 AJ53 AJ56 AJ59 AJ62 AJ65 AJ68 AJ71 AJ74 AJ77 AJ80 AJ83 AJ86">
    <cfRule type="cellIs" dxfId="2307" priority="182" operator="between">
      <formula>140</formula>
      <formula>100</formula>
    </cfRule>
    <cfRule type="cellIs" dxfId="2306" priority="183" operator="lessThanOrEqual">
      <formula>100</formula>
    </cfRule>
  </conditionalFormatting>
  <conditionalFormatting sqref="AK5 AK8 AK11 AK14 AK17 AK20 AK23 AK26 AK29 AK32 AK35 AK38 AK41 AK44 AK47 AK50 AK53 AK56 AK59 AK62 AK65 AK68 AK71 AK74 AK77 AK80 AK83 AK86">
    <cfRule type="cellIs" dxfId="2305" priority="180" operator="between">
      <formula>140</formula>
      <formula>100</formula>
    </cfRule>
    <cfRule type="cellIs" dxfId="2304" priority="181" operator="lessThanOrEqual">
      <formula>100</formula>
    </cfRule>
  </conditionalFormatting>
  <conditionalFormatting sqref="AL6 AL9 AL12 AL15 AL18 AL21 AL24 AL27 AL30 AL33 AL36 AL39 AL42 AL45 AL48 AL51 AL54 AL57 AL60 AL63 AL66 AL69 AL72 AL75 AL78 AL81 AL84 AL87">
    <cfRule type="cellIs" dxfId="2303" priority="164" operator="between">
      <formula>140</formula>
      <formula>100</formula>
    </cfRule>
    <cfRule type="cellIs" dxfId="2302" priority="165" operator="lessThanOrEqual">
      <formula>100</formula>
    </cfRule>
  </conditionalFormatting>
  <conditionalFormatting sqref="AM6 AM9 AM12 AM15 AM18 AM21 AM24 AM27 AM30 AM33 AM36 AM39 AM42 AM45 AM48 AM51 AM54 AM57 AM60 AM63 AM66 AM69 AM72 AM75 AM78 AM81 AM84 AM87">
    <cfRule type="cellIs" dxfId="2301" priority="162" operator="between">
      <formula>140</formula>
      <formula>100</formula>
    </cfRule>
    <cfRule type="cellIs" dxfId="2300" priority="163" operator="lessThanOrEqual">
      <formula>100</formula>
    </cfRule>
  </conditionalFormatting>
  <conditionalFormatting sqref="BF6 BF9 BF12 BF15 BF18 BF21 BF24 BF27 BF30 BF33 BF36 BF39 BF42 BF45 BF48 BF51 BF54 BF57 BF60 BF63 BF66 BF69 BF72 BF75 BF78 BF81 BF84 BF87">
    <cfRule type="expression" dxfId="2299" priority="60">
      <formula>BF6=""</formula>
    </cfRule>
    <cfRule type="expression" dxfId="2298" priority="63">
      <formula>AND(OR(BF6&lt;(BG6*(1-$A$3)),BF6&gt;(BG6*(1+$A$3))),BG6&lt;&gt;"")</formula>
    </cfRule>
    <cfRule type="expression" dxfId="2297" priority="64">
      <formula>AND(OR(BF6&lt;8,BF6&gt;13),BF6&lt;&gt;"")</formula>
    </cfRule>
  </conditionalFormatting>
  <conditionalFormatting sqref="BG6 BG9 BG12 BG15 BG18 BG21 BG24 BG27 BG30 BG33 BG36 BG39 BG42 BG45 BG48 BG51 BG54 BG57 BG60 BG63 BG66 BG69 BG72 BG75 BG78 BG81 BG84 BG87">
    <cfRule type="expression" dxfId="2296" priority="59">
      <formula>BG6=""</formula>
    </cfRule>
    <cfRule type="expression" dxfId="2295" priority="61">
      <formula>AND(OR(BG6&lt;(BF6*(1-$A$3)),BG6&gt;(BF6*(1+$A$3))),BF6&lt;&gt;"")</formula>
    </cfRule>
    <cfRule type="expression" dxfId="2294" priority="62">
      <formula>AND(OR(BG6&lt;8,BG6&gt;13),BG6&lt;&gt;"")</formula>
    </cfRule>
  </conditionalFormatting>
  <conditionalFormatting sqref="BI6 BI9 BI12 BI15 BI18 BI21 BI24 BI27 BI30 BI33 BI36 BI39 BI42 BI45 BI48 BI51 BI54 BI57 BI60 BI63 BI66 BI69 BI72 BI75 BI78 BI81 BI84 BI87">
    <cfRule type="cellIs" dxfId="2293" priority="57" operator="lessThanOrEqual">
      <formula>100</formula>
    </cfRule>
    <cfRule type="cellIs" dxfId="2292" priority="58" operator="lessThanOrEqual">
      <formula>120</formula>
    </cfRule>
  </conditionalFormatting>
  <conditionalFormatting sqref="BI6 BI9 BI12 BI15 BI18 BI21 BI24 BI27 BI30 BI33 BI36 BI39 BI42 BI45 BI48 BI51 BI54 BI57 BI60 BI63 BI66 BI69 BI72 BI75 BI78 BI81 BI84 BI87">
    <cfRule type="expression" dxfId="2291" priority="56">
      <formula>BI6=""</formula>
    </cfRule>
  </conditionalFormatting>
  <conditionalFormatting sqref="BH6 BH9 BH12 BH15 BH18 BH21 BH24 BH27 BH30 BH33 BH36 BH39 BH42 BH45 BH48 BH51 BH54 BH57 BH60 BH63 BH66 BH69 BH72 BH75 BH78 BH81 BH84 BH87">
    <cfRule type="cellIs" dxfId="2290" priority="54" operator="lessThanOrEqual">
      <formula>100</formula>
    </cfRule>
    <cfRule type="cellIs" dxfId="2289" priority="55" operator="lessThanOrEqual">
      <formula>120</formula>
    </cfRule>
  </conditionalFormatting>
  <conditionalFormatting sqref="BK6 BK9 BK12 BK15 BK18 BK21 BK24 BK27 BK30 BK33 BK36 BK39 BK42 BK45 BK48 BK51 BK54 BK57 BK60 BK63 BK66 BK69 BK72 BK75 BK78 BK81 BK84 BK87">
    <cfRule type="cellIs" dxfId="2288" priority="51" operator="lessThanOrEqual">
      <formula>100</formula>
    </cfRule>
    <cfRule type="cellIs" dxfId="2287" priority="52" operator="lessThanOrEqual">
      <formula>120</formula>
    </cfRule>
  </conditionalFormatting>
  <conditionalFormatting sqref="BK6 BK9 BK12 BK15 BK18 BK21 BK24 BK27 BK30 BK33 BK36 BK39 BK42 BK45 BK48 BK51 BK54 BK57 BK60 BK63 BK66 BK69 BK72 BK75 BK78 BK81 BK84 BK87">
    <cfRule type="expression" dxfId="2286" priority="50">
      <formula>BK6=""</formula>
    </cfRule>
  </conditionalFormatting>
  <conditionalFormatting sqref="BJ6 BJ9 BJ12 BJ15 BJ18 BJ21 BJ24 BJ27 BJ30 BJ33 BJ36 BJ39 BJ42 BJ45 BJ48 BJ51 BJ54 BJ57 BJ60 BJ63 BJ66 BJ69 BJ72 BJ75 BJ78 BJ81 BJ84 BJ87">
    <cfRule type="cellIs" dxfId="2285" priority="48" operator="lessThanOrEqual">
      <formula>100</formula>
    </cfRule>
    <cfRule type="cellIs" dxfId="2284" priority="49" operator="lessThanOrEqual">
      <formula>120</formula>
    </cfRule>
  </conditionalFormatting>
  <conditionalFormatting sqref="BJ6 BJ9 BJ12 BJ15 BJ18 BJ21 BJ24 BJ27 BJ30 BJ33 BJ36 BJ39 BJ42 BJ45 BJ48 BJ51 BJ54 BJ57 BJ60 BJ63 BJ66 BJ69 BJ72 BJ75 BJ78 BJ81 BJ84 BJ87">
    <cfRule type="expression" dxfId="2283" priority="47">
      <formula>BJ6=""</formula>
    </cfRule>
  </conditionalFormatting>
  <conditionalFormatting sqref="G4 G7 G10 G13 G16 G19 G22 G25 G28 G31 G34 G37 G40 G43 G46 G49 G52 G55 G58 G61 G64 G67 G70 G73 G76 G79 G82 G85">
    <cfRule type="expression" priority="44">
      <formula>IF(F4="aucune","///","")</formula>
    </cfRule>
    <cfRule type="expression" dxfId="2282" priority="87">
      <formula>AND(G4="///",G5&gt;8,G5&lt;&gt;"")</formula>
    </cfRule>
  </conditionalFormatting>
  <conditionalFormatting sqref="AH5 AH8 AH11 AH14 AH17 AH20 AH23 AH26 AH29 AH32 AH35 AH38 AH41 AH44 AH47 AH50 AH53 AH56 AH59 AH62 AH65 AH68 AH71 AH74 AH77 AH80 AH83 AH86">
    <cfRule type="expression" dxfId="2281" priority="41">
      <formula>AH5=""</formula>
    </cfRule>
    <cfRule type="expression" dxfId="2280" priority="42">
      <formula>AH5="non"</formula>
    </cfRule>
    <cfRule type="expression" dxfId="2279"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cfRule type="expression" dxfId="2278" priority="37">
      <formula>N4=""</formula>
    </cfRule>
    <cfRule type="expression" dxfId="2277" priority="38">
      <formula>N4="oui"</formula>
    </cfRule>
    <cfRule type="expression" dxfId="2276" priority="39">
      <formula>N4="non"</formula>
    </cfRule>
  </conditionalFormatting>
  <conditionalFormatting sqref="M4 M7 M10 M13 M16 M19 M22 M25 M28 M31 M34 M37 M40 M43 M46 M49 M52 M55 M58 M61 M64 M67 M70 M73 M76 M79 M82 M85">
    <cfRule type="cellIs" priority="30" stopIfTrue="1" operator="equal">
      <formula>"///"</formula>
    </cfRule>
    <cfRule type="cellIs" dxfId="2275" priority="36" operator="notBetween">
      <formula>4</formula>
      <formula>8</formula>
    </cfRule>
  </conditionalFormatting>
  <conditionalFormatting sqref="L4 L7 L10 L13 L16 L19 L22 L25 L28 L31 L34 L37 L40 L43 L46 L49 L52 L55 L58 L61 L64 L67 L70 L73 L76 L79 L82 L85">
    <cfRule type="expression" dxfId="2274" priority="35">
      <formula>AND(OR(L4&lt;(L5*(1-$A$3)),L4&gt;(L5*(1+$A$3))),L4&lt;&gt;"///",L5&lt;&gt;"")</formula>
    </cfRule>
  </conditionalFormatting>
  <conditionalFormatting sqref="L4 L7 L10 L13 L16 L19 L22 L25 L28 L31 L34 L37 L40 L43 L46 L49 L52 L55 L58 L61 L64 L67 L70 L73 L76 L79 L82 L85">
    <cfRule type="expression" dxfId="2273" priority="27">
      <formula>L4=""</formula>
    </cfRule>
  </conditionalFormatting>
  <conditionalFormatting sqref="L5 L8 L11 L14 L17 L20 L23 L26 L29 L32 L35 L38 L41 L44 L47 L50 L53 L56 L59 L62 L65 L68 L71 L74 L77 L80 L83 L86">
    <cfRule type="expression" dxfId="2272" priority="34">
      <formula>AND(OR(L5&lt;(L4*(1-$A$3)),L5&gt;(L4*(1+$A$3))),L4&lt;&gt;"")</formula>
    </cfRule>
  </conditionalFormatting>
  <conditionalFormatting sqref="L5 L8 L11 L14 L17 L20 L23 L26 L29 L32 L35 L38 L41 L44 L47 L50 L53 L56 L59 L62 L65 L68 L71 L74 L77 L80 L83 L86">
    <cfRule type="expression" dxfId="2271" priority="33">
      <formula>L5=""</formula>
    </cfRule>
  </conditionalFormatting>
  <conditionalFormatting sqref="M4 M7 M10 M13 M16 M19 M22 M25 M28 M31 M34 M37 M40 M43 M46 M49 M52 M55 M58 M61 M64 M67 M70 M73 M76 M79 M82 M85">
    <cfRule type="expression" dxfId="2270" priority="29">
      <formula>M4=""</formula>
    </cfRule>
  </conditionalFormatting>
  <conditionalFormatting sqref="L4 L7 L10 L13 L16 L19 L22 L25 L28 L31 L34 L37 L40 L43 L46 L49 L52 L55 L58 L61 L64 L67 L70 L73 L76 L79 L82 L85">
    <cfRule type="expression" priority="28">
      <formula>IF(K4="aucune","///","")</formula>
    </cfRule>
    <cfRule type="expression" dxfId="2269"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cfRule type="expression" dxfId="2268" priority="24">
      <formula>S4=""</formula>
    </cfRule>
    <cfRule type="expression" dxfId="2267" priority="25">
      <formula>S4="oui"</formula>
    </cfRule>
    <cfRule type="expression" dxfId="2266" priority="26">
      <formula>S4="non"</formula>
    </cfRule>
  </conditionalFormatting>
  <conditionalFormatting sqref="R4 R7 R10 R13 R16 R19 R22 R25 R28 R31 R34 R37 R40 R43 R46 R49 R52 R55 R58 R61 R64 R67 R70 R73 R76 R79 R82 R85">
    <cfRule type="cellIs" priority="17" stopIfTrue="1" operator="equal">
      <formula>"///"</formula>
    </cfRule>
    <cfRule type="cellIs" dxfId="2265" priority="23" operator="notBetween">
      <formula>4</formula>
      <formula>8</formula>
    </cfRule>
  </conditionalFormatting>
  <conditionalFormatting sqref="Q4 Q7 Q10 Q13 Q16 Q19 Q22 Q25 Q28 Q31 Q34 Q37 Q40 Q43 Q46 Q49 Q52 Q55 Q58 Q61 Q64 Q67 Q70 Q73 Q76 Q79 Q82 Q85">
    <cfRule type="expression" dxfId="2264" priority="22">
      <formula>AND(OR(Q4&lt;(Q5*(1-$A$3)),Q4&gt;(Q5*(1+$A$3))),Q4&lt;&gt;"///",Q5&lt;&gt;"")</formula>
    </cfRule>
  </conditionalFormatting>
  <conditionalFormatting sqref="Q4 Q7 Q10 Q13 Q16 Q19 Q22 Q25 Q28 Q31 Q34 Q37 Q40 Q43 Q46 Q49 Q52 Q55 Q58 Q61 Q64 Q67 Q70 Q73 Q76 Q79 Q82 Q85">
    <cfRule type="expression" dxfId="2263" priority="14">
      <formula>Q4=""</formula>
    </cfRule>
  </conditionalFormatting>
  <conditionalFormatting sqref="Q5 Q8 Q11 Q14 Q17 Q20 Q23 Q26 Q29 Q32 Q35 Q38 Q41 Q44 Q47 Q50 Q53 Q56 Q59 Q62 Q65 Q68 Q71 Q74 Q77 Q80 Q83 Q86">
    <cfRule type="expression" dxfId="2262" priority="21">
      <formula>AND(OR(Q5&lt;(Q4*(1-$A$3)),Q5&gt;(Q4*(1+$A$3))),Q4&lt;&gt;"")</formula>
    </cfRule>
  </conditionalFormatting>
  <conditionalFormatting sqref="Q5 Q8 Q11 Q14 Q17 Q20 Q23 Q26 Q29 Q32 Q35 Q38 Q41 Q44 Q47 Q50 Q53 Q56 Q59 Q62 Q65 Q68 Q71 Q74 Q77 Q80 Q83 Q86">
    <cfRule type="expression" dxfId="2261" priority="20">
      <formula>Q5=""</formula>
    </cfRule>
  </conditionalFormatting>
  <conditionalFormatting sqref="P4 P7 P10 P13 P16 P19 P22 P25 P28 P31 P34 P37 P40 P43 P46 P49 P52 P55 P58 P61 P64 P67 P70 P73 P76 P79 P82 P85">
    <cfRule type="expression" dxfId="2260" priority="18">
      <formula>P4=""</formula>
    </cfRule>
  </conditionalFormatting>
  <conditionalFormatting sqref="Q4 Q7 Q10 Q13 Q16 Q19 Q22 Q25 Q28 Q31 Q34 Q37 Q40 Q43 Q46 Q49 Q52 Q55 Q58 Q61 Q64 Q67 Q70 Q73 Q76 Q79 Q82 Q85">
    <cfRule type="expression" priority="15">
      <formula>IF(P4="aucune","///","")</formula>
    </cfRule>
    <cfRule type="expression" dxfId="2259"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cfRule type="expression" dxfId="2258" priority="11">
      <formula>X4=""</formula>
    </cfRule>
    <cfRule type="expression" dxfId="2257" priority="12">
      <formula>X4="oui"</formula>
    </cfRule>
    <cfRule type="expression" dxfId="2256" priority="13">
      <formula>X4="non"</formula>
    </cfRule>
  </conditionalFormatting>
  <conditionalFormatting sqref="W4 W7 W10 W13 W16 W19 W22 W25 W28 W31 W34 W37 W40 W43 W46 W49 W52 W55 W58 W61 W64 W67 W70 W73 W76 W79 W82 W85">
    <cfRule type="cellIs" priority="4" stopIfTrue="1" operator="equal">
      <formula>"///"</formula>
    </cfRule>
    <cfRule type="cellIs" dxfId="2255" priority="10" operator="notBetween">
      <formula>4</formula>
      <formula>8</formula>
    </cfRule>
  </conditionalFormatting>
  <conditionalFormatting sqref="V4 V7 V10 V13 V16 V19 V22 V25 V28 V31 V34 V37 V40 V43 V46 V49 V52 V55 V58 V61 V64 V67 V70 V73 V76 V79 V82 V85">
    <cfRule type="expression" dxfId="2254" priority="9">
      <formula>AND(OR(V4&lt;(V5*(1-$A$3)),V4&gt;(V5*(1+$A$3))),V4&lt;&gt;"///",V5&lt;&gt;"")</formula>
    </cfRule>
  </conditionalFormatting>
  <conditionalFormatting sqref="V5 V8 V11 V14 V17 V20 V23 V26 V29 V32 V35 V38 V41 V44 V47 V50 V53 V56 V59 V62 V65 V68 V71 V74 V77 V80 V83 V86">
    <cfRule type="expression" dxfId="2253" priority="8">
      <formula>AND(OR(V5&lt;(V4*(1-$A$3)),V5&gt;(V4*(1+$A$3))),V4&lt;&gt;"")</formula>
    </cfRule>
  </conditionalFormatting>
  <conditionalFormatting sqref="U4 U7 U10 U13 U16 U19 U22 U25 U28 U31 U34 U37 U40 U43 U46 U49 U52 U55 U58 U61 U64 U67 U70 U73 U76 U79 U82 U85">
    <cfRule type="expression" dxfId="2252" priority="5">
      <formula>U4=""</formula>
    </cfRule>
  </conditionalFormatting>
  <conditionalFormatting sqref="W4 W7 W10 W13 W16 W19 W22 W25 W28 W31 W34 W37 W40 W43 W46 W49 W52 W55 W58 W61 W64 W67 W70 W73 W76 W79 W82 W85">
    <cfRule type="expression" dxfId="2251" priority="3">
      <formula>W4=""</formula>
    </cfRule>
  </conditionalFormatting>
  <conditionalFormatting sqref="V4 V7 V10 V13 V16 V19 V22 V25 V28 V31 V34 V37 V40 V43 V46 V49 V52 V55 V58 V61 V64 V67 V70 V73 V76 V79 V82 V85">
    <cfRule type="expression" priority="2">
      <formula>IF(U4="aucune","///","")</formula>
    </cfRule>
    <cfRule type="expression" dxfId="2250"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formula1>120</formula1>
      <formula2>180</formula2>
    </dataValidation>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formula1>120</formula1>
      <formula2>200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formula1>30</formula1>
    </dataValidation>
    <dataValidation type="decimal" errorStyle="information" operator="greaterThan" allowBlank="1" showInputMessage="1" showErrorMessage="1" errorTitle="Niveau d'Argon critique !" error="Contactez Air Liquide immédiatement !" sqref="AF4 AF7 AF10 AF13 AF16 AF19 AF22 AF25 AF28 AF31 AF34 AF37 AF40 AF43 AF46 AF49 AF52 AF55 AF58 AF61 AF64 AF67 AF70 AF73 AF76 AF79 AF82 AF85">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AM9 AJ11:AK11 AJ14:AK14 AJ17:AK17 AJ20:AK20 AJ23:AK23 AJ26:AK26 AJ29:AK29 AJ32:AK32 AJ35:AK35 AJ38:AK38 AJ41:AK41 AJ44:AK44 AJ47:AK47 AJ50:AK50 AJ53:AK53 AJ56:AK56 AJ59:AK59 AJ62:AK62 AJ65:AK65 AJ68:AK68 AJ71:AK71 AJ74:AK74 AJ77:AK77 AJ80:AK80 AJ83:AK83 AJ86:AK86 AL12:AM12 AL15:AM15 AL18:AM18 AL21:AM21 AL24:AM24 AL27:AM27 AL30:AM30 AL33:AM33 AL36:AM36 AL39:AM39 AL42:AM42 AL45:AM45 AL48:AM48 AL51:AM51 AL54:AM54 AL57:AM57 AL60:AM60 AL63:AM63 AL66:AM66 AL69:AM69 AL72:AM72 AL75:AM75 AL78:AM78 AL81:AM81 AL84:AM84 AL87:AM87">
      <formula1>100</formula1>
    </dataValidation>
    <dataValidation type="whole" errorStyle="information" operator="greaterThan" allowBlank="1" showErrorMessage="1" errorTitle="pression HP trop basse !" error="Allez immédiatement vérifier le fonctionnement de la pompe à argon." sqref="AI4 AI7 AI10 AI13 AI16 AI19 AI22 AI25 AI28 AI31 AI34 AI37 AI40 AI43 AI46 AI49 AI52 AI55 AI58 AI61 AI64 AI67 AI70 AI73 AI76 AI79 AI82 AI85">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BD8:BE8 BD11:BE11 BD14:BE14 BD17:BE17 BD20:BE20 BD23:BE23 BD26:BE26 BD29:BE29 BD32:BE32 BD35:BE35 BD38:BE38 BD41:BE41 BD44:BE44 BD47:BE47 BD50:BE50 BD53:BE53 BD56:BE56 BD59:BE59 BD62:BE62 BD65:BE65 BD68:BE68 BD71:BE71 BD74:BE74 BD77:BE77 BD80:BE80 BD83:BE83 BD86:BE86">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warning" allowBlank="1" showInputMessage="1" showErrorMessage="1" error="ce nom ne figure pas dans la liste" prompt="choix du nom de l'opérateur">
          <x14:formula1>
            <xm:f>paramètres!$A$2:$A$30</xm:f>
          </x14:formula1>
          <xm:sqref>E5:E87</xm:sqref>
        </x14:dataValidation>
        <x14:dataValidation type="list" errorStyle="information" allowBlank="1" showInputMessage="1" prompt="choix de l'heure">
          <x14:formula1>
            <xm:f>paramètres!$E$2:$E$57</xm:f>
          </x14:formula1>
          <xm:sqref>D4:D87</xm:sqref>
        </x14:dataValidation>
        <x14:dataValidation type="list" errorStyle="information" allowBlank="1" showInputMessage="1" showErrorMessage="1" error="erreur de saisie" prompt="indiquer si pompe en défaut">
          <x14:formula1>
            <xm:f>paramètres!$F$2:$F$3</xm:f>
          </x14:formula1>
          <xm:sqref>AH4:AH5 AH7:AH8 AH10:AH11 AH13:AH14 AH16:AH17 AH19:AH20 AH22:AH23 AH25:AH26 AH28:AH29 AH31:AH32 AH34:AH35 AH37:AH38 AH40:AH41 AH43:AH44 AH46:AH47 AH49:AH50 AH52:AH53 AH55:AH56 AH58:AH59 AH61:AH62 AH64:AH65 AH67:AH68 AH70:AH71 AH73:AH74 AH76:AH77 AH79:AH80 AH82:AH83 AH85:AH86</xm:sqref>
        </x14:dataValidation>
        <x14:dataValidation type="list" errorStyle="information" allowBlank="1" showInputMessage="1" showErrorMessage="1" error="erreur de saisie" prompt="sélectionner la pompe en service">
          <x14:formula1>
            <xm:f>paramètres!$G$2:$G$3</xm:f>
          </x14:formula1>
          <xm:sqref>AG4 AG7 AG10 AG13 AG16 AG19 AG22 AG25 AG28 AG31 AG34 AG37 AG40 AG43 AG46 AG49 AG52 AG55 AG58 AG61 AG64 AG67 AG70 AG73 AG76 AG79 AG82 AG85</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I7:J7 I10:J10 I13:J13 I16:J16 I19:J19 I22:J22 I25:J25 I28:J28 I31:J31 I34:J34 I37:J37 I40:J40 I43:J43 I46:J46 I49:J49 I52:J52 I55:J55 I58:J58 I61:J61 I64:J64 I67:J67 I70:J70 I73:J73 I76:J76 I79:J79 I82:J82 I85:J85 N4:O4 N7:O7 N10:O10 N13:O13 N16:O16 N19:O19 N22:O22 N25:O25 N28:O28 N31:O31 N34:O34 N37:O37 N40:O40 N43:O43 N46:O46 N49:O49 N52:O52 N55:O55 N58:O58 N61:O61 N64:O64 N67:O67 N70:O70 N73:O73 N76:O76 N79:O79 N82:O82 N85:O85 X4:Y4 X7:Y7 X10:Y10 X13:Y13 X16:Y16 X19:Y19 X22:Y22 X25:Y25 X28:Y28 X31:Y31 X34:Y34 X37:Y37 X40:Y40 X43:Y43 X46:Y46 X49:Y49 X52:Y52 X55:Y55 X58:Y58 X61:Y61 X64:Y64 X67:Y67 X70:Y70 X73:Y73 X76:Y76 X79:Y79 X82:Y82 X85:Y85</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K4 K7 K10 K13 K16 K19 K22 K25 K28 K31 K34 K37 K40 K43 K46 K49 K52 K55 K58 K61 K64 K67 K70 K73 K76 K79 K82 K85 P4 P7 P10 P13 P16 P19 P22 P25 P28 P31 P34 P37 P40 P43 P46 P49 P52 P55 P58 P61 P64 P67 P70 P73 P76 P79 P82 P85 U4 U7 U10 U13 U16 U19 U22 U25 U28 U31 U34 U37 U40 U43 U46 U49 U52 U55 U58 U61 U64 U67 U70 U73 U76 U79 U82 U85</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BQ97"/>
  <sheetViews>
    <sheetView showGridLines="0" tabSelected="1" zoomScaleNormal="100" workbookViewId="0">
      <pane ySplit="3" topLeftCell="A17" activePane="bottomLeft" state="frozen"/>
      <selection activeCell="D4" sqref="D4"/>
      <selection pane="bottomLeft" activeCell="D31" sqref="D31"/>
    </sheetView>
  </sheetViews>
  <sheetFormatPr baseColWidth="10" defaultColWidth="11.42578125" defaultRowHeight="12.75"/>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c r="A1" s="25" t="s">
        <v>4</v>
      </c>
      <c r="B1" s="270">
        <f>DATE(YEAR('01-2018'!B1:D1),MONTH('01-2018'!B1:D1)+2,DAY('01-2018'!B1:D1))</f>
        <v>43160</v>
      </c>
      <c r="C1" s="270"/>
      <c r="D1" s="270"/>
      <c r="E1" s="33"/>
      <c r="F1" s="279" t="s">
        <v>69</v>
      </c>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c r="AF1" s="276" t="s">
        <v>1</v>
      </c>
      <c r="AG1" s="277"/>
      <c r="AH1" s="277"/>
      <c r="AI1" s="277"/>
      <c r="AJ1" s="277"/>
      <c r="AK1" s="277"/>
      <c r="AL1" s="277"/>
      <c r="AM1" s="277"/>
      <c r="AN1" s="277"/>
      <c r="AO1" s="277"/>
      <c r="AP1" s="277"/>
      <c r="AQ1" s="277"/>
      <c r="AR1" s="278"/>
      <c r="AS1" s="283" t="s">
        <v>60</v>
      </c>
      <c r="AT1" s="284"/>
      <c r="AU1" s="284"/>
      <c r="AV1" s="284"/>
      <c r="AW1" s="284"/>
      <c r="AX1" s="284"/>
      <c r="AY1" s="284"/>
      <c r="AZ1" s="284"/>
      <c r="BA1" s="284"/>
      <c r="BB1" s="284"/>
      <c r="BC1" s="284"/>
      <c r="BD1" s="284"/>
      <c r="BE1" s="284"/>
      <c r="BF1" s="284"/>
      <c r="BG1" s="284"/>
      <c r="BH1" s="284"/>
      <c r="BI1" s="284"/>
      <c r="BJ1" s="284"/>
      <c r="BK1" s="285"/>
      <c r="BL1" s="248" t="s">
        <v>61</v>
      </c>
      <c r="BM1" s="249"/>
      <c r="BN1" s="249"/>
      <c r="BO1" s="250"/>
    </row>
    <row r="2" spans="1:69" s="83" customFormat="1" ht="14.25" customHeight="1" thickTop="1">
      <c r="A2" s="26"/>
      <c r="B2" s="265" t="s">
        <v>0</v>
      </c>
      <c r="C2" s="266"/>
      <c r="D2" s="267"/>
      <c r="E2" s="268" t="s">
        <v>23</v>
      </c>
      <c r="F2" s="34" t="s">
        <v>5</v>
      </c>
      <c r="G2" s="34"/>
      <c r="H2" s="34"/>
      <c r="I2" s="34"/>
      <c r="J2" s="34"/>
      <c r="K2" s="271" t="s">
        <v>6</v>
      </c>
      <c r="L2" s="272"/>
      <c r="M2" s="272"/>
      <c r="N2" s="272"/>
      <c r="O2" s="273"/>
      <c r="P2" s="271" t="s">
        <v>7</v>
      </c>
      <c r="Q2" s="272"/>
      <c r="R2" s="272"/>
      <c r="S2" s="272"/>
      <c r="T2" s="273"/>
      <c r="U2" s="271" t="s">
        <v>8</v>
      </c>
      <c r="V2" s="272"/>
      <c r="W2" s="272"/>
      <c r="X2" s="272"/>
      <c r="Y2" s="273"/>
      <c r="Z2" s="281"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63" t="s">
        <v>59</v>
      </c>
      <c r="AV2" s="264"/>
      <c r="AW2" s="251" t="s">
        <v>164</v>
      </c>
      <c r="AX2" s="274"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c r="A3" s="129">
        <v>0.05</v>
      </c>
      <c r="B3" s="261" t="s">
        <v>16</v>
      </c>
      <c r="C3" s="262"/>
      <c r="D3" s="40" t="s">
        <v>24</v>
      </c>
      <c r="E3" s="269"/>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82"/>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52"/>
      <c r="AX3" s="275"/>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c r="A4" s="54" t="s">
        <v>18</v>
      </c>
      <c r="B4" s="255">
        <f>+B1</f>
        <v>43160</v>
      </c>
      <c r="C4" s="256"/>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c r="A5" s="55" t="s">
        <v>19</v>
      </c>
      <c r="B5" s="253">
        <f>+B4</f>
        <v>43160</v>
      </c>
      <c r="C5" s="254">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c r="A6" s="55" t="s">
        <v>20</v>
      </c>
      <c r="B6" s="253">
        <f>+B4</f>
        <v>43160</v>
      </c>
      <c r="C6" s="254">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c r="A7" s="54" t="s">
        <v>18</v>
      </c>
      <c r="B7" s="255">
        <f>+B6+1</f>
        <v>43161</v>
      </c>
      <c r="C7" s="256"/>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c r="A8" s="55" t="s">
        <v>19</v>
      </c>
      <c r="B8" s="253">
        <f>+B7</f>
        <v>43161</v>
      </c>
      <c r="C8" s="254"/>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c r="A9" s="56" t="s">
        <v>20</v>
      </c>
      <c r="B9" s="259">
        <f>+B8</f>
        <v>43161</v>
      </c>
      <c r="C9" s="260"/>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c r="A10" s="54" t="s">
        <v>18</v>
      </c>
      <c r="B10" s="255">
        <f>+B9+1</f>
        <v>43162</v>
      </c>
      <c r="C10" s="256"/>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c r="A11" s="55" t="s">
        <v>19</v>
      </c>
      <c r="B11" s="253">
        <f t="shared" ref="B11" si="32">+B10</f>
        <v>43162</v>
      </c>
      <c r="C11" s="254">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c r="A12" s="56" t="s">
        <v>20</v>
      </c>
      <c r="B12" s="253">
        <f t="shared" ref="B12" si="33">+B10</f>
        <v>43162</v>
      </c>
      <c r="C12" s="254">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c r="A13" s="54" t="s">
        <v>18</v>
      </c>
      <c r="B13" s="255">
        <f>+B12+1</f>
        <v>43163</v>
      </c>
      <c r="C13" s="256"/>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c r="A14" s="55" t="s">
        <v>19</v>
      </c>
      <c r="B14" s="253">
        <f>+B13</f>
        <v>43163</v>
      </c>
      <c r="C14" s="254">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c r="A15" s="56" t="s">
        <v>20</v>
      </c>
      <c r="B15" s="253">
        <f>+B13</f>
        <v>43163</v>
      </c>
      <c r="C15" s="254">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c r="A16" s="54" t="s">
        <v>18</v>
      </c>
      <c r="B16" s="255">
        <f>+B15+1</f>
        <v>43164</v>
      </c>
      <c r="C16" s="256"/>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c r="A17" s="55" t="s">
        <v>19</v>
      </c>
      <c r="B17" s="253">
        <f t="shared" ref="B17" si="66">+B16</f>
        <v>43164</v>
      </c>
      <c r="C17" s="254">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c r="A18" s="56" t="s">
        <v>20</v>
      </c>
      <c r="B18" s="253">
        <f t="shared" ref="B18" si="67">+B16</f>
        <v>43164</v>
      </c>
      <c r="C18" s="254">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c r="A19" s="54" t="s">
        <v>18</v>
      </c>
      <c r="B19" s="255">
        <f>+B18+1</f>
        <v>43165</v>
      </c>
      <c r="C19" s="256"/>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c r="A20" s="55" t="s">
        <v>19</v>
      </c>
      <c r="B20" s="253">
        <f>+B19</f>
        <v>43165</v>
      </c>
      <c r="C20" s="254">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c r="A21" s="55" t="s">
        <v>20</v>
      </c>
      <c r="B21" s="253">
        <f>+B19</f>
        <v>43165</v>
      </c>
      <c r="C21" s="254">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c r="A22" s="54" t="s">
        <v>18</v>
      </c>
      <c r="B22" s="255">
        <f>+B21+1</f>
        <v>43166</v>
      </c>
      <c r="C22" s="256"/>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c r="A23" s="55" t="s">
        <v>19</v>
      </c>
      <c r="B23" s="253">
        <f>+B22</f>
        <v>43166</v>
      </c>
      <c r="C23" s="254"/>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c r="A24" s="56" t="s">
        <v>20</v>
      </c>
      <c r="B24" s="259">
        <f>+B23</f>
        <v>43166</v>
      </c>
      <c r="C24" s="260"/>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c r="A25" s="54" t="s">
        <v>18</v>
      </c>
      <c r="B25" s="255">
        <f>+B24+1</f>
        <v>43167</v>
      </c>
      <c r="C25" s="256"/>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c r="A26" s="55" t="s">
        <v>19</v>
      </c>
      <c r="B26" s="253">
        <f t="shared" ref="B26" si="116">+B25</f>
        <v>43167</v>
      </c>
      <c r="C26" s="254">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c r="A27" s="56" t="s">
        <v>20</v>
      </c>
      <c r="B27" s="253">
        <f t="shared" ref="B27" si="117">+B25</f>
        <v>43167</v>
      </c>
      <c r="C27" s="254">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c r="A28" s="54" t="s">
        <v>18</v>
      </c>
      <c r="B28" s="255">
        <f>+B27+1</f>
        <v>43168</v>
      </c>
      <c r="C28" s="256"/>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c r="A29" s="55" t="s">
        <v>19</v>
      </c>
      <c r="B29" s="253">
        <f>+B28</f>
        <v>43168</v>
      </c>
      <c r="C29" s="254">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c r="A30" s="56" t="s">
        <v>20</v>
      </c>
      <c r="B30" s="253">
        <f>+B28</f>
        <v>43168</v>
      </c>
      <c r="C30" s="254">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c r="A31" s="54" t="s">
        <v>18</v>
      </c>
      <c r="B31" s="287">
        <f>+B30+1</f>
        <v>43169</v>
      </c>
      <c r="C31" s="286"/>
      <c r="D31" s="246"/>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c r="A32" s="55" t="s">
        <v>19</v>
      </c>
      <c r="B32" s="253">
        <f t="shared" ref="B32" si="150">+B31</f>
        <v>43169</v>
      </c>
      <c r="C32" s="254">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c r="A33" s="56" t="s">
        <v>20</v>
      </c>
      <c r="B33" s="253">
        <f t="shared" ref="B33" si="151">+B31</f>
        <v>43169</v>
      </c>
      <c r="C33" s="254">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c r="A34" s="54" t="s">
        <v>18</v>
      </c>
      <c r="B34" s="255">
        <f>+B31+1</f>
        <v>43170</v>
      </c>
      <c r="C34" s="256"/>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c r="A35" s="55" t="s">
        <v>19</v>
      </c>
      <c r="B35" s="253">
        <f>+B34</f>
        <v>43170</v>
      </c>
      <c r="C35" s="254">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c r="A36" s="55" t="s">
        <v>20</v>
      </c>
      <c r="B36" s="253">
        <f>+B34</f>
        <v>43170</v>
      </c>
      <c r="C36" s="254">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c r="A37" s="54" t="s">
        <v>18</v>
      </c>
      <c r="B37" s="255">
        <f>+B36+1</f>
        <v>43171</v>
      </c>
      <c r="C37" s="256"/>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c r="A38" s="55" t="s">
        <v>19</v>
      </c>
      <c r="B38" s="253">
        <f>+B37</f>
        <v>43171</v>
      </c>
      <c r="C38" s="254"/>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c r="A39" s="56" t="s">
        <v>20</v>
      </c>
      <c r="B39" s="259">
        <f>+B38</f>
        <v>43171</v>
      </c>
      <c r="C39" s="260"/>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c r="A40" s="54" t="s">
        <v>18</v>
      </c>
      <c r="B40" s="255">
        <f>+B39+1</f>
        <v>43172</v>
      </c>
      <c r="C40" s="256"/>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c r="A41" s="55" t="s">
        <v>19</v>
      </c>
      <c r="B41" s="253">
        <f t="shared" ref="B41" si="200">+B40</f>
        <v>43172</v>
      </c>
      <c r="C41" s="254">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c r="A42" s="56" t="s">
        <v>20</v>
      </c>
      <c r="B42" s="253">
        <f t="shared" ref="B42" si="201">+B40</f>
        <v>43172</v>
      </c>
      <c r="C42" s="254">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c r="A43" s="54" t="s">
        <v>18</v>
      </c>
      <c r="B43" s="255">
        <f>+B42+1</f>
        <v>43173</v>
      </c>
      <c r="C43" s="256"/>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c r="A44" s="55" t="s">
        <v>19</v>
      </c>
      <c r="B44" s="253">
        <f>+B43</f>
        <v>43173</v>
      </c>
      <c r="C44" s="254">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c r="A45" s="56" t="s">
        <v>20</v>
      </c>
      <c r="B45" s="253">
        <f>+B43</f>
        <v>43173</v>
      </c>
      <c r="C45" s="254">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c r="A46" s="54" t="s">
        <v>18</v>
      </c>
      <c r="B46" s="255">
        <f>+B45+1</f>
        <v>43174</v>
      </c>
      <c r="C46" s="256"/>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c r="A47" s="55" t="s">
        <v>19</v>
      </c>
      <c r="B47" s="253">
        <f t="shared" ref="B47" si="234">+B46</f>
        <v>43174</v>
      </c>
      <c r="C47" s="254">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c r="A48" s="56" t="s">
        <v>20</v>
      </c>
      <c r="B48" s="253">
        <f t="shared" ref="B48" si="235">+B46</f>
        <v>43174</v>
      </c>
      <c r="C48" s="254">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c r="A49" s="54" t="s">
        <v>18</v>
      </c>
      <c r="B49" s="255">
        <f>+B48+1</f>
        <v>43175</v>
      </c>
      <c r="C49" s="256"/>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c r="A50" s="55" t="s">
        <v>19</v>
      </c>
      <c r="B50" s="253">
        <f>+B49</f>
        <v>43175</v>
      </c>
      <c r="C50" s="254">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c r="A51" s="55" t="s">
        <v>20</v>
      </c>
      <c r="B51" s="253">
        <f>+B49</f>
        <v>43175</v>
      </c>
      <c r="C51" s="254">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c r="A52" s="54" t="s">
        <v>18</v>
      </c>
      <c r="B52" s="255">
        <f>+B51+1</f>
        <v>43176</v>
      </c>
      <c r="C52" s="256"/>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c r="A53" s="55" t="s">
        <v>19</v>
      </c>
      <c r="B53" s="253">
        <f>+B52</f>
        <v>43176</v>
      </c>
      <c r="C53" s="254"/>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c r="A54" s="56" t="s">
        <v>20</v>
      </c>
      <c r="B54" s="259">
        <f>+B53</f>
        <v>43176</v>
      </c>
      <c r="C54" s="260"/>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c r="A55" s="54" t="s">
        <v>18</v>
      </c>
      <c r="B55" s="255">
        <f>+B54+1</f>
        <v>43177</v>
      </c>
      <c r="C55" s="256"/>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c r="A56" s="55" t="s">
        <v>19</v>
      </c>
      <c r="B56" s="253">
        <f t="shared" ref="B56" si="284">+B55</f>
        <v>43177</v>
      </c>
      <c r="C56" s="254">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c r="A57" s="56" t="s">
        <v>20</v>
      </c>
      <c r="B57" s="253">
        <f t="shared" ref="B57" si="285">+B55</f>
        <v>43177</v>
      </c>
      <c r="C57" s="254">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c r="A58" s="54" t="s">
        <v>18</v>
      </c>
      <c r="B58" s="255">
        <f>+B57+1</f>
        <v>43178</v>
      </c>
      <c r="C58" s="256"/>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c r="A59" s="55" t="s">
        <v>19</v>
      </c>
      <c r="B59" s="253">
        <f>+B58</f>
        <v>43178</v>
      </c>
      <c r="C59" s="254">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c r="A60" s="56" t="s">
        <v>20</v>
      </c>
      <c r="B60" s="253">
        <f>+B58</f>
        <v>43178</v>
      </c>
      <c r="C60" s="254">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c r="A61" s="54" t="s">
        <v>18</v>
      </c>
      <c r="B61" s="255">
        <f>+B60+1</f>
        <v>43179</v>
      </c>
      <c r="C61" s="256"/>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c r="A62" s="55" t="s">
        <v>19</v>
      </c>
      <c r="B62" s="253">
        <f t="shared" ref="B62" si="318">+B61</f>
        <v>43179</v>
      </c>
      <c r="C62" s="254">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c r="A63" s="56" t="s">
        <v>20</v>
      </c>
      <c r="B63" s="253">
        <f t="shared" ref="B63" si="319">+B61</f>
        <v>43179</v>
      </c>
      <c r="C63" s="254">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c r="A64" s="54" t="s">
        <v>18</v>
      </c>
      <c r="B64" s="255">
        <f>+B61+1</f>
        <v>43180</v>
      </c>
      <c r="C64" s="256"/>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c r="A65" s="55" t="s">
        <v>19</v>
      </c>
      <c r="B65" s="253">
        <f>+B64</f>
        <v>43180</v>
      </c>
      <c r="C65" s="254">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c r="A66" s="55" t="s">
        <v>20</v>
      </c>
      <c r="B66" s="253">
        <f>+B64</f>
        <v>43180</v>
      </c>
      <c r="C66" s="254">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c r="A67" s="54" t="s">
        <v>18</v>
      </c>
      <c r="B67" s="255">
        <f>+B66+1</f>
        <v>43181</v>
      </c>
      <c r="C67" s="256"/>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c r="A68" s="55" t="s">
        <v>19</v>
      </c>
      <c r="B68" s="253">
        <f>+B67</f>
        <v>43181</v>
      </c>
      <c r="C68" s="254"/>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c r="A69" s="56" t="s">
        <v>20</v>
      </c>
      <c r="B69" s="259">
        <f>+B68</f>
        <v>43181</v>
      </c>
      <c r="C69" s="260"/>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c r="A70" s="54" t="s">
        <v>18</v>
      </c>
      <c r="B70" s="255">
        <f>+B69+1</f>
        <v>43182</v>
      </c>
      <c r="C70" s="256"/>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c r="A71" s="55" t="s">
        <v>19</v>
      </c>
      <c r="B71" s="253">
        <f t="shared" ref="B71" si="368">+B70</f>
        <v>43182</v>
      </c>
      <c r="C71" s="254">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c r="A72" s="56" t="s">
        <v>20</v>
      </c>
      <c r="B72" s="253">
        <f t="shared" ref="B72" si="369">+B70</f>
        <v>43182</v>
      </c>
      <c r="C72" s="254">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c r="A73" s="54" t="s">
        <v>18</v>
      </c>
      <c r="B73" s="255">
        <f>+B72+1</f>
        <v>43183</v>
      </c>
      <c r="C73" s="256"/>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c r="A74" s="55" t="s">
        <v>19</v>
      </c>
      <c r="B74" s="253">
        <f>+B73</f>
        <v>43183</v>
      </c>
      <c r="C74" s="254">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c r="A75" s="56" t="s">
        <v>20</v>
      </c>
      <c r="B75" s="253">
        <f>+B73</f>
        <v>43183</v>
      </c>
      <c r="C75" s="254">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c r="A76" s="54" t="s">
        <v>18</v>
      </c>
      <c r="B76" s="255">
        <f>+B75+1</f>
        <v>43184</v>
      </c>
      <c r="C76" s="256"/>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c r="A77" s="55" t="s">
        <v>19</v>
      </c>
      <c r="B77" s="253">
        <f t="shared" ref="B77" si="402">+B76</f>
        <v>43184</v>
      </c>
      <c r="C77" s="254">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c r="A78" s="56" t="s">
        <v>20</v>
      </c>
      <c r="B78" s="253">
        <f t="shared" ref="B78" si="403">+B76</f>
        <v>43184</v>
      </c>
      <c r="C78" s="254">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c r="A79" s="54" t="s">
        <v>18</v>
      </c>
      <c r="B79" s="255">
        <f>+B78+1</f>
        <v>43185</v>
      </c>
      <c r="C79" s="256"/>
      <c r="D79" s="247"/>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c r="A80" s="55" t="s">
        <v>19</v>
      </c>
      <c r="B80" s="253">
        <f>+B79</f>
        <v>43185</v>
      </c>
      <c r="C80" s="254">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c r="A81" s="55" t="s">
        <v>20</v>
      </c>
      <c r="B81" s="253">
        <f>+B79</f>
        <v>43185</v>
      </c>
      <c r="C81" s="254">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c r="A82" s="54" t="s">
        <v>18</v>
      </c>
      <c r="B82" s="255">
        <f>+B81+1</f>
        <v>43186</v>
      </c>
      <c r="C82" s="256"/>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c r="A83" s="55" t="s">
        <v>19</v>
      </c>
      <c r="B83" s="253">
        <f>+B82</f>
        <v>43186</v>
      </c>
      <c r="C83" s="254"/>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c r="A84" s="56" t="s">
        <v>20</v>
      </c>
      <c r="B84" s="259">
        <f>+B83</f>
        <v>43186</v>
      </c>
      <c r="C84" s="260"/>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c r="A85" s="54" t="s">
        <v>18</v>
      </c>
      <c r="B85" s="255">
        <f>+B84+1</f>
        <v>43187</v>
      </c>
      <c r="C85" s="256"/>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c r="A86" s="55" t="s">
        <v>19</v>
      </c>
      <c r="B86" s="253">
        <f t="shared" ref="B86" si="452">+B85</f>
        <v>43187</v>
      </c>
      <c r="C86" s="254">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c r="A87" s="56" t="s">
        <v>20</v>
      </c>
      <c r="B87" s="253">
        <f t="shared" ref="B87" si="453">+B85</f>
        <v>43187</v>
      </c>
      <c r="C87" s="254">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c r="A88" s="54" t="s">
        <v>18</v>
      </c>
      <c r="B88" s="255">
        <f>+B87+1</f>
        <v>43188</v>
      </c>
      <c r="C88" s="256"/>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c r="A89" s="55" t="s">
        <v>19</v>
      </c>
      <c r="B89" s="253">
        <f>+B88</f>
        <v>43188</v>
      </c>
      <c r="C89" s="254">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c r="A90" s="56" t="s">
        <v>20</v>
      </c>
      <c r="B90" s="253">
        <f>+B88</f>
        <v>43188</v>
      </c>
      <c r="C90" s="254">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c r="A91" s="54" t="s">
        <v>18</v>
      </c>
      <c r="B91" s="255">
        <f>+B90+1</f>
        <v>43189</v>
      </c>
      <c r="C91" s="256"/>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c r="A92" s="55" t="s">
        <v>19</v>
      </c>
      <c r="B92" s="253">
        <f t="shared" ref="B92" si="486">+B91</f>
        <v>43189</v>
      </c>
      <c r="C92" s="254">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c r="A93" s="56" t="s">
        <v>20</v>
      </c>
      <c r="B93" s="253">
        <f t="shared" ref="B93" si="487">+B91</f>
        <v>43189</v>
      </c>
      <c r="C93" s="254">
        <v>2</v>
      </c>
      <c r="D93" s="1"/>
      <c r="E93" s="6"/>
      <c r="F93" s="144"/>
      <c r="G93" s="145"/>
      <c r="H93" s="145"/>
      <c r="I93" s="145"/>
      <c r="J93" s="146"/>
      <c r="K93" s="144"/>
      <c r="L93" s="145"/>
      <c r="M93" s="145"/>
      <c r="N93" s="145"/>
      <c r="O93" s="146"/>
      <c r="P93" s="144"/>
      <c r="Q93" s="145"/>
      <c r="R93" s="145"/>
      <c r="S93" s="145"/>
      <c r="T93" s="146"/>
      <c r="U93" s="144"/>
      <c r="V93" s="145"/>
      <c r="W93" s="145"/>
      <c r="X93" s="145"/>
      <c r="Y93" s="146"/>
      <c r="Z93" s="150"/>
      <c r="AA93" s="152"/>
      <c r="AB93" s="159"/>
      <c r="AC93" s="160"/>
      <c r="AD93" s="111"/>
      <c r="AE93" s="112"/>
      <c r="AF93" s="236"/>
      <c r="AG93" s="162"/>
      <c r="AH93" s="163"/>
      <c r="AI93" s="237"/>
      <c r="AJ93" s="238"/>
      <c r="AK93" s="239"/>
      <c r="AL93" s="240"/>
      <c r="AM93" s="241"/>
      <c r="AN93" s="242"/>
      <c r="AO93" s="238"/>
      <c r="AP93" s="239"/>
      <c r="AQ93" s="240"/>
      <c r="AR93" s="241"/>
      <c r="AS93" s="152"/>
      <c r="AT93" s="152"/>
      <c r="AU93" s="157"/>
      <c r="AV93" s="178"/>
      <c r="AW93" s="91"/>
      <c r="AX93" s="92"/>
      <c r="AY93" s="184"/>
      <c r="AZ93" s="185"/>
      <c r="BA93" s="186"/>
      <c r="BB93" s="187"/>
      <c r="BC93" s="187"/>
      <c r="BD93" s="188"/>
      <c r="BE93" s="189"/>
      <c r="BF93" s="122"/>
      <c r="BG93" s="123"/>
      <c r="BH93" s="120"/>
      <c r="BI93" s="124"/>
      <c r="BJ93" s="123"/>
      <c r="BK93" s="121"/>
      <c r="BL93" s="200"/>
      <c r="BM93" s="201"/>
      <c r="BN93" s="125"/>
      <c r="BO93" s="126"/>
    </row>
    <row r="94" spans="1:67" ht="19.5" customHeight="1">
      <c r="A94" s="57" t="s">
        <v>18</v>
      </c>
      <c r="B94" s="255">
        <f>+B91+1</f>
        <v>43190</v>
      </c>
      <c r="C94" s="256"/>
      <c r="D94" s="2"/>
      <c r="E94" s="5"/>
      <c r="F94" s="139"/>
      <c r="G94" s="141" t="str">
        <f t="shared" ref="G94" si="488">IF(F94="aucune","///","")</f>
        <v/>
      </c>
      <c r="H94" s="137" t="str">
        <f t="shared" ref="H94" si="489">IF(F94="aucune","///","")</f>
        <v/>
      </c>
      <c r="I94" s="142" t="str">
        <f t="shared" ref="I94" si="490">IF(F94="aucune","///","")</f>
        <v/>
      </c>
      <c r="J94" s="143" t="str">
        <f t="shared" ref="J94" si="491">IF(F94="aucune","///","")</f>
        <v/>
      </c>
      <c r="K94" s="139"/>
      <c r="L94" s="141" t="str">
        <f t="shared" ref="L94" si="492">IF(K94="aucune","///","")</f>
        <v/>
      </c>
      <c r="M94" s="137" t="str">
        <f t="shared" ref="M94" si="493">IF(K94="aucune","///","")</f>
        <v/>
      </c>
      <c r="N94" s="142" t="str">
        <f t="shared" ref="N94" si="494">IF(K94="aucune","///","")</f>
        <v/>
      </c>
      <c r="O94" s="143" t="str">
        <f t="shared" ref="O94" si="495">IF(K94="aucune","///","")</f>
        <v/>
      </c>
      <c r="P94" s="139"/>
      <c r="Q94" s="141" t="str">
        <f t="shared" ref="Q94" si="496">IF(P94="aucune","///","")</f>
        <v/>
      </c>
      <c r="R94" s="137" t="str">
        <f t="shared" ref="R94" si="497">IF(P94="aucune","///","")</f>
        <v/>
      </c>
      <c r="S94" s="142" t="str">
        <f t="shared" ref="S94" si="498">IF(P94="aucune","///","")</f>
        <v/>
      </c>
      <c r="T94" s="143" t="str">
        <f t="shared" ref="T94" si="499">IF(P94="aucune","///","")</f>
        <v/>
      </c>
      <c r="U94" s="139"/>
      <c r="V94" s="141" t="str">
        <f t="shared" ref="V94" si="500">IF(U94="aucune","///","")</f>
        <v/>
      </c>
      <c r="W94" s="137" t="str">
        <f t="shared" ref="W94" si="501">IF(U94="aucune","///","")</f>
        <v/>
      </c>
      <c r="X94" s="142" t="str">
        <f t="shared" ref="X94" si="502">IF(U94="aucune","///","")</f>
        <v/>
      </c>
      <c r="Y94" s="143" t="str">
        <f t="shared" ref="Y94" si="503">IF(U94="aucune","///","")</f>
        <v/>
      </c>
      <c r="Z94" s="23"/>
      <c r="AA94" s="108"/>
      <c r="AB94" s="153"/>
      <c r="AC94" s="154"/>
      <c r="AD94" s="153"/>
      <c r="AE94" s="154"/>
      <c r="AF94" s="65"/>
      <c r="AG94" s="106"/>
      <c r="AH94" s="138"/>
      <c r="AI94" s="222"/>
      <c r="AJ94" s="223"/>
      <c r="AK94" s="224"/>
      <c r="AL94" s="172"/>
      <c r="AM94" s="225"/>
      <c r="AN94" s="222"/>
      <c r="AO94" s="223"/>
      <c r="AP94" s="224"/>
      <c r="AQ94" s="226"/>
      <c r="AR94" s="227"/>
      <c r="AS94" s="59"/>
      <c r="AT94" s="85"/>
      <c r="AU94" s="86"/>
      <c r="AV94" s="87"/>
      <c r="AW94" s="88"/>
      <c r="AX94" s="180"/>
      <c r="AY94" s="109"/>
      <c r="AZ94" s="120"/>
      <c r="BA94" s="121"/>
      <c r="BB94" s="190"/>
      <c r="BC94" s="190"/>
      <c r="BD94" s="191"/>
      <c r="BE94" s="192"/>
      <c r="BF94" s="193"/>
      <c r="BG94" s="190"/>
      <c r="BH94" s="190"/>
      <c r="BI94" s="191"/>
      <c r="BJ94" s="194"/>
      <c r="BK94" s="192"/>
      <c r="BL94" s="108"/>
      <c r="BM94" s="202"/>
      <c r="BN94" s="193"/>
      <c r="BO94" s="192"/>
    </row>
    <row r="95" spans="1:67" ht="19.5" customHeight="1">
      <c r="A95" s="57" t="s">
        <v>19</v>
      </c>
      <c r="B95" s="253">
        <f>+B94</f>
        <v>43190</v>
      </c>
      <c r="C95" s="254">
        <v>2</v>
      </c>
      <c r="D95" s="101"/>
      <c r="E95" s="5"/>
      <c r="F95" s="144"/>
      <c r="G95" s="140"/>
      <c r="H95" s="145"/>
      <c r="I95" s="145"/>
      <c r="J95" s="146"/>
      <c r="K95" s="144"/>
      <c r="L95" s="140"/>
      <c r="M95" s="145"/>
      <c r="N95" s="145"/>
      <c r="O95" s="146"/>
      <c r="P95" s="144"/>
      <c r="Q95" s="140"/>
      <c r="R95" s="145"/>
      <c r="S95" s="145"/>
      <c r="T95" s="146"/>
      <c r="U95" s="144"/>
      <c r="V95" s="140"/>
      <c r="W95" s="145"/>
      <c r="X95" s="145"/>
      <c r="Y95" s="146"/>
      <c r="Z95" s="24"/>
      <c r="AA95" s="151"/>
      <c r="AB95" s="109"/>
      <c r="AC95" s="110"/>
      <c r="AD95" s="155"/>
      <c r="AE95" s="156"/>
      <c r="AF95" s="157"/>
      <c r="AG95" s="158"/>
      <c r="AH95" s="66"/>
      <c r="AI95" s="167"/>
      <c r="AJ95" s="114"/>
      <c r="AK95" s="115"/>
      <c r="AL95" s="172"/>
      <c r="AM95" s="173"/>
      <c r="AN95" s="167"/>
      <c r="AO95" s="114"/>
      <c r="AP95" s="115"/>
      <c r="AQ95" s="177"/>
      <c r="AR95" s="156"/>
      <c r="AS95" s="60"/>
      <c r="AT95" s="179"/>
      <c r="AU95" s="157"/>
      <c r="AV95" s="178"/>
      <c r="AW95" s="89"/>
      <c r="AX95" s="90"/>
      <c r="AY95" s="181"/>
      <c r="AZ95" s="182"/>
      <c r="BA95" s="183"/>
      <c r="BB95" s="109"/>
      <c r="BC95" s="120"/>
      <c r="BD95" s="120"/>
      <c r="BE95" s="121"/>
      <c r="BF95" s="195"/>
      <c r="BG95" s="196"/>
      <c r="BH95" s="196"/>
      <c r="BI95" s="197"/>
      <c r="BJ95" s="198"/>
      <c r="BK95" s="199"/>
      <c r="BL95" s="179"/>
      <c r="BM95" s="109"/>
      <c r="BN95" s="195"/>
      <c r="BO95" s="199"/>
    </row>
    <row r="96" spans="1:67" ht="19.5" customHeight="1" thickBot="1">
      <c r="A96" s="58" t="s">
        <v>20</v>
      </c>
      <c r="B96" s="257">
        <f>+B94</f>
        <v>43190</v>
      </c>
      <c r="C96" s="258">
        <v>2</v>
      </c>
      <c r="D96" s="3"/>
      <c r="E96" s="7"/>
      <c r="F96" s="147"/>
      <c r="G96" s="148"/>
      <c r="H96" s="148"/>
      <c r="I96" s="148"/>
      <c r="J96" s="149"/>
      <c r="K96" s="147"/>
      <c r="L96" s="148"/>
      <c r="M96" s="148"/>
      <c r="N96" s="148"/>
      <c r="O96" s="149"/>
      <c r="P96" s="147"/>
      <c r="Q96" s="148"/>
      <c r="R96" s="148"/>
      <c r="S96" s="148"/>
      <c r="T96" s="149"/>
      <c r="U96" s="147"/>
      <c r="V96" s="148"/>
      <c r="W96" s="148"/>
      <c r="X96" s="148"/>
      <c r="Y96" s="149"/>
      <c r="Z96" s="203"/>
      <c r="AA96" s="203"/>
      <c r="AB96" s="204"/>
      <c r="AC96" s="205"/>
      <c r="AD96" s="127"/>
      <c r="AE96" s="128"/>
      <c r="AF96" s="206"/>
      <c r="AG96" s="207"/>
      <c r="AH96" s="208"/>
      <c r="AI96" s="209"/>
      <c r="AJ96" s="210"/>
      <c r="AK96" s="211"/>
      <c r="AL96" s="134"/>
      <c r="AM96" s="135"/>
      <c r="AN96" s="212"/>
      <c r="AO96" s="210"/>
      <c r="AP96" s="211"/>
      <c r="AQ96" s="134"/>
      <c r="AR96" s="135"/>
      <c r="AS96" s="203"/>
      <c r="AT96" s="203"/>
      <c r="AU96" s="206"/>
      <c r="AV96" s="208"/>
      <c r="AW96" s="95"/>
      <c r="AX96" s="96"/>
      <c r="AY96" s="213"/>
      <c r="AZ96" s="214"/>
      <c r="BA96" s="215"/>
      <c r="BB96" s="216"/>
      <c r="BC96" s="216"/>
      <c r="BD96" s="217"/>
      <c r="BE96" s="218"/>
      <c r="BF96" s="118"/>
      <c r="BG96" s="130"/>
      <c r="BH96" s="130"/>
      <c r="BI96" s="131"/>
      <c r="BJ96" s="130"/>
      <c r="BK96" s="119"/>
      <c r="BL96" s="219"/>
      <c r="BM96" s="220"/>
      <c r="BN96" s="221"/>
      <c r="BO96" s="119"/>
    </row>
    <row r="97" ht="13.5" thickTop="1"/>
  </sheetData>
  <sheetProtection password="EB0E" sheet="1" objects="1" scenarios="1" selectLockedCells="1"/>
  <customSheetViews>
    <customSheetView guid="{C8BD1749-F302-4337-9A66-46B0D94B831C}" scale="140" showGridLines="0" showRowCol="0">
      <pane ySplit="3" topLeftCell="A4" activePane="bottomLeft" state="frozen"/>
      <selection pane="bottomLeft" activeCell="B2" sqref="B2:D2"/>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8">
    <mergeCell ref="B95:C95"/>
    <mergeCell ref="B96:C96"/>
    <mergeCell ref="B89:C89"/>
    <mergeCell ref="B90:C90"/>
    <mergeCell ref="B91:C91"/>
    <mergeCell ref="B92:C92"/>
    <mergeCell ref="B93:C93"/>
    <mergeCell ref="B94:C94"/>
    <mergeCell ref="B83:C83"/>
    <mergeCell ref="B84:C84"/>
    <mergeCell ref="B85:C85"/>
    <mergeCell ref="B86:C86"/>
    <mergeCell ref="B87:C87"/>
    <mergeCell ref="B88:C88"/>
    <mergeCell ref="B77:C77"/>
    <mergeCell ref="B78:C78"/>
    <mergeCell ref="B79:C79"/>
    <mergeCell ref="B80:C80"/>
    <mergeCell ref="B81:C81"/>
    <mergeCell ref="B82:C82"/>
    <mergeCell ref="B71:C71"/>
    <mergeCell ref="B72:C72"/>
    <mergeCell ref="B73:C73"/>
    <mergeCell ref="B74:C74"/>
    <mergeCell ref="B75:C75"/>
    <mergeCell ref="B76:C76"/>
    <mergeCell ref="B65:C65"/>
    <mergeCell ref="B66:C66"/>
    <mergeCell ref="B67:C67"/>
    <mergeCell ref="B68:C68"/>
    <mergeCell ref="B69:C69"/>
    <mergeCell ref="B70:C70"/>
    <mergeCell ref="B59:C59"/>
    <mergeCell ref="B60:C60"/>
    <mergeCell ref="B61:C61"/>
    <mergeCell ref="B62:C62"/>
    <mergeCell ref="B63:C63"/>
    <mergeCell ref="B64:C64"/>
    <mergeCell ref="B53:C53"/>
    <mergeCell ref="B54:C54"/>
    <mergeCell ref="B55:C55"/>
    <mergeCell ref="B56:C56"/>
    <mergeCell ref="B57:C57"/>
    <mergeCell ref="B58:C58"/>
    <mergeCell ref="B47:C47"/>
    <mergeCell ref="B48:C48"/>
    <mergeCell ref="B49:C49"/>
    <mergeCell ref="B50:C50"/>
    <mergeCell ref="B51:C51"/>
    <mergeCell ref="B52:C52"/>
    <mergeCell ref="B41:C41"/>
    <mergeCell ref="B42:C42"/>
    <mergeCell ref="B43:C43"/>
    <mergeCell ref="B44:C44"/>
    <mergeCell ref="B45:C45"/>
    <mergeCell ref="B46:C46"/>
    <mergeCell ref="B35:C35"/>
    <mergeCell ref="B36:C36"/>
    <mergeCell ref="B37:C37"/>
    <mergeCell ref="B38:C38"/>
    <mergeCell ref="B39:C39"/>
    <mergeCell ref="B40:C40"/>
    <mergeCell ref="B29:C29"/>
    <mergeCell ref="B30:C30"/>
    <mergeCell ref="B31:C31"/>
    <mergeCell ref="B32:C32"/>
    <mergeCell ref="B33:C33"/>
    <mergeCell ref="B34:C34"/>
    <mergeCell ref="B23:C23"/>
    <mergeCell ref="B24:C24"/>
    <mergeCell ref="B25:C25"/>
    <mergeCell ref="B26:C26"/>
    <mergeCell ref="B27:C27"/>
    <mergeCell ref="B28:C28"/>
    <mergeCell ref="B17:C17"/>
    <mergeCell ref="B18:C18"/>
    <mergeCell ref="B19:C19"/>
    <mergeCell ref="B20:C20"/>
    <mergeCell ref="B21:C21"/>
    <mergeCell ref="B22:C22"/>
    <mergeCell ref="B11:C11"/>
    <mergeCell ref="B12:C12"/>
    <mergeCell ref="B13:C13"/>
    <mergeCell ref="B14:C14"/>
    <mergeCell ref="B15:C15"/>
    <mergeCell ref="B16:C16"/>
    <mergeCell ref="B5:C5"/>
    <mergeCell ref="B6:C6"/>
    <mergeCell ref="B7:C7"/>
    <mergeCell ref="B8:C8"/>
    <mergeCell ref="B9:C9"/>
    <mergeCell ref="B10:C10"/>
    <mergeCell ref="Z2:Z3"/>
    <mergeCell ref="AU2:AV2"/>
    <mergeCell ref="AW2:AW3"/>
    <mergeCell ref="AX2:AX3"/>
    <mergeCell ref="B3:C3"/>
    <mergeCell ref="B4:C4"/>
    <mergeCell ref="B1:D1"/>
    <mergeCell ref="F1:AE1"/>
    <mergeCell ref="AF1:AR1"/>
    <mergeCell ref="AS1:BK1"/>
    <mergeCell ref="BL1:BO1"/>
    <mergeCell ref="B2:D2"/>
    <mergeCell ref="E2:E3"/>
    <mergeCell ref="K2:O2"/>
    <mergeCell ref="P2:T2"/>
    <mergeCell ref="U2:Y2"/>
  </mergeCells>
  <conditionalFormatting sqref="G5 G8 G11 G14 G17 G20 G23 G26 G29 G32 G35 G38 G41 G44 G47 G50 G53 G56 G59 G62 G65 G68 G71 G74 G77 G80 G83 G86 G89 G92 G95">
    <cfRule type="expression" dxfId="2249" priority="88">
      <formula>G5=""</formula>
    </cfRule>
  </conditionalFormatting>
  <conditionalFormatting sqref="R4 R7 R10 R13 R16 R19 R22 R25 R28 R31 R34 R37 R40 R43 R46 R49 R52 R55 R58 R61 R64 R67 R70 R73 R76 R79 R82 R85 R88 R91 R94">
    <cfRule type="expression" dxfId="2248" priority="16">
      <formula>R4=""</formula>
    </cfRule>
  </conditionalFormatting>
  <conditionalFormatting sqref="V4 V7 V10 V13 V16 V19 V22 V25 V28 V31 V34 V37 V40 V43 V46 V49 V52 V55 V58 V61 V64 V67 V70 V73 V76 V79 V82 V85 V88 V91 V94">
    <cfRule type="expression" dxfId="2247" priority="1">
      <formula>V4=""</formula>
    </cfRule>
  </conditionalFormatting>
  <conditionalFormatting sqref="D6 D9 D12 D15 D18 D21 D24 D27 D30 D33 D36 D39 D42 D45 D48 D51 D54 D57 D60 D63 D66 D69 D72 D75 D78 D81 D84 D87 D90 D93 D96">
    <cfRule type="expression" dxfId="2246"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AU94:AV94">
    <cfRule type="cellIs" dxfId="2245" priority="232" operator="lessThanOrEqual">
      <formula>120</formula>
    </cfRule>
    <cfRule type="cellIs" dxfId="2244" priority="233" operator="lessThanOrEqual">
      <formula>160</formula>
    </cfRule>
  </conditionalFormatting>
  <conditionalFormatting sqref="AF4 AF7 AF94 AF10 AF13 AF16 AF19 AF22 AF25 AF28 AF31 AF34 AF37 AF40 AF43 AF46 AF49 AF52 AF55 AF58 AF61 AF64 AF67 AF70 AF73 AF76 AF79 AF82 AF85 AF88 AF91">
    <cfRule type="cellIs" dxfId="2243" priority="231" operator="lessThan">
      <formula>40</formula>
    </cfRule>
  </conditionalFormatting>
  <conditionalFormatting sqref="AG4 AG7 AG94 AG10 AG13 AG16 AG19 AG22 AG25 AG28 AG31 AG34 AG37 AG40 AG43 AG46 AG49 AG52 AG55 AG58 AG61 AG64 AG67 AG70 AG73 AG76 AG79 AG82 AG85 AG88 AG91">
    <cfRule type="expression" dxfId="2242" priority="185">
      <formula>AG4=""</formula>
    </cfRule>
    <cfRule type="expression" dxfId="2241" priority="222">
      <formula>AG4=""</formula>
    </cfRule>
    <cfRule type="cellIs" dxfId="2240" priority="229" operator="equal">
      <formula>2</formula>
    </cfRule>
    <cfRule type="cellIs" dxfId="2239"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I94:J94">
    <cfRule type="expression" dxfId="2238" priority="226">
      <formula>I4=""</formula>
    </cfRule>
    <cfRule type="expression" dxfId="2237" priority="227">
      <formula>I4="oui"</formula>
    </cfRule>
    <cfRule type="expression" dxfId="2236" priority="228">
      <formula>I4="non"</formula>
    </cfRule>
  </conditionalFormatting>
  <conditionalFormatting sqref="H4 H7 H10 H13 H16 H19 H22 H25 H28 H31 H34 H37 H40 H43 H46 H49 H52 H55 H58 H61 H64 H67 H70 H73 H76 H79 H82 H85 H88 H91 H94">
    <cfRule type="cellIs" priority="46" stopIfTrue="1" operator="equal">
      <formula>"///"</formula>
    </cfRule>
    <cfRule type="cellIs" dxfId="2235" priority="225" operator="notBetween">
      <formula>4</formula>
      <formula>8</formula>
    </cfRule>
  </conditionalFormatting>
  <conditionalFormatting sqref="G4 G7 G10 G13 G16 G19 G22 G25 G28 G31 G34 G37 G40 G43 G46 G49 G52 G55 G58 G61 G64 G67 G70 G73 G76 G79 G82 G85 G88 G91 G94">
    <cfRule type="expression" dxfId="2234" priority="224">
      <formula>AND(OR(G4&lt;(G5*(1-$A$3)),G4&gt;(G5*(1+$A$3))),G4&lt;&gt;"///",G5&lt;&gt;"")</formula>
    </cfRule>
  </conditionalFormatting>
  <conditionalFormatting sqref="G4 G7 G10 G13 G16 G19 G22 G25 G28 G31 G34 G37 G40 G43 G46 G49 G52 G55 G58 G61 G64 G67 G70 G73 G76 G79 G82 G85 G88 G91 G94">
    <cfRule type="expression" dxfId="2233" priority="40">
      <formula>G4=""</formula>
    </cfRule>
  </conditionalFormatting>
  <conditionalFormatting sqref="G5 G8 G11 G14 G17 G20 G23 G26 G29 G32 G35 G38 G41 G44 G47 G50 G53 G56 G59 G62 G65 G68 G71 G74 G77 G80 G83 G86 G89 G92 G95">
    <cfRule type="expression" dxfId="2232" priority="223">
      <formula>AND(OR(G5&lt;(G4*(1-$A$3)),G5&gt;(G4*(1+$A$3))),G4&lt;&gt;"")</formula>
    </cfRule>
  </conditionalFormatting>
  <conditionalFormatting sqref="F4 F7 F10 F13 F16 F19 F22 F25 F28 F31 F34 F37 F40 F43 F46 F49 F52 F55 F58 F61 F64 F67 F70 F73 F76 F79 F82 F85 F88 F91 F94">
    <cfRule type="expression" dxfId="2231" priority="75">
      <formula>F4=""</formula>
    </cfRule>
  </conditionalFormatting>
  <conditionalFormatting sqref="E4">
    <cfRule type="expression" dxfId="2230" priority="221">
      <formula>$E4=""</formula>
    </cfRule>
  </conditionalFormatting>
  <conditionalFormatting sqref="D4 D7 D10 D13 D16 D19 D22 D25 D28 D31 D34 D37 D40 D43 D46 D49 D52 D55 D58 D61 D64 D67 D70 D73 D76 D79 D82 D85 D88 D91 D94">
    <cfRule type="expression" dxfId="2229" priority="220">
      <formula>$D4=""</formula>
    </cfRule>
  </conditionalFormatting>
  <conditionalFormatting sqref="E5">
    <cfRule type="expression" dxfId="2228" priority="218">
      <formula>$E5=""</formula>
    </cfRule>
  </conditionalFormatting>
  <conditionalFormatting sqref="E6">
    <cfRule type="expression" dxfId="2227" priority="217">
      <formula>$E6=""</formula>
    </cfRule>
  </conditionalFormatting>
  <conditionalFormatting sqref="AA4 AA7 AA10 AA13 AA16 AA19 AA22 AA25 AA28 AA31 AA34 AA37 AA40 AA43 AA46 AA49 AA52 AA55 AA58 AA61 AA64 AA67 AA70 AA73 AA76 AA79 AA82 AA85 AA88 AA91 AA94">
    <cfRule type="cellIs" dxfId="2226" priority="200" operator="equal">
      <formula>""</formula>
    </cfRule>
    <cfRule type="expression" dxfId="2225" priority="201">
      <formula>AND(OR(AA4&lt;4.5,AA4&gt;7.5),AA4&lt;&gt;"")</formula>
    </cfRule>
    <cfRule type="expression" dxfId="2224" priority="206">
      <formula>AND(OR(AA4&lt;(AC5*(1-$A$3)),AA4&gt;(AC5*(1+$A$3))),AC5&lt;&gt;"",AB5&lt;&gt;"",AA4&lt;&gt;"")</formula>
    </cfRule>
    <cfRule type="expression" dxfId="2223" priority="216">
      <formula>AND(OR(AA4&lt;(AB5*(1-$A$3)),AA4&gt;(AB5*(1+$A$3))),AB5&lt;&gt;"",AC5&lt;&gt;"",AA4&lt;&gt;"")</formula>
    </cfRule>
  </conditionalFormatting>
  <conditionalFormatting sqref="E7 E10 E13 E16 E19 E22 E25 E28 E31 E34 E37 E40 E43 E46 E49 E52 E55 E58 E61 E64 E67 E70 E73 E76 E79 E82 E85 E88 E91 E94">
    <cfRule type="expression" dxfId="2222" priority="215">
      <formula>$E7=""</formula>
    </cfRule>
  </conditionalFormatting>
  <conditionalFormatting sqref="E8 E11 E14 E17 E20 E23 E26 E29 E32 E35 E38 E41 E44 E47 E50 E53 E56 E59 E62 E65 E68 E71 E74 E77 E80 E83 E86 E89 E92 E95">
    <cfRule type="expression" dxfId="2221" priority="214">
      <formula>$E8=""</formula>
    </cfRule>
  </conditionalFormatting>
  <conditionalFormatting sqref="E9 E12 E15 E18 E21 E24 E27 E30 E33 E36 E39 E42 E45 E48 E51 E54 E57 E60 E63 E66 E69 E72 E75 E78 E81 E84 E87 E90 E93 E96">
    <cfRule type="expression" dxfId="2220" priority="213">
      <formula>$E9=""</formula>
    </cfRule>
  </conditionalFormatting>
  <conditionalFormatting sqref="H4 H7 H10 H13 H16 H19 H22 H25 H28 H31 H34 H37 H40 H43 H46 H49 H52 H55 H58 H61 H64 H67 H70 H73 H76 H79 H82 H85 H88 H91 H94">
    <cfRule type="expression" dxfId="2219" priority="45">
      <formula>H4=""</formula>
    </cfRule>
  </conditionalFormatting>
  <conditionalFormatting sqref="Z4 Z7 Z10 Z13 Z16 Z19 Z22 Z25 Z28 Z31 Z34 Z37 Z40 Z43 Z46 Z49 Z52 Z55 Z58 Z61 Z64 Z67 Z70 Z73 Z76 Z79 Z82 Z85 Z88 Z91 Z94">
    <cfRule type="expression" dxfId="2218" priority="212">
      <formula>AND(OR(Z4&lt;(Z5*(1-$A$3)),Z4&gt;(Z5*(1+$A$3))),Z5&lt;&gt;"")</formula>
    </cfRule>
  </conditionalFormatting>
  <conditionalFormatting sqref="Z4 Z7 Z10 Z13 Z16 Z19 Z22 Z25 Z28 Z31 Z34 Z37 Z40 Z43 Z46 Z49 Z52 Z55 Z58 Z61 Z64 Z67 Z70 Z73 Z76 Z79 Z82 Z85 Z88 Z91 Z94">
    <cfRule type="expression" dxfId="2217" priority="207">
      <formula>Z4=""</formula>
    </cfRule>
  </conditionalFormatting>
  <conditionalFormatting sqref="Z5 Z8 Z11 Z14 Z17 Z20 Z23 Z26 Z29 Z32 Z35 Z38 Z41 Z44 Z47 Z50 Z53 Z56 Z59 Z62 Z65 Z68 Z71 Z74 Z77 Z80 Z83 Z86 Z89 Z92 Z95">
    <cfRule type="expression" dxfId="2216" priority="209">
      <formula>Z5="vide"</formula>
    </cfRule>
    <cfRule type="expression" dxfId="2215" priority="210">
      <formula>AND(OR(Z5&lt;(Z4*(1-$A$3)),Z5&gt;(Z4*(1+$A$3))),Z4&lt;&gt;"")</formula>
    </cfRule>
  </conditionalFormatting>
  <conditionalFormatting sqref="Z5 Z8 Z11 Z14 Z17 Z20 Z23 Z26 Z29 Z32 Z35 Z38 Z41 Z44 Z47 Z50 Z53 Z56 Z59 Z62 Z65 Z68 Z71 Z74 Z77 Z80 Z83 Z86 Z89 Z92 Z95">
    <cfRule type="expression" dxfId="2214"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Z94:Z95">
    <cfRule type="cellIs" dxfId="2213" priority="211" operator="between">
      <formula>150</formula>
      <formula>1</formula>
    </cfRule>
  </conditionalFormatting>
  <conditionalFormatting sqref="AB5 AB8 AB11 AB14 AB17 AB20 AB23 AB26 AB29 AB32 AB35 AB38 AB41 AB44 AB47 AB50 AB53 AB56 AB59 AB62 AB65 AB68 AB71 AB74 AB77 AB80 AB83 AB86 AB89 AB92 AB95">
    <cfRule type="cellIs" dxfId="2212" priority="198" operator="equal">
      <formula>""</formula>
    </cfRule>
    <cfRule type="expression" dxfId="2211" priority="199">
      <formula>AND(OR(AB5&lt;4.5,AB5&gt;7.5),AB5&lt;&gt;"")</formula>
    </cfRule>
    <cfRule type="expression" dxfId="2210" priority="204">
      <formula>AND(OR(AB5&lt;(AA4*(1-$A$3)),AB5&gt;(AA4*(1+$A$3))),AA4&lt;&gt;"",AC5&lt;&gt;"",AB5&lt;&gt;"")</formula>
    </cfRule>
    <cfRule type="expression" dxfId="2209"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AC95">
    <cfRule type="cellIs" dxfId="2208" priority="196" operator="equal">
      <formula>""</formula>
    </cfRule>
    <cfRule type="expression" dxfId="2207" priority="197">
      <formula>AND(OR(AC5&lt;4.5,AC5&gt;7.5),AC5&lt;&gt;"")</formula>
    </cfRule>
    <cfRule type="expression" dxfId="2206" priority="202">
      <formula>AND(OR(AC5&lt;(AB5*(1-$A$3)),AC5&gt;(AB5*(1+$A$3))),AA4&lt;&gt;"",AB5&lt;&gt;"",AC5&lt;&gt;"")</formula>
    </cfRule>
    <cfRule type="expression" dxfId="2205"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AD96">
    <cfRule type="expression" dxfId="2204" priority="192">
      <formula>AD6=""</formula>
    </cfRule>
    <cfRule type="expression" dxfId="2203" priority="193">
      <formula>AND(OR(AD6&lt;4.5,AD6&gt;7.5),AD6&lt;&gt;"")</formula>
    </cfRule>
    <cfRule type="expression" dxfId="2202" priority="194">
      <formula>AND(OR(AD6&lt;(AE6*(1-$A$3)),AD6&gt;(AE6*(1+$A$3))),AE6&lt;&gt;"",AA4&lt;&gt;"",AD6&lt;&gt;"")</formula>
    </cfRule>
    <cfRule type="expression" dxfId="2201"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AE96">
    <cfRule type="expression" dxfId="2200" priority="188">
      <formula>AE6=""</formula>
    </cfRule>
    <cfRule type="expression" dxfId="2199" priority="189">
      <formula>AND(OR(AE6&lt;4.5,AE6&gt;7.5),AE6&lt;&gt;"")</formula>
    </cfRule>
    <cfRule type="expression" dxfId="2198" priority="190">
      <formula>AND(OR(AE6&lt;(AD6*(1-$A$3)),AE6&gt;(AD6*(1+$A$3))),AD6&lt;&gt;"",AA4&lt;&gt;"",AE6&lt;&gt;"")</formula>
    </cfRule>
    <cfRule type="expression" dxfId="2197" priority="191">
      <formula>AND(OR(AE6&lt;(AA4*(1-$A$3)),AE6&gt;(AA4*(1+$A$3))),AA4&lt;&gt;"",AE6&lt;&gt;"",AD6&lt;&gt;"")</formula>
    </cfRule>
  </conditionalFormatting>
  <conditionalFormatting sqref="AF4 AF7 AF94 AF10 AF13 AF16 AF19 AF22 AF25 AF28 AF31 AF34 AF37 AF40 AF43 AF46 AF49 AF52 AF55 AF58 AF61 AF64 AF67 AF70 AF73 AF76 AF79 AF82 AF85 AF88 AF91">
    <cfRule type="expression" dxfId="2196" priority="186">
      <formula>AF4=""</formula>
    </cfRule>
    <cfRule type="cellIs" dxfId="2195" priority="187" operator="between">
      <formula>40</formula>
      <formula>50</formula>
    </cfRule>
  </conditionalFormatting>
  <conditionalFormatting sqref="AH4 AH7 AH94 AH10 AH13 AH16 AH19 AH22 AH25 AH28 AH31 AH34 AH37 AH40 AH43 AH46 AH49 AH52 AH55 AH58 AH61 AH64 AH67 AH70 AH73 AH76 AH79 AH82 AH85 AH88 AH91">
    <cfRule type="expression" dxfId="2194" priority="143">
      <formula>AH4=""</formula>
    </cfRule>
    <cfRule type="expression" dxfId="2193" priority="144">
      <formula>AH4="non"</formula>
    </cfRule>
    <cfRule type="expression" dxfId="2192" priority="184">
      <formula>AH4="oui"</formula>
    </cfRule>
  </conditionalFormatting>
  <conditionalFormatting sqref="AJ5 AJ8 AJ95 AJ11 AJ14 AJ17 AJ20 AJ23 AJ26 AJ29 AJ32 AJ35 AJ38 AJ41 AJ44 AJ47 AJ50 AJ53 AJ56 AJ59 AJ62 AJ65 AJ68 AJ71 AJ74 AJ77 AJ80 AJ83 AJ86 AJ89 AJ92">
    <cfRule type="expression" dxfId="2191" priority="71">
      <formula>AJ5=""</formula>
    </cfRule>
    <cfRule type="expression" dxfId="2190" priority="72">
      <formula>AND(OR(AJ5&lt;(AI4*(1-$A$3)),AJ5&gt;(AI4*(1+$A$3))),AI4&lt;&gt;"")</formula>
    </cfRule>
    <cfRule type="expression" dxfId="2189" priority="176">
      <formula>AND(OR(AJ5&lt;(AK5*(1-$A$3)),AJ5&gt;(AK5*(1+$A$3))),AK5&lt;&gt;"")</formula>
    </cfRule>
  </conditionalFormatting>
  <conditionalFormatting sqref="AK5 AK8 AK95 AK11 AK14 AK17 AK20 AK23 AK26 AK29 AK32 AK35 AK38 AK41 AK44 AK47 AK50 AK53 AK56 AK59 AK62 AK65 AK68 AK71 AK74 AK77 AK80 AK83 AK86 AK89 AK92">
    <cfRule type="expression" dxfId="2188" priority="69">
      <formula>AK5=""</formula>
    </cfRule>
    <cfRule type="expression" dxfId="2187" priority="70">
      <formula>AND(OR(AK5&lt;(AI4*(1-$A$3)),AK5&gt;(AI4*(1+$A$3))),AI4&lt;&gt;"")</formula>
    </cfRule>
    <cfRule type="expression" dxfId="2186" priority="175">
      <formula>AND(OR(AK5&lt;(AJ5*(1-$A$3)),AK5&gt;(AJ5*(1+$A$3))),AJ5&lt;&gt;"")</formula>
    </cfRule>
  </conditionalFormatting>
  <conditionalFormatting sqref="AI4 AI7 AI94 AI10 AI13 AI16 AI19 AI22 AI25 AI28 AI31 AI34 AI37 AI40 AI43 AI46 AI49 AI52 AI55 AI58 AI61 AI64 AI67 AI70 AI73 AI76 AI79 AI82 AI85 AI88 AI91">
    <cfRule type="expression" dxfId="2185" priority="73">
      <formula>AI4=""</formula>
    </cfRule>
    <cfRule type="expression" dxfId="2184" priority="178">
      <formula>AND(OR(AI4&lt;(AK5*(1-$A$3)),AI4&gt;(AK5*(1+$A$3))),AK5&lt;&gt;"")</formula>
    </cfRule>
    <cfRule type="expression" dxfId="2183" priority="179">
      <formula>AND(OR(AI4&lt;(AJ5*(1-$A$3)),AI4&gt;(AJ5*(1+$A$3))),AJ5&lt;&gt;"")</formula>
    </cfRule>
  </conditionalFormatting>
  <conditionalFormatting sqref="AO5 AO8 AO95 AO11 AO14 AO17 AO20 AO23 AO26 AO29 AO32 AO35 AO38 AO41 AO44 AO47 AO50 AO53 AO56 AO59 AO62 AO65 AO68 AO71 AO74 AO77 AO80 AO83 AO86 AO89 AO92">
    <cfRule type="expression" dxfId="2182" priority="156">
      <formula>AO5=""</formula>
    </cfRule>
    <cfRule type="expression" dxfId="2181" priority="173">
      <formula>AND(OR(AO5&lt;(AN4*(1-$A$3)),AO5&gt;(AN4*(1+$A$3))),AN4&lt;&gt;"")</formula>
    </cfRule>
    <cfRule type="expression" dxfId="2180" priority="174">
      <formula>AND(OR(AO5&lt;(AP5*(1-$A$3)),AO5&gt;(AP5*(1+$A$3))),AP5&lt;&gt;"")</formula>
    </cfRule>
  </conditionalFormatting>
  <conditionalFormatting sqref="AP5 AP8 AP95 AP11 AP14 AP17 AP20 AP23 AP26 AP29 AP32 AP35 AP38 AP41 AP44 AP47 AP50 AP53 AP56 AP59 AP62 AP65 AP68 AP71 AP74 AP77 AP80 AP83 AP86 AP89 AP92">
    <cfRule type="expression" dxfId="2179" priority="157">
      <formula>AP5=""</formula>
    </cfRule>
    <cfRule type="expression" dxfId="2178" priority="171">
      <formula>AND(OR(AP5&lt;(AN4*(1-$A$3)),AP5&gt;(AN4*(1+$A$3))),AP5&lt;&gt;"")</formula>
    </cfRule>
    <cfRule type="expression" dxfId="2177" priority="172">
      <formula>AND(OR(AP5&lt;(AO5*(1-$A$3)),AP5&gt;(AO5*(1+$A$3))),AO5&lt;&gt;"")</formula>
    </cfRule>
  </conditionalFormatting>
  <conditionalFormatting sqref="AN4 AN7 AN94 AN10 AN13 AN16 AN19 AN22 AN25 AN28 AN31 AN34 AN37 AN40 AN43 AN46 AN49 AN52 AN55 AN58 AN61 AN64 AN67 AN70 AN73 AN76 AN79 AN82 AN85 AN88 AN91">
    <cfRule type="expression" dxfId="2176" priority="145">
      <formula>AN4=""</formula>
    </cfRule>
    <cfRule type="expression" dxfId="2175" priority="169">
      <formula>AND(OR(AN4&lt;(AP5*(1-$A$3)),AN4&gt;(AP5*(1+$A$3))),AP5&lt;&gt;"")</formula>
    </cfRule>
    <cfRule type="expression" dxfId="2174" priority="170">
      <formula>AND(OR(AN4&lt;(AO5*(1-$A$3)),AN4&gt;(AO5*(1+$A$3))),AO5&lt;&gt;"")</formula>
    </cfRule>
  </conditionalFormatting>
  <conditionalFormatting sqref="AL6 AL9 AL96 AL12 AL15 AL18 AL21 AL24 AL27 AL30 AL33 AL36 AL39 AL42 AL45 AL48 AL51 AL54 AL57 AL60 AL63 AL66 AL69 AL72 AL75 AL78 AL81 AL84 AL87 AL90 AL93">
    <cfRule type="expression" dxfId="2173" priority="67">
      <formula>AL6=""</formula>
    </cfRule>
    <cfRule type="expression" dxfId="2172" priority="68">
      <formula>AND(OR(AL6&lt;(AI4*(1-$A$3)),AL6&gt;(AI4*(1+$A$3))),AI4&lt;&gt;"")</formula>
    </cfRule>
    <cfRule type="expression" dxfId="2171" priority="161">
      <formula>AND(OR(AL6&lt;(AM6*(1-$A$3)),AL6&gt;(AM6*(1+$A$3))),AM6&lt;&gt;"")</formula>
    </cfRule>
  </conditionalFormatting>
  <conditionalFormatting sqref="AM6 AM9 AM96 AM12 AM15 AM18 AM21 AM24 AM27 AM30 AM33 AM36 AM39 AM42 AM45 AM48 AM51 AM54 AM57 AM60 AM63 AM66 AM69 AM72 AM75 AM78 AM81 AM84 AM87 AM90 AM93">
    <cfRule type="expression" dxfId="2170" priority="65">
      <formula>AM6=""</formula>
    </cfRule>
    <cfRule type="expression" dxfId="2169" priority="66">
      <formula>AND(OR(AM6&lt;(AL6*(1-$A$3)),AM6&gt;(AL6*(1+$A$3))),AL6&lt;&gt;"")</formula>
    </cfRule>
    <cfRule type="expression" dxfId="2168" priority="160">
      <formula>AND(OR(AM6&lt;(AI4*(1-$A$3)),AM6&gt;(AI4*(1+$A$3))),AI4&lt;&gt;"")</formula>
    </cfRule>
  </conditionalFormatting>
  <conditionalFormatting sqref="AI4 AI7 AI94 AI10 AI13 AI16 AI19 AI22 AI25 AI28 AI31 AI34 AI37 AI40 AI43 AI46 AI49 AI52 AI55 AI58 AI61 AI64 AI67 AI70 AI73 AI76 AI79 AI82 AI85 AI88 AI91">
    <cfRule type="expression" dxfId="2167" priority="74">
      <formula>AND(OR(AI4&lt;(AM6*(1-$A$3)),AI4&gt;(AM6*(1+$A$3))),AM6&lt;&gt;"")</formula>
    </cfRule>
    <cfRule type="expression" dxfId="2166" priority="158">
      <formula>AND(OR(AI4&lt;(AL6*(1-$A$3)),AI4&gt;(AL6*(1+$A$3))),AL6&lt;&gt;"")</formula>
    </cfRule>
  </conditionalFormatting>
  <conditionalFormatting sqref="AP5 AP8 AP95 AP11 AP14 AP17 AP20 AP23 AP26 AP29 AP32 AP35 AP38 AP41 AP44 AP47 AP50 AP53 AP56 AP59 AP62 AP65 AP68 AP71 AP74 AP77 AP80 AP83 AP86 AP89 AP92">
    <cfRule type="expression" dxfId="2165" priority="166">
      <formula>AND(OR(AP5&lt;2,AP5&gt;4),AP5&lt;&gt;"")</formula>
    </cfRule>
  </conditionalFormatting>
  <conditionalFormatting sqref="AO5 AO8 AO95 AO11 AO14 AO17 AO20 AO23 AO26 AO29 AO32 AO35 AO38 AO41 AO44 AO47 AO50 AO53 AO56 AO59 AO62 AO65 AO68 AO71 AO74 AO77 AO80 AO83 AO86 AO89 AO92">
    <cfRule type="expression" dxfId="2164" priority="167">
      <formula>AND(OR(AO5&lt;2,AO5&gt;4),AO5&lt;&gt;"")</formula>
    </cfRule>
  </conditionalFormatting>
  <conditionalFormatting sqref="AN4 AN7 AN94 AN10 AN13 AN16 AN19 AN22 AN25 AN28 AN31 AN34 AN37 AN40 AN43 AN46 AN49 AN52 AN55 AN58 AN61 AN64 AN67 AN70 AN73 AN76 AN79 AN82 AN85 AN88 AN91">
    <cfRule type="expression" dxfId="2163" priority="168">
      <formula>AND(OR(AN4&lt;2,AN4&gt;4),AN4&lt;&gt;"")</formula>
    </cfRule>
  </conditionalFormatting>
  <conditionalFormatting sqref="AQ6 AQ9 AQ96 AQ12 AQ15 AQ18 AQ21 AQ24 AQ27 AQ30 AQ33 AQ36 AQ39 AQ42 AQ45 AQ48 AQ51 AQ54 AQ57 AQ60 AQ63 AQ66 AQ69 AQ72 AQ75 AQ78 AQ81 AQ84 AQ87 AQ90 AQ93">
    <cfRule type="expression" dxfId="2162" priority="147">
      <formula>AQ6=""</formula>
    </cfRule>
    <cfRule type="expression" dxfId="2161" priority="153">
      <formula>AND(OR(AQ6&lt;(AN4*(1-$A$3)),AQ6&gt;(AN4*(1+$A$3))),AN4&lt;&gt;"")</formula>
    </cfRule>
    <cfRule type="expression" dxfId="2160" priority="154">
      <formula>AND(OR(AQ6&lt;(AR6*(1-$A$3)),AQ6&gt;(AR6*(1+$A$3))),AR6&lt;&gt;"")</formula>
    </cfRule>
  </conditionalFormatting>
  <conditionalFormatting sqref="AR6 AR9 AR96 AR12 AR15 AR18 AR21 AR24 AR27 AR30 AR33 AR36 AR39 AR42 AR45 AR48 AR51 AR54 AR57 AR60 AR63 AR66 AR69 AR72 AR75 AR78 AR81 AR84 AR87 AR90 AR93">
    <cfRule type="expression" dxfId="2159" priority="148">
      <formula>AR6=""</formula>
    </cfRule>
    <cfRule type="expression" dxfId="2158" priority="151">
      <formula>AND(OR(AR6&lt;(AN4*(1-$A$3)),AR6&gt;(AN4*(1+$A$3))),AN4&lt;&gt;"")</formula>
    </cfRule>
    <cfRule type="expression" dxfId="2157" priority="152">
      <formula>AND(OR(AR6&lt;(AQ6*(1-$A$3)),AR6&gt;(AQ6*(1+$A$3))),AQ6&lt;&gt;"")</formula>
    </cfRule>
  </conditionalFormatting>
  <conditionalFormatting sqref="AR6 AR9 AR96 AR12 AR15 AR18 AR21 AR24 AR27 AR30 AR33 AR36 AR39 AR42 AR45 AR48 AR51 AR54 AR57 AR60 AR63 AR66 AR69 AR72 AR75 AR78 AR81 AR84 AR87 AR90 AR93">
    <cfRule type="expression" dxfId="2156" priority="149">
      <formula>AND(OR(AR6&lt;2,AR6&gt;4),AR6&lt;&gt;"")</formula>
    </cfRule>
  </conditionalFormatting>
  <conditionalFormatting sqref="AQ6 AQ9 AQ96 AQ12 AQ15 AQ18 AQ21 AQ24 AQ27 AQ30 AQ33 AQ36 AQ39 AQ42 AQ45 AQ48 AQ51 AQ54 AQ57 AQ60 AQ63 AQ66 AQ69 AQ72 AQ75 AQ78 AQ81 AQ84 AQ87 AQ90 AQ93">
    <cfRule type="expression" dxfId="2155" priority="150">
      <formula>AND(OR(AQ6&lt;2,AQ6&gt;4),AQ6&lt;&gt;"")</formula>
    </cfRule>
  </conditionalFormatting>
  <conditionalFormatting sqref="AN4 AN7 AN94 AN10 AN13 AN16 AN19 AN22 AN25 AN28 AN31 AN34 AN37 AN40 AN43 AN46 AN49 AN52 AN55 AN58 AN61 AN64 AN67 AN70 AN73 AN76 AN79 AN82 AN85 AN88 AN91">
    <cfRule type="expression" dxfId="2154" priority="146">
      <formula>AND(OR(AN4&lt;(AR6*(1-$A$3)),AN4&gt;(AR6*(1+$A$3))),AR6&lt;&gt;"")</formula>
    </cfRule>
    <cfRule type="expression" dxfId="2153" priority="155">
      <formula>AND(OR(AN4&lt;(AQ6*(1-$A$3)),AN4&gt;(AQ6*(1+$A$3))),AQ6&lt;&gt;"")</formula>
    </cfRule>
  </conditionalFormatting>
  <conditionalFormatting sqref="AU4 AU7 AU10 AU13 AU16 AU19 AU22 AU25 AU28 AU31 AU34 AU37 AU40 AU43 AU46 AU49 AU52 AU55 AU58 AU61 AU64 AU67 AU70 AU73 AU76 AU79 AU82 AU85 AU88 AU91 AU94">
    <cfRule type="expression" dxfId="2152" priority="142">
      <formula>AU4=""</formula>
    </cfRule>
  </conditionalFormatting>
  <conditionalFormatting sqref="AV4 AV7 AV10 AV13 AV16 AV19 AV22 AV25 AV28 AV31 AV34 AV37 AV40 AV43 AV46 AV49 AV52 AV55 AV58 AV61 AV64 AV67 AV70 AV73 AV76 AV79 AV82 AV85 AV88 AV91 AV94">
    <cfRule type="expression" dxfId="2151" priority="141">
      <formula>AV4=""</formula>
    </cfRule>
  </conditionalFormatting>
  <conditionalFormatting sqref="AW4:AW96">
    <cfRule type="expression" dxfId="2150" priority="90">
      <formula>AW4=""</formula>
    </cfRule>
  </conditionalFormatting>
  <conditionalFormatting sqref="AW4 AW7 AW10 AW13 AW16 AW19 AW22 AW25 AW28 AW31 AW34 AW37 AW40 AW43 AW46 AW49 AW52 AW55 AW58 AW61 AW64 AW67 AW70 AW73 AW76 AW79 AW82 AW85 AW88 AW91 AW94">
    <cfRule type="expression" dxfId="2149" priority="122">
      <formula>AND(OR(AW4&lt;5.5,AW4&gt;8.5),AW4&lt;&gt;"")</formula>
    </cfRule>
    <cfRule type="expression" dxfId="2148" priority="138">
      <formula>AND(OR(AW4&lt;(AW6*(1-$A$3)),AW4&gt;(AW6*(1+$A$3))),AW5&lt;&gt;"",AW6&lt;&gt;"")</formula>
    </cfRule>
    <cfRule type="expression" dxfId="2147" priority="139">
      <formula>AND(OR(AW4&lt;(AW5*(1-$A$3)),AW4&gt;(AW5*(1+$A$3))),AW5&lt;&gt;"",AW6&lt;&gt;"")</formula>
    </cfRule>
  </conditionalFormatting>
  <conditionalFormatting sqref="AW5 AW8 AW11 AW14 AW17 AW20 AW23 AW26 AW29 AW32 AW35 AW38 AW41 AW44 AW47 AW50 AW53 AW56 AW59 AW62 AW65 AW68 AW71 AW74 AW77 AW80 AW83 AW86 AW89 AW92 AW95">
    <cfRule type="expression" dxfId="2146" priority="132">
      <formula>AND(OR(AW5&lt;5.5,AW5&gt;8.5),AW5&lt;&gt;"")</formula>
    </cfRule>
    <cfRule type="expression" dxfId="2145" priority="136">
      <formula>AND(OR(AW5&lt;(AW6*(1-$A$3)),AW5&gt;(AW6*(1+$A$3))),AW6&lt;&gt;"")</formula>
    </cfRule>
    <cfRule type="expression" dxfId="2144" priority="137">
      <formula>AND(OR(AW5&lt;(AW4*(1-$A$3)),AW5&gt;(AW4*(1+$A$3))),AW4&lt;&gt;"")</formula>
    </cfRule>
  </conditionalFormatting>
  <conditionalFormatting sqref="AW6 AW9 AW12 AW15 AW18 AW21 AW24 AW27 AW30 AW33 AW36 AW39 AW42 AW45 AW48 AW51 AW54 AW57 AW60 AW63 AW66 AW69 AW72 AW75 AW78 AW81 AW84 AW87 AW90 AW93 AW96">
    <cfRule type="expression" dxfId="2143" priority="133">
      <formula>AND(OR(AW6&lt;5.5,AW6&gt;8.5),AW6&lt;&gt;"")</formula>
    </cfRule>
    <cfRule type="expression" dxfId="2142" priority="135">
      <formula>AND(OR(AW6&lt;(AW5*(1-$A$3)),AW6&gt;(AW5*(1+$A$3))),AW5&lt;&gt;"")</formula>
    </cfRule>
    <cfRule type="expression" dxfId="2141" priority="140">
      <formula>AND(OR(AW6&lt;(AW4*(1-$A$3)),AW6&gt;(AW4*(1+$A$3))),AW4&lt;&gt;"")</formula>
    </cfRule>
  </conditionalFormatting>
  <conditionalFormatting sqref="AX5 AX8 AX11 AX14 AX17 AX20 AX23 AX26 AX29 AX32 AX35 AX38 AX41 AX44 AX47 AX50 AX53 AX56 AX59 AX62 AX65 AX68 AX71 AX74 AX77 AX80 AX83 AX86 AX89 AX92 AX95">
    <cfRule type="expression" dxfId="2140" priority="127">
      <formula>AX5=""</formula>
    </cfRule>
  </conditionalFormatting>
  <conditionalFormatting sqref="AX5 AX8 AX11 AX14 AX17 AX20 AX23 AX26 AX29 AX32 AX35 AX38 AX41 AX44 AX47 AX50 AX53 AX56 AX59 AX62 AX65 AX68 AX71 AX74 AX77 AX80 AX83 AX86 AX89 AX92 AX95">
    <cfRule type="expression" dxfId="2139" priority="128">
      <formula>AND(OR(AX5&lt;5.5,AX5&gt;8.5),AX5&lt;&gt;"")</formula>
    </cfRule>
    <cfRule type="expression" dxfId="2138" priority="129">
      <formula>AND(OR(AX5&lt;(AX6*(1-$A$3)),AX5&gt;(AX6*(1+$A$3))),AW4&lt;&gt;"",AX6&lt;&gt;"")</formula>
    </cfRule>
    <cfRule type="expression" dxfId="2137" priority="130">
      <formula>AND(OR(AX5&lt;(AW4*(1-$A$3)),AX5&gt;(AW4*(1+$A$3))),AW4&lt;&gt;"",AX6&lt;&gt;"")</formula>
    </cfRule>
  </conditionalFormatting>
  <conditionalFormatting sqref="AX6 AX9 AX12 AX15 AX18 AX21 AX24 AX27 AX30 AX33 AX36 AX39 AX42 AX45 AX48 AX51 AX54 AX57 AX60 AX63 AX66 AX69 AX72 AX75 AX78 AX81 AX84 AX87 AX90 AX93 AX96">
    <cfRule type="expression" dxfId="2136" priority="123">
      <formula>AX6=""</formula>
    </cfRule>
  </conditionalFormatting>
  <conditionalFormatting sqref="AX6 AX9 AX12 AX15 AX18 AX21 AX24 AX27 AX30 AX33 AX36 AX39 AX42 AX45 AX48 AX51 AX54 AX57 AX60 AX63 AX66 AX69 AX72 AX75 AX78 AX81 AX84 AX87 AX90 AX93 AX96">
    <cfRule type="expression" dxfId="2135" priority="124">
      <formula>AND(OR(AX6&lt;5.5,AX6&gt;8.5),AX6&lt;&gt;"")</formula>
    </cfRule>
    <cfRule type="expression" dxfId="2134" priority="125">
      <formula>AND(OR(AX6&lt;(AX5*(1-$A$3)),AX6&gt;(AX5*(1+$A$3))),AW4&lt;&gt;"",AX5&lt;&gt;"")</formula>
    </cfRule>
    <cfRule type="expression" dxfId="2133" priority="126">
      <formula>AND(OR(AX6&lt;(AW4*(1-$A$3)),AX6&gt;(AW4*(1+$A$3))),AW4&lt;&gt;"",AX5&lt;&gt;"")</formula>
    </cfRule>
  </conditionalFormatting>
  <conditionalFormatting sqref="AW4 AW7 AW10 AW13 AW16 AW19 AW22 AW25 AW28 AW31 AW34 AW37 AW40 AW43 AW46 AW49 AW52 AW55 AW58 AW61 AW64 AW67 AW70 AW73 AW76 AW79 AW82 AW85 AW88 AW91 AW94">
    <cfRule type="expression" dxfId="2132" priority="131">
      <formula>AND(OR(AW4&lt;(AX6*(1-$A$3)),AW4&gt;(AX6*(1+$A$3))),AX5&lt;&gt;"",AX6&lt;&gt;"")</formula>
    </cfRule>
    <cfRule type="expression" dxfId="2131" priority="134">
      <formula>AND(OR(AW4&lt;(AX5*(1-$A$3)),AW4&gt;(AX5*(1+$A$3))),AX5&lt;&gt;"",AX6&lt;&gt;"")</formula>
    </cfRule>
  </conditionalFormatting>
  <conditionalFormatting sqref="BE5 BE8 BE11 BE14 BE17 BE20 BE23 BE26 BE29 BE32 BE35 BE38 BE41 BE44 BE47 BE50 BE53 BE56 BE59 BE62 BE65 BE68 BE71 BE74 BE77 BE80 BE83 BE86 BE89 BE92 BE95">
    <cfRule type="cellIs" dxfId="2130" priority="119" operator="lessThanOrEqual">
      <formula>100</formula>
    </cfRule>
    <cfRule type="cellIs" dxfId="2129" priority="120" operator="lessThanOrEqual">
      <formula>120</formula>
    </cfRule>
  </conditionalFormatting>
  <conditionalFormatting sqref="BE5 BE8 BE11 BE14 BE17 BE20 BE23 BE26 BE29 BE32 BE35 BE38 BE41 BE44 BE47 BE50 BE53 BE56 BE59 BE62 BE65 BE68 BE71 BE74 BE77 BE80 BE83 BE86 BE89 BE92 BE95">
    <cfRule type="expression" dxfId="2128" priority="118">
      <formula>BE5=""</formula>
    </cfRule>
  </conditionalFormatting>
  <conditionalFormatting sqref="BD5 BD8 BD11 BD14 BD17 BD20 BD23 BD26 BD29 BD32 BD35 BD38 BD41 BD44 BD47 BD50 BD53 BD56 BD59 BD62 BD65 BD68 BD71 BD74 BD77 BD80 BD83 BD86 BD89 BD92 BD95">
    <cfRule type="cellIs" dxfId="2127" priority="116" operator="lessThanOrEqual">
      <formula>100</formula>
    </cfRule>
    <cfRule type="cellIs" dxfId="2126" priority="117" operator="lessThanOrEqual">
      <formula>120</formula>
    </cfRule>
  </conditionalFormatting>
  <conditionalFormatting sqref="BD5 BD8 BD11 BD14 BD17 BD20 BD23 BD26 BD29 BD32 BD35 BD38 BD41 BD44 BD47 BD50 BD53 BD56 BD59 BD62 BD65 BD68 BD71 BD74 BD77 BD80 BD83 BD86 BD89 BD92 BD95">
    <cfRule type="expression" dxfId="2125" priority="115">
      <formula>BD5=""</formula>
    </cfRule>
  </conditionalFormatting>
  <conditionalFormatting sqref="BC5 BC8 BC11 BC14 BC17 BC20 BC23 BC26 BC29 BC32 BC35 BC38 BC41 BC44 BC47 BC50 BC53 BC56 BC59 BC62 BC65 BC68 BC71 BC74 BC77 BC80 BC83 BC86 BC89 BC92 BC95">
    <cfRule type="expression" dxfId="2124" priority="109">
      <formula>BC5=""</formula>
    </cfRule>
  </conditionalFormatting>
  <conditionalFormatting sqref="BB5 BB8 BB11 BB14 BB17 BB20 BB23 BB26 BB29 BB32 BB35 BB38 BB41 BB44 BB47 BB50 BB53 BB56 BB59 BB62 BB65 BB68 BB71 BB74 BB77 BB80 BB83 BB86 BB89 BB92 BB95">
    <cfRule type="expression" dxfId="2123" priority="111">
      <formula>BB5=""</formula>
    </cfRule>
    <cfRule type="expression" dxfId="2122" priority="112">
      <formula>AND(OR(BB5&lt;5,BB5&gt;8),BB5&lt;&gt;"")</formula>
    </cfRule>
    <cfRule type="expression" dxfId="2121" priority="113">
      <formula>AND(OR(BB5&lt;(BC5*(1-$A$3)),BB5&gt;(BC5*(1+$A$3))),BC5&lt;&gt;"")</formula>
    </cfRule>
  </conditionalFormatting>
  <conditionalFormatting sqref="BC5 BC8 BC11 BC14 BC17 BC20 BC23 BC26 BC29 BC32 BC35 BC38 BC41 BC44 BC47 BC50 BC53 BC56 BC59 BC62 BC65 BC68 BC71 BC74 BC77 BC80 BC83 BC86 BC89 BC92 BC95">
    <cfRule type="expression" dxfId="2120" priority="110">
      <formula>AND(OR(BC5&lt;5,BC5&gt;8),BC5&lt;&gt;"")</formula>
    </cfRule>
    <cfRule type="expression" dxfId="2119" priority="114">
      <formula>AND(OR(BC5&lt;(BB5*(1-$A$3)),BC5&gt;(BB5*(1+$A$3))),BB5&lt;&gt;"")</formula>
    </cfRule>
  </conditionalFormatting>
  <conditionalFormatting sqref="BA4 BA7 BA10 BA13 BA16 BA19 BA22 BA25 BA28 BA31 BA34 BA37 BA40 BA43 BA46 BA49 BA52 BA55 BA58 BA61 BA64 BA67 BA70 BA73 BA76 BA79 BA82 BA85 BA88 BA91 BA94">
    <cfRule type="cellIs" dxfId="2118" priority="107" operator="lessThanOrEqual">
      <formula>100</formula>
    </cfRule>
    <cfRule type="cellIs" dxfId="2117" priority="108" operator="lessThanOrEqual">
      <formula>120</formula>
    </cfRule>
  </conditionalFormatting>
  <conditionalFormatting sqref="BA4 BA7 BA10 BA13 BA16 BA19 BA22 BA25 BA28 BA31 BA34 BA37 BA40 BA43 BA46 BA49 BA52 BA55 BA58 BA61 BA64 BA67 BA70 BA73 BA76 BA79 BA82 BA85 BA88 BA91 BA94">
    <cfRule type="expression" dxfId="2116" priority="106">
      <formula>BA4=""</formula>
    </cfRule>
  </conditionalFormatting>
  <conditionalFormatting sqref="AZ4 AZ7 AZ10 AZ13 AZ16 AZ19 AZ22 AZ25 AZ28 AZ31 AZ34 AZ37 AZ40 AZ43 AZ46 AZ49 AZ52 AZ55 AZ58 AZ61 AZ64 AZ67 AZ70 AZ73 AZ76 AZ79 AZ82 AZ85 AZ88 AZ91 AZ94">
    <cfRule type="cellIs" dxfId="2115" priority="104" operator="lessThanOrEqual">
      <formula>100</formula>
    </cfRule>
    <cfRule type="cellIs" dxfId="2114" priority="105" operator="lessThanOrEqual">
      <formula>120</formula>
    </cfRule>
  </conditionalFormatting>
  <conditionalFormatting sqref="AZ4 AZ7 AZ10 AZ13 AZ16 AZ19 AZ22 AZ25 AZ28 AZ31 AZ34 AZ37 AZ40 AZ43 AZ46 AZ49 AZ52 AZ55 AZ58 AZ61 AZ64 AZ67 AZ70 AZ73 AZ76 AZ79 AZ82 AZ85 AZ88 AZ91 AZ94">
    <cfRule type="expression" dxfId="2113" priority="103">
      <formula>AZ4=""</formula>
    </cfRule>
  </conditionalFormatting>
  <conditionalFormatting sqref="AY4 AY7 AY10 AY13 AY16 AY19 AY22 AY25 AY28 AY31 AY34 AY37 AY40 AY43 AY46 AY49 AY52 AY55 AY58 AY61 AY64 AY67 AY70 AY73 AY76 AY79 AY82 AY85 AY88 AY91 AY94">
    <cfRule type="expression" dxfId="2112" priority="101">
      <formula>AY4=""</formula>
    </cfRule>
    <cfRule type="expression" dxfId="2111" priority="102">
      <formula>AND(OR(AY4&lt;4,AY4&gt;8),AY4&lt;&gt;"")</formula>
    </cfRule>
  </conditionalFormatting>
  <conditionalFormatting sqref="BL4 BL7 BL10 BL13 BL16 BL19 BL22 BL25 BL28 BL31 BL34 BL37 BL40 BL43 BL46 BL49 BL52 BL55 BL58 BL61 BL64 BL67 BL70 BL73 BL76 BL79 BL82 BL85 BL88 BL91 BL94">
    <cfRule type="expression" dxfId="2110" priority="99">
      <formula>BL4=""</formula>
    </cfRule>
    <cfRule type="expression" dxfId="2109" priority="100">
      <formula>AND(OR(BL4&lt;5,BL4&gt;9),BL4&lt;&gt;"")</formula>
    </cfRule>
  </conditionalFormatting>
  <conditionalFormatting sqref="BM5 BM8 BM11 BM14 BM17 BM20 BM23 BM26 BM29 BM32 BM35 BM38 BM41 BM44 BM47 BM50 BM53 BM56 BM59 BM62 BM65 BM68 BM71 BM74 BM77 BM80 BM83 BM86 BM89 BM92 BM95">
    <cfRule type="expression" dxfId="2108" priority="97">
      <formula>BM5=""</formula>
    </cfRule>
    <cfRule type="expression" dxfId="2107" priority="98">
      <formula>AND(OR(BM5&lt;5,BM5&gt;9),BM5&lt;&gt;"")</formula>
    </cfRule>
  </conditionalFormatting>
  <conditionalFormatting sqref="BN6 BN9 BN12 BN15 BN18 BN21 BN24 BN27 BN30 BN33 BN36 BN39 BN42 BN45 BN48 BN51 BN54 BN57 BN60 BN63 BN66 BN69 BN72 BN75 BN78 BN81 BN84 BN87 BN90 BN93 BN96">
    <cfRule type="expression" dxfId="2106" priority="94">
      <formula>BN6=""</formula>
    </cfRule>
    <cfRule type="expression" dxfId="2105" priority="95">
      <formula>AND(OR(BN6&lt;4,BN6&gt;8),BN6&lt;&gt;"")</formula>
    </cfRule>
    <cfRule type="expression" dxfId="2104" priority="96">
      <formula>AND(OR(BN6&lt;(BO6*(1-$A$3)),BN6&gt;(BO6*(1+$A$3))),BO6&lt;&gt;"")</formula>
    </cfRule>
  </conditionalFormatting>
  <conditionalFormatting sqref="BO6 BO9 BO12 BO15 BO18 BO21 BO24 BO27 BO30 BO33 BO36 BO39 BO42 BO45 BO48 BO51 BO54 BO57 BO60 BO63 BO66 BO69 BO72 BO75 BO78 BO81 BO84 BO87 BO90 BO93 BO96">
    <cfRule type="expression" dxfId="2103" priority="91">
      <formula>BO6=""</formula>
    </cfRule>
    <cfRule type="expression" dxfId="2102" priority="92">
      <formula>AND(OR(BO6&lt;4,BO6&gt;8),BO6&lt;&gt;"")</formula>
    </cfRule>
    <cfRule type="expression" dxfId="2101" priority="93">
      <formula>AND(OR(BO6&lt;(BN6*(1-$A$3)),BO6&gt;(BN6*(1+$A$3))),BN6&lt;&gt;"")</formula>
    </cfRule>
  </conditionalFormatting>
  <conditionalFormatting sqref="AW5 AW8 AW11 AW14 AW17 AW20 AW23 AW26 AW29 AW32 AW35 AW38 AW41 AW44 AW47 AW50 AW53 AW56 AW59 AW62 AW65 AW68 AW71 AW74 AW77 AW80 AW83 AW86 AW89 AW92 AW95">
    <cfRule type="expression" dxfId="2100" priority="121">
      <formula>AND(OR(AW5&lt;(AX5*(1-$A$3)),AW5&gt;(AX5*(1+$A$3))),AX5&lt;&gt;"")</formula>
    </cfRule>
  </conditionalFormatting>
  <conditionalFormatting sqref="D5 D8 D11 D14 D17 D20 D23 D26 D29 D32 D35 D38 D41 D44 D47 D50 D53 D56 D59 D62 D65 D68 D71 D74 D77 D80 D83 D86 D89 D92 D95">
    <cfRule type="expression" dxfId="2099" priority="89">
      <formula>$D5=""</formula>
    </cfRule>
  </conditionalFormatting>
  <conditionalFormatting sqref="AT4 AT7 AT10 AT13 AT16 AT19 AT22 AT25 AT28 AT31 AT34 AT37 AT40 AT43 AT46 AT49 AT52 AT55 AT58 AT61 AT64 AT67 AT70 AT73 AT76 AT79 AT82 AT85 AT88 AT91 AT94">
    <cfRule type="expression" dxfId="2098" priority="84">
      <formula>AT4=""</formula>
    </cfRule>
    <cfRule type="expression" dxfId="2097" priority="85">
      <formula>AT4="non"</formula>
    </cfRule>
    <cfRule type="expression" dxfId="2096" priority="86">
      <formula>AT4="oui"</formula>
    </cfRule>
  </conditionalFormatting>
  <conditionalFormatting sqref="AS4 AS7 AS10 AS13 AS16 AS19 AS22 AS25 AS28 AS31 AS34 AS37 AS40 AS43 AS46 AS49 AS52 AS55 AS58 AS61 AS64 AS67 AS70 AS73 AS76 AS79 AS82 AS85 AS88 AS91 AS94">
    <cfRule type="expression" dxfId="2095" priority="80">
      <formula>AS4=""</formula>
    </cfRule>
    <cfRule type="cellIs" dxfId="2094" priority="81" operator="between">
      <formula>40</formula>
      <formula>50</formula>
    </cfRule>
    <cfRule type="cellIs" dxfId="2093" priority="82" operator="lessThan">
      <formula>40</formula>
    </cfRule>
    <cfRule type="expression" dxfId="2092" priority="83">
      <formula>AND(OR(AS4&lt;(AS5*(1-$A$3)),AS4&gt;(AS5*(1+$A$3))),AS5&lt;&gt;"")</formula>
    </cfRule>
  </conditionalFormatting>
  <conditionalFormatting sqref="AS5 AS8 AS11 AS14 AS17 AS20 AS23 AS26 AS29 AS32 AS35 AS38 AS41 AS44 AS47 AS50 AS53 AS56 AS59 AS62 AS65 AS68 AS71 AS74 AS77 AS80 AS83 AS86 AS89 AS92 AS95">
    <cfRule type="expression" dxfId="2091" priority="76">
      <formula>AS5=""</formula>
    </cfRule>
    <cfRule type="expression" dxfId="2090" priority="77">
      <formula>AND(OR(AS5&lt;(AS4*(1-$A$3)),AS5&gt;(AS4*(1+$A$3))),AS4&lt;&gt;"")</formula>
    </cfRule>
    <cfRule type="cellIs" dxfId="2089" priority="78" operator="between">
      <formula>40</formula>
      <formula>50</formula>
    </cfRule>
    <cfRule type="cellIs" dxfId="2088" priority="79" operator="lessThan">
      <formula>40</formula>
    </cfRule>
  </conditionalFormatting>
  <conditionalFormatting sqref="AI4 AI7 AI94 AI10 AI13 AI16 AI19 AI22 AI25 AI28 AI31 AI34 AI37 AI40 AI43 AI46 AI49 AI52 AI55 AI58 AI61 AI64 AI67 AI70 AI73 AI76 AI79 AI82 AI85 AI88 AI91">
    <cfRule type="cellIs" dxfId="2087" priority="159" operator="between">
      <formula>140</formula>
      <formula>100</formula>
    </cfRule>
    <cfRule type="cellIs" dxfId="2086" priority="177" operator="lessThanOrEqual">
      <formula>100</formula>
    </cfRule>
  </conditionalFormatting>
  <conditionalFormatting sqref="AJ5 AJ8 AJ95 AJ11 AJ14 AJ17 AJ20 AJ23 AJ26 AJ29 AJ32 AJ35 AJ38 AJ41 AJ44 AJ47 AJ50 AJ53 AJ56 AJ59 AJ62 AJ65 AJ68 AJ71 AJ74 AJ77 AJ80 AJ83 AJ86 AJ89 AJ92">
    <cfRule type="cellIs" dxfId="2085" priority="182" operator="between">
      <formula>140</formula>
      <formula>100</formula>
    </cfRule>
    <cfRule type="cellIs" dxfId="2084" priority="183" operator="lessThanOrEqual">
      <formula>100</formula>
    </cfRule>
  </conditionalFormatting>
  <conditionalFormatting sqref="AK5 AK8 AK95 AK11 AK14 AK17 AK20 AK23 AK26 AK29 AK32 AK35 AK38 AK41 AK44 AK47 AK50 AK53 AK56 AK59 AK62 AK65 AK68 AK71 AK74 AK77 AK80 AK83 AK86 AK89 AK92">
    <cfRule type="cellIs" dxfId="2083" priority="180" operator="between">
      <formula>140</formula>
      <formula>100</formula>
    </cfRule>
    <cfRule type="cellIs" dxfId="2082" priority="181" operator="lessThanOrEqual">
      <formula>100</formula>
    </cfRule>
  </conditionalFormatting>
  <conditionalFormatting sqref="AL6 AL9 AL96 AL12 AL15 AL18 AL21 AL24 AL27 AL30 AL33 AL36 AL39 AL42 AL45 AL48 AL51 AL54 AL57 AL60 AL63 AL66 AL69 AL72 AL75 AL78 AL81 AL84 AL87 AL90 AL93">
    <cfRule type="cellIs" dxfId="2081" priority="164" operator="between">
      <formula>140</formula>
      <formula>100</formula>
    </cfRule>
    <cfRule type="cellIs" dxfId="2080" priority="165" operator="lessThanOrEqual">
      <formula>100</formula>
    </cfRule>
  </conditionalFormatting>
  <conditionalFormatting sqref="AM6 AM9 AM96 AM12 AM15 AM18 AM21 AM24 AM27 AM30 AM33 AM36 AM39 AM42 AM45 AM48 AM51 AM54 AM57 AM60 AM63 AM66 AM69 AM72 AM75 AM78 AM81 AM84 AM87 AM90 AM93">
    <cfRule type="cellIs" dxfId="2079" priority="162" operator="between">
      <formula>140</formula>
      <formula>100</formula>
    </cfRule>
    <cfRule type="cellIs" dxfId="2078" priority="163" operator="lessThanOrEqual">
      <formula>100</formula>
    </cfRule>
  </conditionalFormatting>
  <conditionalFormatting sqref="BF6 BF9 BF12 BF15 BF18 BF21 BF24 BF27 BF30 BF33 BF36 BF39 BF42 BF45 BF48 BF51 BF54 BF57 BF60 BF63 BF66 BF69 BF72 BF75 BF78 BF81 BF84 BF87 BF90 BF93 BF96">
    <cfRule type="expression" dxfId="2077" priority="60">
      <formula>BF6=""</formula>
    </cfRule>
    <cfRule type="expression" dxfId="2076" priority="63">
      <formula>AND(OR(BF6&lt;(BG6*(1-$A$3)),BF6&gt;(BG6*(1+$A$3))),BG6&lt;&gt;"")</formula>
    </cfRule>
    <cfRule type="expression" dxfId="2075" priority="64">
      <formula>AND(OR(BF6&lt;8,BF6&gt;13),BF6&lt;&gt;"")</formula>
    </cfRule>
  </conditionalFormatting>
  <conditionalFormatting sqref="BG6 BG9 BG12 BG15 BG18 BG21 BG24 BG27 BG30 BG33 BG36 BG39 BG42 BG45 BG48 BG51 BG54 BG57 BG60 BG63 BG66 BG69 BG72 BG75 BG78 BG81 BG84 BG87 BG90 BG93 BG96">
    <cfRule type="expression" dxfId="2074" priority="59">
      <formula>BG6=""</formula>
    </cfRule>
    <cfRule type="expression" dxfId="2073" priority="61">
      <formula>AND(OR(BG6&lt;(BF6*(1-$A$3)),BG6&gt;(BF6*(1+$A$3))),BF6&lt;&gt;"")</formula>
    </cfRule>
    <cfRule type="expression" dxfId="2072" priority="62">
      <formula>AND(OR(BG6&lt;8,BG6&gt;13),BG6&lt;&gt;"")</formula>
    </cfRule>
  </conditionalFormatting>
  <conditionalFormatting sqref="BI6 BI9 BI12 BI15 BI18 BI21 BI24 BI27 BI30 BI33 BI36 BI39 BI42 BI45 BI48 BI51 BI54 BI57 BI60 BI63 BI66 BI69 BI72 BI75 BI78 BI81 BI84 BI87 BI90 BI93 BI96">
    <cfRule type="cellIs" dxfId="2071" priority="57" operator="lessThanOrEqual">
      <formula>100</formula>
    </cfRule>
    <cfRule type="cellIs" dxfId="2070" priority="58" operator="lessThanOrEqual">
      <formula>120</formula>
    </cfRule>
  </conditionalFormatting>
  <conditionalFormatting sqref="BI6 BI9 BI12 BI15 BI18 BI21 BI24 BI27 BI30 BI33 BI36 BI39 BI42 BI45 BI48 BI51 BI54 BI57 BI60 BI63 BI66 BI69 BI72 BI75 BI78 BI81 BI84 BI87 BI90 BI93 BI96">
    <cfRule type="expression" dxfId="2069" priority="56">
      <formula>BI6=""</formula>
    </cfRule>
  </conditionalFormatting>
  <conditionalFormatting sqref="BH6 BH9 BH12 BH15 BH18 BH21 BH24 BH27 BH30 BH33 BH36 BH39 BH42 BH45 BH48 BH51 BH54 BH57 BH60 BH63 BH66 BH69 BH72 BH75 BH78 BH81 BH84 BH87 BH90 BH93 BH96">
    <cfRule type="cellIs" dxfId="2068" priority="54" operator="lessThanOrEqual">
      <formula>100</formula>
    </cfRule>
    <cfRule type="cellIs" dxfId="2067" priority="55" operator="lessThanOrEqual">
      <formula>120</formula>
    </cfRule>
  </conditionalFormatting>
  <conditionalFormatting sqref="BH6 BH9 BH12 BH15 BH18 BH21 BH24 BH27 BH30 BH33 BH36 BH39 BH42 BH45 BH48 BH51 BH54 BH57 BH60 BH63 BH66 BH69 BH72 BH75 BH78 BH81 BH84 BH87 BH90 BH93 BH96">
    <cfRule type="expression" dxfId="2066" priority="53">
      <formula>BH6=""</formula>
    </cfRule>
  </conditionalFormatting>
  <conditionalFormatting sqref="BK6 BK9 BK12 BK15 BK18 BK21 BK24 BK27 BK30 BK33 BK36 BK39 BK42 BK45 BK48 BK51 BK54 BK57 BK60 BK63 BK66 BK69 BK72 BK75 BK78 BK81 BK84 BK87 BK90 BK93 BK96">
    <cfRule type="cellIs" dxfId="2065" priority="51" operator="lessThanOrEqual">
      <formula>100</formula>
    </cfRule>
    <cfRule type="cellIs" dxfId="2064" priority="52" operator="lessThanOrEqual">
      <formula>120</formula>
    </cfRule>
  </conditionalFormatting>
  <conditionalFormatting sqref="BK6 BK9 BK12 BK15 BK18 BK21 BK24 BK27 BK30 BK33 BK36 BK39 BK42 BK45 BK48 BK51 BK54 BK57 BK60 BK63 BK66 BK69 BK72 BK75 BK78 BK81 BK84 BK87 BK90 BK93 BK96">
    <cfRule type="expression" dxfId="2063" priority="50">
      <formula>BK6=""</formula>
    </cfRule>
  </conditionalFormatting>
  <conditionalFormatting sqref="BJ6 BJ9 BJ12 BJ15 BJ18 BJ21 BJ24 BJ27 BJ30 BJ33 BJ36 BJ39 BJ42 BJ45 BJ48 BJ51 BJ54 BJ57 BJ60 BJ63 BJ66 BJ69 BJ72 BJ75 BJ78 BJ81 BJ84 BJ87 BJ90 BJ93 BJ96">
    <cfRule type="cellIs" dxfId="2062" priority="48" operator="lessThanOrEqual">
      <formula>100</formula>
    </cfRule>
    <cfRule type="cellIs" dxfId="2061" priority="49" operator="lessThanOrEqual">
      <formula>120</formula>
    </cfRule>
  </conditionalFormatting>
  <conditionalFormatting sqref="BJ6 BJ9 BJ12 BJ15 BJ18 BJ21 BJ24 BJ27 BJ30 BJ33 BJ36 BJ39 BJ42 BJ45 BJ48 BJ51 BJ54 BJ57 BJ60 BJ63 BJ66 BJ69 BJ72 BJ75 BJ78 BJ81 BJ84 BJ87 BJ90 BJ93 BJ96">
    <cfRule type="expression" dxfId="2060" priority="47">
      <formula>BJ6=""</formula>
    </cfRule>
  </conditionalFormatting>
  <conditionalFormatting sqref="G4 G7 G10 G13 G16 G19 G22 G25 G28 G31 G34 G37 G40 G43 G46 G49 G52 G55 G58 G61 G64 G67 G70 G73 G76 G79 G82 G85 G88 G91 G94">
    <cfRule type="expression" priority="44">
      <formula>IF(F4="aucune","///","")</formula>
    </cfRule>
    <cfRule type="expression" dxfId="2059" priority="87">
      <formula>AND(G4="///",G5&gt;8,G5&lt;&gt;"")</formula>
    </cfRule>
  </conditionalFormatting>
  <conditionalFormatting sqref="AH5 AH8 AH95 AH11 AH14 AH17 AH20 AH23 AH26 AH29 AH32 AH35 AH38 AH41 AH44 AH47 AH50 AH53 AH56 AH59 AH62 AH65 AH68 AH71 AH74 AH77 AH80 AH83 AH86 AH89 AH92">
    <cfRule type="expression" dxfId="2058" priority="41">
      <formula>AH5=""</formula>
    </cfRule>
    <cfRule type="expression" dxfId="2057" priority="42">
      <formula>AH5="non"</formula>
    </cfRule>
    <cfRule type="expression" dxfId="2056"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N94:O94">
    <cfRule type="expression" dxfId="2055" priority="37">
      <formula>N4=""</formula>
    </cfRule>
    <cfRule type="expression" dxfId="2054" priority="38">
      <formula>N4="oui"</formula>
    </cfRule>
    <cfRule type="expression" dxfId="2053" priority="39">
      <formula>N4="non"</formula>
    </cfRule>
  </conditionalFormatting>
  <conditionalFormatting sqref="M4 M7 M10 M13 M16 M19 M22 M25 M28 M31 M34 M37 M40 M43 M46 M49 M52 M55 M58 M61 M64 M67 M70 M73 M76 M79 M82 M85 M88 M91 M94">
    <cfRule type="cellIs" priority="30" stopIfTrue="1" operator="equal">
      <formula>"///"</formula>
    </cfRule>
    <cfRule type="cellIs" dxfId="2052" priority="36" operator="notBetween">
      <formula>4</formula>
      <formula>8</formula>
    </cfRule>
  </conditionalFormatting>
  <conditionalFormatting sqref="L4 L7 L10 L13 L16 L19 L22 L25 L28 L31 L34 L37 L40 L43 L46 L49 L52 L55 L58 L61 L64 L67 L70 L73 L76 L79 L82 L85 L88 L91 L94">
    <cfRule type="expression" dxfId="2051" priority="35">
      <formula>AND(OR(L4&lt;(L5*(1-$A$3)),L4&gt;(L5*(1+$A$3))),L4&lt;&gt;"///",L5&lt;&gt;"")</formula>
    </cfRule>
  </conditionalFormatting>
  <conditionalFormatting sqref="L4 L7 L10 L13 L16 L19 L22 L25 L28 L31 L34 L37 L40 L43 L46 L49 L52 L55 L58 L61 L64 L67 L70 L73 L76 L79 L82 L85 L88 L91 L94">
    <cfRule type="expression" dxfId="2050" priority="27">
      <formula>L4=""</formula>
    </cfRule>
  </conditionalFormatting>
  <conditionalFormatting sqref="L5 L8 L11 L14 L17 L20 L23 L26 L29 L32 L35 L38 L41 L44 L47 L50 L53 L56 L59 L62 L65 L68 L71 L74 L77 L80 L83 L86 L89 L92 L95">
    <cfRule type="expression" dxfId="2049" priority="34">
      <formula>AND(OR(L5&lt;(L4*(1-$A$3)),L5&gt;(L4*(1+$A$3))),L4&lt;&gt;"")</formula>
    </cfRule>
  </conditionalFormatting>
  <conditionalFormatting sqref="L5 L8 L11 L14 L17 L20 L23 L26 L29 L32 L35 L38 L41 L44 L47 L50 L53 L56 L59 L62 L65 L68 L71 L74 L77 L80 L83 L86 L89 L92 L95">
    <cfRule type="expression" dxfId="2048" priority="33">
      <formula>L5=""</formula>
    </cfRule>
  </conditionalFormatting>
  <conditionalFormatting sqref="K4 K7 K10 K13 K16 K19 K22 K25 K28 K31 K34 K37 K40 K43 K46 K49 K52 K55 K58 K61 K64 K67 K70 K73 K76 K79 K82 K85 K88 K91 K94">
    <cfRule type="expression" dxfId="2047" priority="31">
      <formula>K4=""</formula>
    </cfRule>
  </conditionalFormatting>
  <conditionalFormatting sqref="M4 M7 M10 M13 M16 M19 M22 M25 M28 M31 M34 M37 M40 M43 M46 M49 M52 M55 M58 M61 M64 M67 M70 M73 M76 M79 M82 M85 M88 M91 M94">
    <cfRule type="expression" dxfId="2046" priority="29">
      <formula>M4=""</formula>
    </cfRule>
  </conditionalFormatting>
  <conditionalFormatting sqref="L4 L7 L10 L13 L16 L19 L22 L25 L28 L31 L34 L37 L40 L43 L46 L49 L52 L55 L58 L61 L64 L67 L70 L73 L76 L79 L82 L85 L88 L91 L94">
    <cfRule type="expression" priority="28">
      <formula>IF(K4="aucune","///","")</formula>
    </cfRule>
    <cfRule type="expression" dxfId="2045"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S94:T94">
    <cfRule type="expression" dxfId="2044" priority="24">
      <formula>S4=""</formula>
    </cfRule>
    <cfRule type="expression" dxfId="2043" priority="25">
      <formula>S4="oui"</formula>
    </cfRule>
    <cfRule type="expression" dxfId="2042" priority="26">
      <formula>S4="non"</formula>
    </cfRule>
  </conditionalFormatting>
  <conditionalFormatting sqref="R4 R7 R10 R13 R16 R19 R22 R25 R28 R31 R34 R37 R40 R43 R46 R49 R52 R55 R58 R61 R64 R67 R70 R73 R76 R79 R82 R85 R88 R91 R94">
    <cfRule type="cellIs" priority="17" stopIfTrue="1" operator="equal">
      <formula>"///"</formula>
    </cfRule>
    <cfRule type="cellIs" dxfId="2041" priority="23" operator="notBetween">
      <formula>4</formula>
      <formula>8</formula>
    </cfRule>
  </conditionalFormatting>
  <conditionalFormatting sqref="Q4 Q7 Q10 Q13 Q16 Q19 Q22 Q25 Q28 Q31 Q34 Q37 Q40 Q43 Q46 Q49 Q52 Q55 Q58 Q61 Q64 Q67 Q70 Q73 Q76 Q79 Q82 Q85 Q88 Q91 Q94">
    <cfRule type="expression" dxfId="2040" priority="22">
      <formula>AND(OR(Q4&lt;(Q5*(1-$A$3)),Q4&gt;(Q5*(1+$A$3))),Q4&lt;&gt;"///",Q5&lt;&gt;"")</formula>
    </cfRule>
  </conditionalFormatting>
  <conditionalFormatting sqref="Q4 Q7 Q10 Q13 Q16 Q19 Q22 Q25 Q28 Q31 Q34 Q37 Q40 Q43 Q46 Q49 Q52 Q55 Q58 Q61 Q64 Q67 Q70 Q73 Q76 Q79 Q82 Q85 Q88 Q91 Q94">
    <cfRule type="expression" dxfId="2039" priority="14">
      <formula>Q4=""</formula>
    </cfRule>
  </conditionalFormatting>
  <conditionalFormatting sqref="Q5 Q8 Q11 Q14 Q17 Q20 Q23 Q26 Q29 Q32 Q35 Q38 Q41 Q44 Q47 Q50 Q53 Q56 Q59 Q62 Q65 Q68 Q71 Q74 Q77 Q80 Q83 Q86 Q89 Q92 Q95">
    <cfRule type="expression" dxfId="2038" priority="21">
      <formula>AND(OR(Q5&lt;(Q4*(1-$A$3)),Q5&gt;(Q4*(1+$A$3))),Q4&lt;&gt;"")</formula>
    </cfRule>
  </conditionalFormatting>
  <conditionalFormatting sqref="Q5 Q8 Q11 Q14 Q17 Q20 Q23 Q26 Q29 Q32 Q35 Q38 Q41 Q44 Q47 Q50 Q53 Q56 Q59 Q62 Q65 Q68 Q71 Q74 Q77 Q80 Q83 Q86 Q89 Q92 Q95">
    <cfRule type="expression" dxfId="2037" priority="20">
      <formula>Q5=""</formula>
    </cfRule>
  </conditionalFormatting>
  <conditionalFormatting sqref="P4 P7 P10 P13 P16 P19 P22 P25 P28 P31 P34 P37 P40 P43 P46 P49 P52 P55 P58 P61 P64 P67 P70 P73 P76 P79 P82 P85 P88 P91 P94">
    <cfRule type="expression" dxfId="2036" priority="18">
      <formula>P4=""</formula>
    </cfRule>
  </conditionalFormatting>
  <conditionalFormatting sqref="Q4 Q7 Q10 Q13 Q16 Q19 Q22 Q25 Q28 Q31 Q34 Q37 Q40 Q43 Q46 Q49 Q52 Q55 Q58 Q61 Q64 Q67 Q70 Q73 Q76 Q79 Q82 Q85 Q88 Q91 Q94">
    <cfRule type="expression" priority="15">
      <formula>IF(P4="aucune","///","")</formula>
    </cfRule>
    <cfRule type="expression" dxfId="2035"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X94:Y94">
    <cfRule type="expression" dxfId="2034" priority="11">
      <formula>X4=""</formula>
    </cfRule>
    <cfRule type="expression" dxfId="2033" priority="12">
      <formula>X4="oui"</formula>
    </cfRule>
    <cfRule type="expression" dxfId="2032" priority="13">
      <formula>X4="non"</formula>
    </cfRule>
  </conditionalFormatting>
  <conditionalFormatting sqref="W4 W7 W10 W13 W16 W19 W22 W25 W28 W31 W34 W37 W40 W43 W46 W49 W52 W55 W58 W61 W64 W67 W70 W73 W76 W79 W82 W85 W88 W91 W94">
    <cfRule type="cellIs" priority="4" stopIfTrue="1" operator="equal">
      <formula>"///"</formula>
    </cfRule>
    <cfRule type="cellIs" dxfId="2031" priority="10" operator="notBetween">
      <formula>4</formula>
      <formula>8</formula>
    </cfRule>
  </conditionalFormatting>
  <conditionalFormatting sqref="V4 V7 V10 V13 V16 V19 V22 V25 V28 V31 V34 V37 V40 V43 V46 V49 V52 V55 V58 V61 V64 V67 V70 V73 V76 V79 V82 V85 V88 V91 V94">
    <cfRule type="expression" dxfId="2030" priority="9">
      <formula>AND(OR(V4&lt;(V5*(1-$A$3)),V4&gt;(V5*(1+$A$3))),V4&lt;&gt;"///",V5&lt;&gt;"")</formula>
    </cfRule>
  </conditionalFormatting>
  <conditionalFormatting sqref="V5 V8 V11 V14 V17 V20 V23 V26 V29 V32 V35 V38 V41 V44 V47 V50 V53 V56 V59 V62 V65 V68 V71 V74 V77 V80 V83 V86 V89 V92 V95">
    <cfRule type="expression" dxfId="2029" priority="8">
      <formula>AND(OR(V5&lt;(V4*(1-$A$3)),V5&gt;(V4*(1+$A$3))),V4&lt;&gt;"")</formula>
    </cfRule>
  </conditionalFormatting>
  <conditionalFormatting sqref="V5 V8 V11 V14 V17 V20 V23 V26 V29 V32 V35 V38 V41 V44 V47 V50 V53 V56 V59 V62 V65 V68 V71 V74 V77 V80 V83 V86 V89 V92 V95">
    <cfRule type="expression" dxfId="2028" priority="7">
      <formula>V5=""</formula>
    </cfRule>
  </conditionalFormatting>
  <conditionalFormatting sqref="U4 U7 U10 U13 U16 U19 U22 U25 U28 U31 U34 U37 U40 U43 U46 U49 U52 U55 U58 U61 U64 U67 U70 U73 U76 U79 U82 U85 U88 U91 U94">
    <cfRule type="expression" dxfId="2027" priority="5">
      <formula>U4=""</formula>
    </cfRule>
  </conditionalFormatting>
  <conditionalFormatting sqref="W4 W7 W10 W13 W16 W19 W22 W25 W28 W31 W34 W37 W40 W43 W46 W49 W52 W55 W58 W61 W64 W67 W70 W73 W76 W79 W82 W85 W88 W91 W94">
    <cfRule type="expression" dxfId="2026" priority="3">
      <formula>W4=""</formula>
    </cfRule>
  </conditionalFormatting>
  <conditionalFormatting sqref="V4 V7 V10 V13 V16 V19 V22 V25 V28 V31 V34 V37 V40 V43 V46 V49 V52 V55 V58 V61 V64 V67 V70 V73 V76 V79 V82 V85 V88 V91 V94">
    <cfRule type="expression" priority="2">
      <formula>IF(U4="aucune","///","")</formula>
    </cfRule>
    <cfRule type="expression" dxfId="2025"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AZ95:AZ96">
      <formula1>120</formula1>
      <formula2>200</formula2>
    </dataValidation>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BA95:BA96">
      <formula1>120</formula1>
      <formula2>180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AS95">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AS94">
      <formula1>30</formula1>
    </dataValidation>
    <dataValidation type="decimal" errorStyle="information" operator="greaterThan" allowBlank="1" showInputMessage="1" showErrorMessage="1" errorTitle="Niveau d'Argon critique !" error="Contactez Air Liquide immédiatement !" sqref="AF4 AF7 AF94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6:AM96 AJ95:AK95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94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AZ94:BA94 BD8:BE8 BD11:BE11 BD14:BE14 BD17:BE17 BD20:BE20 BD23:BE23 BD26:BE26 BD29:BE29 BD32:BE32 BD35:BE35 BD38:BE38 BD41:BE41 BD44:BE44 BD47:BE47 BD50:BE50 BD53:BE53 BD56:BE56 BD59:BE59 BD62:BE62 BD65:BE65 BD68:BE68 BD71:BE71 BD74:BE74 BD77:BE77 BD80:BE80 BD83:BE83 BD86:BE86 BD89:BE89 BD92:BE92 BD95:BE95">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BH96:BK96">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Z94:Z95">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paramètres!$A$2:$A$30</xm:f>
          </x14:formula1>
          <xm:sqref>E5:E96</xm:sqref>
        </x14:dataValidation>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information" allowBlank="1" showInputMessage="1" prompt="choix de l'heure">
          <x14:formula1>
            <xm:f>paramètres!$E$2:$E$57</xm:f>
          </x14:formula1>
          <xm:sqref>D4:D96</xm:sqref>
        </x14:dataValidation>
        <x14:dataValidation type="list" errorStyle="information" allowBlank="1" showInputMessage="1" showErrorMessage="1" error="erreur de saisie" prompt="indiquer si pompe en défaut">
          <x14:formula1>
            <xm:f>paramètres!$F$2:$F$3</xm:f>
          </x14:formula1>
          <xm:sqref>AH4:AH5 AH7:AH8 AH94:AH95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AG94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S94:T94 I7:J7 I10:J10 I13:J13 I16:J16 I19:J19 I22:J22 I25:J25 I28:J28 I31:J31 I34:J34 I37:J37 I40:J40 I43:J43 I46:J46 I49:J49 I52:J52 I55:J55 I58:J58 I61:J61 I64:J64 I67:J67 I70:J70 I73:J73 I76:J76 I79:J79 I82:J82 I85:J85 I88:J88 I91:J91 I94:J94 N4:O4 N7:O7 N10:O10 N13:O13 N16:O16 N19:O19 N22:O22 N25:O25 N28:O28 N31:O31 N34:O34 N37:O37 N40:O40 N43:O43 N46:O46 N49:O49 N52:O52 N55:O55 N58:O58 N61:O61 N64:O64 N67:O67 N70:O70 N73:O73 N76:O76 N79:O79 N82:O82 N85:O85 N88:O88 N91:O91 N94:O94 X4:Y4 X7:Y7 X10:Y10 X13:Y13 X16:Y16 X19:Y19 X22:Y22 X25:Y25 X28:Y28 X31:Y31 X34:Y34 X37:Y37 X40:Y40 X43:Y43 X46:Y46 X49:Y49 X52:Y52 X55:Y55 X58:Y58 X61:Y61 X64:Y64 X67:Y67 X70:Y70 X73:Y73 X76:Y76 X79:Y79 X82:Y82 X85:Y85 X88:Y88 X91:Y91 X94:Y94</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F94 K4 K7 K10 K13 K16 K19 K22 K25 K28 K31 K34 K37 K40 K43 K46 K49 K52 K55 K58 K61 K64 K67 K70 K73 K76 K79 K82 K85 K88 K91 K94 P4 P7 P10 P13 P16 P19 P22 P25 P28 P31 P34 P37 P40 P43 P46 P49 P52 P55 P58 P61 P64 P67 P70 P73 P76 P79 P82 P85 P88 P91 P94 U4 U7 U10 U13 U16 U19 U22 U25 U28 U31 U34 U37 U40 U43 U46 U49 U52 U55 U58 U61 U64 U67 U70 U73 U76 U79 U82 U85 U88 U91 U94</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 AT94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BQ94"/>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c r="A1" s="25" t="s">
        <v>4</v>
      </c>
      <c r="B1" s="270">
        <f>DATE(YEAR('01-2018'!B1:D1),MONTH('01-2018'!B1:D1)+3,DAY('01-2018'!B1:D1))</f>
        <v>43191</v>
      </c>
      <c r="C1" s="270"/>
      <c r="D1" s="270"/>
      <c r="E1" s="33"/>
      <c r="F1" s="279" t="s">
        <v>69</v>
      </c>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c r="AF1" s="276" t="s">
        <v>1</v>
      </c>
      <c r="AG1" s="277"/>
      <c r="AH1" s="277"/>
      <c r="AI1" s="277"/>
      <c r="AJ1" s="277"/>
      <c r="AK1" s="277"/>
      <c r="AL1" s="277"/>
      <c r="AM1" s="277"/>
      <c r="AN1" s="277"/>
      <c r="AO1" s="277"/>
      <c r="AP1" s="277"/>
      <c r="AQ1" s="277"/>
      <c r="AR1" s="278"/>
      <c r="AS1" s="283" t="s">
        <v>60</v>
      </c>
      <c r="AT1" s="284"/>
      <c r="AU1" s="284"/>
      <c r="AV1" s="284"/>
      <c r="AW1" s="284"/>
      <c r="AX1" s="284"/>
      <c r="AY1" s="284"/>
      <c r="AZ1" s="284"/>
      <c r="BA1" s="284"/>
      <c r="BB1" s="284"/>
      <c r="BC1" s="284"/>
      <c r="BD1" s="284"/>
      <c r="BE1" s="284"/>
      <c r="BF1" s="284"/>
      <c r="BG1" s="284"/>
      <c r="BH1" s="284"/>
      <c r="BI1" s="284"/>
      <c r="BJ1" s="284"/>
      <c r="BK1" s="285"/>
      <c r="BL1" s="248" t="s">
        <v>61</v>
      </c>
      <c r="BM1" s="249"/>
      <c r="BN1" s="249"/>
      <c r="BO1" s="250"/>
    </row>
    <row r="2" spans="1:69" s="83" customFormat="1" ht="14.25" customHeight="1" thickTop="1">
      <c r="A2" s="26"/>
      <c r="B2" s="265" t="s">
        <v>0</v>
      </c>
      <c r="C2" s="266"/>
      <c r="D2" s="267"/>
      <c r="E2" s="268" t="s">
        <v>23</v>
      </c>
      <c r="F2" s="34" t="s">
        <v>5</v>
      </c>
      <c r="G2" s="34"/>
      <c r="H2" s="34"/>
      <c r="I2" s="34"/>
      <c r="J2" s="34"/>
      <c r="K2" s="271" t="s">
        <v>6</v>
      </c>
      <c r="L2" s="272"/>
      <c r="M2" s="272"/>
      <c r="N2" s="272"/>
      <c r="O2" s="273"/>
      <c r="P2" s="271" t="s">
        <v>7</v>
      </c>
      <c r="Q2" s="272"/>
      <c r="R2" s="272"/>
      <c r="S2" s="272"/>
      <c r="T2" s="273"/>
      <c r="U2" s="271" t="s">
        <v>8</v>
      </c>
      <c r="V2" s="272"/>
      <c r="W2" s="272"/>
      <c r="X2" s="272"/>
      <c r="Y2" s="273"/>
      <c r="Z2" s="281"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63" t="s">
        <v>59</v>
      </c>
      <c r="AV2" s="264"/>
      <c r="AW2" s="251" t="s">
        <v>164</v>
      </c>
      <c r="AX2" s="274"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c r="A3" s="129">
        <v>0.05</v>
      </c>
      <c r="B3" s="261" t="s">
        <v>16</v>
      </c>
      <c r="C3" s="262"/>
      <c r="D3" s="40" t="s">
        <v>24</v>
      </c>
      <c r="E3" s="269"/>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82"/>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52"/>
      <c r="AX3" s="275"/>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c r="A4" s="54" t="s">
        <v>18</v>
      </c>
      <c r="B4" s="255">
        <f>+B1</f>
        <v>43191</v>
      </c>
      <c r="C4" s="256"/>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c r="A5" s="55" t="s">
        <v>19</v>
      </c>
      <c r="B5" s="253">
        <f>+B4</f>
        <v>43191</v>
      </c>
      <c r="C5" s="254">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c r="A6" s="55" t="s">
        <v>20</v>
      </c>
      <c r="B6" s="253">
        <f>+B4</f>
        <v>43191</v>
      </c>
      <c r="C6" s="254">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c r="A7" s="54" t="s">
        <v>18</v>
      </c>
      <c r="B7" s="255">
        <f>+B6+1</f>
        <v>43192</v>
      </c>
      <c r="C7" s="256"/>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c r="A8" s="55" t="s">
        <v>19</v>
      </c>
      <c r="B8" s="253">
        <f>+B7</f>
        <v>43192</v>
      </c>
      <c r="C8" s="254"/>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c r="A9" s="56" t="s">
        <v>20</v>
      </c>
      <c r="B9" s="259">
        <f>+B8</f>
        <v>43192</v>
      </c>
      <c r="C9" s="260"/>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c r="A10" s="54" t="s">
        <v>18</v>
      </c>
      <c r="B10" s="255">
        <f>+B9+1</f>
        <v>43193</v>
      </c>
      <c r="C10" s="256"/>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c r="A11" s="55" t="s">
        <v>19</v>
      </c>
      <c r="B11" s="253">
        <f t="shared" ref="B11" si="32">+B10</f>
        <v>43193</v>
      </c>
      <c r="C11" s="254">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c r="A12" s="56" t="s">
        <v>20</v>
      </c>
      <c r="B12" s="253">
        <f t="shared" ref="B12" si="33">+B10</f>
        <v>43193</v>
      </c>
      <c r="C12" s="254">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c r="A13" s="54" t="s">
        <v>18</v>
      </c>
      <c r="B13" s="255">
        <f>+B12+1</f>
        <v>43194</v>
      </c>
      <c r="C13" s="256"/>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c r="A14" s="55" t="s">
        <v>19</v>
      </c>
      <c r="B14" s="253">
        <f>+B13</f>
        <v>43194</v>
      </c>
      <c r="C14" s="254">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c r="A15" s="56" t="s">
        <v>20</v>
      </c>
      <c r="B15" s="253">
        <f>+B13</f>
        <v>43194</v>
      </c>
      <c r="C15" s="254">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c r="A16" s="54" t="s">
        <v>18</v>
      </c>
      <c r="B16" s="255">
        <f>+B15+1</f>
        <v>43195</v>
      </c>
      <c r="C16" s="256"/>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c r="A17" s="55" t="s">
        <v>19</v>
      </c>
      <c r="B17" s="253">
        <f t="shared" ref="B17" si="66">+B16</f>
        <v>43195</v>
      </c>
      <c r="C17" s="254">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c r="A18" s="56" t="s">
        <v>20</v>
      </c>
      <c r="B18" s="253">
        <f t="shared" ref="B18" si="67">+B16</f>
        <v>43195</v>
      </c>
      <c r="C18" s="254">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c r="A19" s="54" t="s">
        <v>18</v>
      </c>
      <c r="B19" s="255">
        <f>+B18+1</f>
        <v>43196</v>
      </c>
      <c r="C19" s="256"/>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c r="A20" s="55" t="s">
        <v>19</v>
      </c>
      <c r="B20" s="253">
        <f>+B19</f>
        <v>43196</v>
      </c>
      <c r="C20" s="254">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c r="A21" s="55" t="s">
        <v>20</v>
      </c>
      <c r="B21" s="253">
        <f>+B19</f>
        <v>43196</v>
      </c>
      <c r="C21" s="254">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c r="A22" s="54" t="s">
        <v>18</v>
      </c>
      <c r="B22" s="255">
        <f>+B21+1</f>
        <v>43197</v>
      </c>
      <c r="C22" s="256"/>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c r="A23" s="55" t="s">
        <v>19</v>
      </c>
      <c r="B23" s="253">
        <f>+B22</f>
        <v>43197</v>
      </c>
      <c r="C23" s="254"/>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c r="A24" s="56" t="s">
        <v>20</v>
      </c>
      <c r="B24" s="259">
        <f>+B23</f>
        <v>43197</v>
      </c>
      <c r="C24" s="260"/>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c r="A25" s="54" t="s">
        <v>18</v>
      </c>
      <c r="B25" s="255">
        <f>+B24+1</f>
        <v>43198</v>
      </c>
      <c r="C25" s="256"/>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c r="A26" s="55" t="s">
        <v>19</v>
      </c>
      <c r="B26" s="253">
        <f t="shared" ref="B26" si="116">+B25</f>
        <v>43198</v>
      </c>
      <c r="C26" s="254">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c r="A27" s="56" t="s">
        <v>20</v>
      </c>
      <c r="B27" s="253">
        <f t="shared" ref="B27" si="117">+B25</f>
        <v>43198</v>
      </c>
      <c r="C27" s="254">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c r="A28" s="54" t="s">
        <v>18</v>
      </c>
      <c r="B28" s="255">
        <f>+B27+1</f>
        <v>43199</v>
      </c>
      <c r="C28" s="256"/>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c r="A29" s="55" t="s">
        <v>19</v>
      </c>
      <c r="B29" s="253">
        <f>+B28</f>
        <v>43199</v>
      </c>
      <c r="C29" s="254">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c r="A30" s="56" t="s">
        <v>20</v>
      </c>
      <c r="B30" s="253">
        <f>+B28</f>
        <v>43199</v>
      </c>
      <c r="C30" s="254">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c r="A31" s="54" t="s">
        <v>18</v>
      </c>
      <c r="B31" s="255">
        <f>+B30+1</f>
        <v>43200</v>
      </c>
      <c r="C31" s="256"/>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c r="A32" s="55" t="s">
        <v>19</v>
      </c>
      <c r="B32" s="253">
        <f t="shared" ref="B32" si="150">+B31</f>
        <v>43200</v>
      </c>
      <c r="C32" s="254">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c r="A33" s="56" t="s">
        <v>20</v>
      </c>
      <c r="B33" s="253">
        <f t="shared" ref="B33" si="151">+B31</f>
        <v>43200</v>
      </c>
      <c r="C33" s="254">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c r="A34" s="54" t="s">
        <v>18</v>
      </c>
      <c r="B34" s="255">
        <f>+B31+1</f>
        <v>43201</v>
      </c>
      <c r="C34" s="256"/>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c r="A35" s="55" t="s">
        <v>19</v>
      </c>
      <c r="B35" s="253">
        <f>+B34</f>
        <v>43201</v>
      </c>
      <c r="C35" s="254">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c r="A36" s="55" t="s">
        <v>20</v>
      </c>
      <c r="B36" s="253">
        <f>+B34</f>
        <v>43201</v>
      </c>
      <c r="C36" s="254">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c r="A37" s="54" t="s">
        <v>18</v>
      </c>
      <c r="B37" s="255">
        <f>+B36+1</f>
        <v>43202</v>
      </c>
      <c r="C37" s="256"/>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c r="A38" s="55" t="s">
        <v>19</v>
      </c>
      <c r="B38" s="253">
        <f>+B37</f>
        <v>43202</v>
      </c>
      <c r="C38" s="254"/>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c r="A39" s="56" t="s">
        <v>20</v>
      </c>
      <c r="B39" s="259">
        <f>+B38</f>
        <v>43202</v>
      </c>
      <c r="C39" s="260"/>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c r="A40" s="54" t="s">
        <v>18</v>
      </c>
      <c r="B40" s="255">
        <f>+B39+1</f>
        <v>43203</v>
      </c>
      <c r="C40" s="256"/>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c r="A41" s="55" t="s">
        <v>19</v>
      </c>
      <c r="B41" s="253">
        <f t="shared" ref="B41" si="200">+B40</f>
        <v>43203</v>
      </c>
      <c r="C41" s="254">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c r="A42" s="56" t="s">
        <v>20</v>
      </c>
      <c r="B42" s="253">
        <f t="shared" ref="B42" si="201">+B40</f>
        <v>43203</v>
      </c>
      <c r="C42" s="254">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c r="A43" s="54" t="s">
        <v>18</v>
      </c>
      <c r="B43" s="255">
        <f>+B42+1</f>
        <v>43204</v>
      </c>
      <c r="C43" s="256"/>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c r="A44" s="55" t="s">
        <v>19</v>
      </c>
      <c r="B44" s="253">
        <f>+B43</f>
        <v>43204</v>
      </c>
      <c r="C44" s="254">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c r="A45" s="56" t="s">
        <v>20</v>
      </c>
      <c r="B45" s="253">
        <f>+B43</f>
        <v>43204</v>
      </c>
      <c r="C45" s="254">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c r="A46" s="54" t="s">
        <v>18</v>
      </c>
      <c r="B46" s="255">
        <f>+B45+1</f>
        <v>43205</v>
      </c>
      <c r="C46" s="256"/>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c r="A47" s="55" t="s">
        <v>19</v>
      </c>
      <c r="B47" s="253">
        <f t="shared" ref="B47" si="234">+B46</f>
        <v>43205</v>
      </c>
      <c r="C47" s="254">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c r="A48" s="56" t="s">
        <v>20</v>
      </c>
      <c r="B48" s="253">
        <f t="shared" ref="B48" si="235">+B46</f>
        <v>43205</v>
      </c>
      <c r="C48" s="254">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c r="A49" s="54" t="s">
        <v>18</v>
      </c>
      <c r="B49" s="255">
        <f>+B48+1</f>
        <v>43206</v>
      </c>
      <c r="C49" s="256"/>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c r="A50" s="55" t="s">
        <v>19</v>
      </c>
      <c r="B50" s="253">
        <f>+B49</f>
        <v>43206</v>
      </c>
      <c r="C50" s="254">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c r="A51" s="55" t="s">
        <v>20</v>
      </c>
      <c r="B51" s="253">
        <f>+B49</f>
        <v>43206</v>
      </c>
      <c r="C51" s="254">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c r="A52" s="54" t="s">
        <v>18</v>
      </c>
      <c r="B52" s="255">
        <f>+B51+1</f>
        <v>43207</v>
      </c>
      <c r="C52" s="256"/>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c r="A53" s="55" t="s">
        <v>19</v>
      </c>
      <c r="B53" s="253">
        <f>+B52</f>
        <v>43207</v>
      </c>
      <c r="C53" s="254"/>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c r="A54" s="56" t="s">
        <v>20</v>
      </c>
      <c r="B54" s="259">
        <f>+B53</f>
        <v>43207</v>
      </c>
      <c r="C54" s="260"/>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c r="A55" s="54" t="s">
        <v>18</v>
      </c>
      <c r="B55" s="255">
        <f>+B54+1</f>
        <v>43208</v>
      </c>
      <c r="C55" s="256"/>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c r="A56" s="55" t="s">
        <v>19</v>
      </c>
      <c r="B56" s="253">
        <f t="shared" ref="B56" si="284">+B55</f>
        <v>43208</v>
      </c>
      <c r="C56" s="254">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c r="A57" s="56" t="s">
        <v>20</v>
      </c>
      <c r="B57" s="253">
        <f t="shared" ref="B57" si="285">+B55</f>
        <v>43208</v>
      </c>
      <c r="C57" s="254">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c r="A58" s="54" t="s">
        <v>18</v>
      </c>
      <c r="B58" s="255">
        <f>+B57+1</f>
        <v>43209</v>
      </c>
      <c r="C58" s="256"/>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c r="A59" s="55" t="s">
        <v>19</v>
      </c>
      <c r="B59" s="253">
        <f>+B58</f>
        <v>43209</v>
      </c>
      <c r="C59" s="254">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c r="A60" s="56" t="s">
        <v>20</v>
      </c>
      <c r="B60" s="253">
        <f>+B58</f>
        <v>43209</v>
      </c>
      <c r="C60" s="254">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c r="A61" s="54" t="s">
        <v>18</v>
      </c>
      <c r="B61" s="255">
        <f>+B60+1</f>
        <v>43210</v>
      </c>
      <c r="C61" s="256"/>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c r="A62" s="55" t="s">
        <v>19</v>
      </c>
      <c r="B62" s="253">
        <f t="shared" ref="B62" si="318">+B61</f>
        <v>43210</v>
      </c>
      <c r="C62" s="254">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c r="A63" s="56" t="s">
        <v>20</v>
      </c>
      <c r="B63" s="253">
        <f t="shared" ref="B63" si="319">+B61</f>
        <v>43210</v>
      </c>
      <c r="C63" s="254">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c r="A64" s="54" t="s">
        <v>18</v>
      </c>
      <c r="B64" s="255">
        <f>+B61+1</f>
        <v>43211</v>
      </c>
      <c r="C64" s="256"/>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c r="A65" s="55" t="s">
        <v>19</v>
      </c>
      <c r="B65" s="253">
        <f>+B64</f>
        <v>43211</v>
      </c>
      <c r="C65" s="254">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c r="A66" s="55" t="s">
        <v>20</v>
      </c>
      <c r="B66" s="253">
        <f>+B64</f>
        <v>43211</v>
      </c>
      <c r="C66" s="254">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c r="A67" s="54" t="s">
        <v>18</v>
      </c>
      <c r="B67" s="255">
        <f>+B66+1</f>
        <v>43212</v>
      </c>
      <c r="C67" s="256"/>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c r="A68" s="55" t="s">
        <v>19</v>
      </c>
      <c r="B68" s="253">
        <f>+B67</f>
        <v>43212</v>
      </c>
      <c r="C68" s="254"/>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c r="A69" s="56" t="s">
        <v>20</v>
      </c>
      <c r="B69" s="259">
        <f>+B68</f>
        <v>43212</v>
      </c>
      <c r="C69" s="260"/>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c r="A70" s="54" t="s">
        <v>18</v>
      </c>
      <c r="B70" s="255">
        <f>+B69+1</f>
        <v>43213</v>
      </c>
      <c r="C70" s="256"/>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c r="A71" s="55" t="s">
        <v>19</v>
      </c>
      <c r="B71" s="253">
        <f t="shared" ref="B71" si="368">+B70</f>
        <v>43213</v>
      </c>
      <c r="C71" s="254">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c r="A72" s="56" t="s">
        <v>20</v>
      </c>
      <c r="B72" s="253">
        <f t="shared" ref="B72" si="369">+B70</f>
        <v>43213</v>
      </c>
      <c r="C72" s="254">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c r="A73" s="54" t="s">
        <v>18</v>
      </c>
      <c r="B73" s="255">
        <f>+B72+1</f>
        <v>43214</v>
      </c>
      <c r="C73" s="256"/>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c r="A74" s="55" t="s">
        <v>19</v>
      </c>
      <c r="B74" s="253">
        <f>+B73</f>
        <v>43214</v>
      </c>
      <c r="C74" s="254">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c r="A75" s="56" t="s">
        <v>20</v>
      </c>
      <c r="B75" s="253">
        <f>+B73</f>
        <v>43214</v>
      </c>
      <c r="C75" s="254">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c r="A76" s="54" t="s">
        <v>18</v>
      </c>
      <c r="B76" s="255">
        <f>+B75+1</f>
        <v>43215</v>
      </c>
      <c r="C76" s="256"/>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c r="A77" s="55" t="s">
        <v>19</v>
      </c>
      <c r="B77" s="253">
        <f t="shared" ref="B77" si="402">+B76</f>
        <v>43215</v>
      </c>
      <c r="C77" s="254">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c r="A78" s="56" t="s">
        <v>20</v>
      </c>
      <c r="B78" s="253">
        <f t="shared" ref="B78" si="403">+B76</f>
        <v>43215</v>
      </c>
      <c r="C78" s="254">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c r="A79" s="54" t="s">
        <v>18</v>
      </c>
      <c r="B79" s="255">
        <f>+B78+1</f>
        <v>43216</v>
      </c>
      <c r="C79" s="256"/>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c r="A80" s="55" t="s">
        <v>19</v>
      </c>
      <c r="B80" s="253">
        <f>+B79</f>
        <v>43216</v>
      </c>
      <c r="C80" s="254">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c r="A81" s="55" t="s">
        <v>20</v>
      </c>
      <c r="B81" s="253">
        <f>+B79</f>
        <v>43216</v>
      </c>
      <c r="C81" s="254">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c r="A82" s="54" t="s">
        <v>18</v>
      </c>
      <c r="B82" s="255">
        <f>+B81+1</f>
        <v>43217</v>
      </c>
      <c r="C82" s="256"/>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c r="A83" s="55" t="s">
        <v>19</v>
      </c>
      <c r="B83" s="253">
        <f>+B82</f>
        <v>43217</v>
      </c>
      <c r="C83" s="254"/>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c r="A84" s="56" t="s">
        <v>20</v>
      </c>
      <c r="B84" s="259">
        <f>+B83</f>
        <v>43217</v>
      </c>
      <c r="C84" s="260"/>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c r="A85" s="54" t="s">
        <v>18</v>
      </c>
      <c r="B85" s="255">
        <f>+B84+1</f>
        <v>43218</v>
      </c>
      <c r="C85" s="256"/>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c r="A86" s="55" t="s">
        <v>19</v>
      </c>
      <c r="B86" s="253">
        <f t="shared" ref="B86" si="452">+B85</f>
        <v>43218</v>
      </c>
      <c r="C86" s="254">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c r="A87" s="56" t="s">
        <v>20</v>
      </c>
      <c r="B87" s="253">
        <f t="shared" ref="B87" si="453">+B85</f>
        <v>43218</v>
      </c>
      <c r="C87" s="254">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c r="A88" s="54" t="s">
        <v>18</v>
      </c>
      <c r="B88" s="255">
        <f>+B87+1</f>
        <v>43219</v>
      </c>
      <c r="C88" s="256"/>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c r="A89" s="55" t="s">
        <v>19</v>
      </c>
      <c r="B89" s="253">
        <f>+B88</f>
        <v>43219</v>
      </c>
      <c r="C89" s="254">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c r="A90" s="56" t="s">
        <v>20</v>
      </c>
      <c r="B90" s="253">
        <f>+B88</f>
        <v>43219</v>
      </c>
      <c r="C90" s="254">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c r="A91" s="54" t="s">
        <v>18</v>
      </c>
      <c r="B91" s="255">
        <f>+B90+1</f>
        <v>43220</v>
      </c>
      <c r="C91" s="256"/>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c r="A92" s="55" t="s">
        <v>19</v>
      </c>
      <c r="B92" s="253">
        <f t="shared" ref="B92" si="486">+B91</f>
        <v>43220</v>
      </c>
      <c r="C92" s="254">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c r="A93" s="133" t="s">
        <v>20</v>
      </c>
      <c r="B93" s="257">
        <f t="shared" ref="B93" si="487">+B91</f>
        <v>43220</v>
      </c>
      <c r="C93" s="258">
        <v>2</v>
      </c>
      <c r="D93" s="3"/>
      <c r="E93" s="7"/>
      <c r="F93" s="147"/>
      <c r="G93" s="148"/>
      <c r="H93" s="148"/>
      <c r="I93" s="148"/>
      <c r="J93" s="149"/>
      <c r="K93" s="147"/>
      <c r="L93" s="148"/>
      <c r="M93" s="148"/>
      <c r="N93" s="148"/>
      <c r="O93" s="149"/>
      <c r="P93" s="147"/>
      <c r="Q93" s="148"/>
      <c r="R93" s="148"/>
      <c r="S93" s="148"/>
      <c r="T93" s="149"/>
      <c r="U93" s="147"/>
      <c r="V93" s="148"/>
      <c r="W93" s="148"/>
      <c r="X93" s="148"/>
      <c r="Y93" s="149"/>
      <c r="Z93" s="203"/>
      <c r="AA93" s="203"/>
      <c r="AB93" s="204"/>
      <c r="AC93" s="205"/>
      <c r="AD93" s="127"/>
      <c r="AE93" s="128"/>
      <c r="AF93" s="206"/>
      <c r="AG93" s="207"/>
      <c r="AH93" s="208"/>
      <c r="AI93" s="209"/>
      <c r="AJ93" s="210"/>
      <c r="AK93" s="211"/>
      <c r="AL93" s="134"/>
      <c r="AM93" s="135"/>
      <c r="AN93" s="212"/>
      <c r="AO93" s="210"/>
      <c r="AP93" s="211"/>
      <c r="AQ93" s="134"/>
      <c r="AR93" s="135"/>
      <c r="AS93" s="203"/>
      <c r="AT93" s="203"/>
      <c r="AU93" s="206"/>
      <c r="AV93" s="208"/>
      <c r="AW93" s="95"/>
      <c r="AX93" s="96"/>
      <c r="AY93" s="213"/>
      <c r="AZ93" s="214"/>
      <c r="BA93" s="215"/>
      <c r="BB93" s="216"/>
      <c r="BC93" s="216"/>
      <c r="BD93" s="217"/>
      <c r="BE93" s="218"/>
      <c r="BF93" s="118"/>
      <c r="BG93" s="130"/>
      <c r="BH93" s="130"/>
      <c r="BI93" s="131"/>
      <c r="BJ93" s="130"/>
      <c r="BK93" s="119"/>
      <c r="BL93" s="219"/>
      <c r="BM93" s="220"/>
      <c r="BN93" s="221"/>
      <c r="BO93" s="119"/>
    </row>
    <row r="94" spans="1:67" ht="13.5" thickTop="1"/>
  </sheetData>
  <sheetProtection algorithmName="SHA-512" hashValue="Wkl3u6ThPkVTicXyCV11mr89QgwXmqyRgYY0dWc7/vgyvyvraFjokSOAO2AG0Y2bXXRAICbTwLCz6BTBwPryUQ==" saltValue="BRKs9N0u1d5K3Q3252OXew==" spinCount="100000" sheet="1" objects="1" scenarios="1" selectLockedCells="1"/>
  <customSheetViews>
    <customSheetView guid="{C8BD1749-F302-4337-9A66-46B0D94B831C}" scale="140" showGridLines="0" showRowCol="0" hiddenRows="1">
      <pane ySplit="3" topLeftCell="A4" activePane="bottomLeft" state="frozen"/>
      <selection pane="bottomLeft" activeCell="D4" sqref="D4"/>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5">
    <mergeCell ref="B89:C89"/>
    <mergeCell ref="B90:C90"/>
    <mergeCell ref="B91:C91"/>
    <mergeCell ref="B92:C92"/>
    <mergeCell ref="B93:C93"/>
    <mergeCell ref="B83:C83"/>
    <mergeCell ref="B84:C84"/>
    <mergeCell ref="B85:C85"/>
    <mergeCell ref="B86:C86"/>
    <mergeCell ref="B87:C87"/>
    <mergeCell ref="B88:C88"/>
    <mergeCell ref="B77:C77"/>
    <mergeCell ref="B78:C78"/>
    <mergeCell ref="B79:C79"/>
    <mergeCell ref="B80:C80"/>
    <mergeCell ref="B81:C81"/>
    <mergeCell ref="B82:C82"/>
    <mergeCell ref="B71:C71"/>
    <mergeCell ref="B72:C72"/>
    <mergeCell ref="B73:C73"/>
    <mergeCell ref="B74:C74"/>
    <mergeCell ref="B75:C75"/>
    <mergeCell ref="B76:C76"/>
    <mergeCell ref="B65:C65"/>
    <mergeCell ref="B66:C66"/>
    <mergeCell ref="B67:C67"/>
    <mergeCell ref="B68:C68"/>
    <mergeCell ref="B69:C69"/>
    <mergeCell ref="B70:C70"/>
    <mergeCell ref="B59:C59"/>
    <mergeCell ref="B60:C60"/>
    <mergeCell ref="B61:C61"/>
    <mergeCell ref="B62:C62"/>
    <mergeCell ref="B63:C63"/>
    <mergeCell ref="B64:C64"/>
    <mergeCell ref="B53:C53"/>
    <mergeCell ref="B54:C54"/>
    <mergeCell ref="B55:C55"/>
    <mergeCell ref="B56:C56"/>
    <mergeCell ref="B57:C57"/>
    <mergeCell ref="B58:C58"/>
    <mergeCell ref="B47:C47"/>
    <mergeCell ref="B48:C48"/>
    <mergeCell ref="B49:C49"/>
    <mergeCell ref="B50:C50"/>
    <mergeCell ref="B51:C51"/>
    <mergeCell ref="B52:C52"/>
    <mergeCell ref="B41:C41"/>
    <mergeCell ref="B42:C42"/>
    <mergeCell ref="B43:C43"/>
    <mergeCell ref="B44:C44"/>
    <mergeCell ref="B45:C45"/>
    <mergeCell ref="B46:C46"/>
    <mergeCell ref="B35:C35"/>
    <mergeCell ref="B36:C36"/>
    <mergeCell ref="B37:C37"/>
    <mergeCell ref="B38:C38"/>
    <mergeCell ref="B39:C39"/>
    <mergeCell ref="B40:C40"/>
    <mergeCell ref="B29:C29"/>
    <mergeCell ref="B30:C30"/>
    <mergeCell ref="B31:C31"/>
    <mergeCell ref="B32:C32"/>
    <mergeCell ref="B33:C33"/>
    <mergeCell ref="B34:C34"/>
    <mergeCell ref="B23:C23"/>
    <mergeCell ref="B24:C24"/>
    <mergeCell ref="B25:C25"/>
    <mergeCell ref="B26:C26"/>
    <mergeCell ref="B27:C27"/>
    <mergeCell ref="B28:C28"/>
    <mergeCell ref="B17:C17"/>
    <mergeCell ref="B18:C18"/>
    <mergeCell ref="B19:C19"/>
    <mergeCell ref="B20:C20"/>
    <mergeCell ref="B21:C21"/>
    <mergeCell ref="B22:C22"/>
    <mergeCell ref="B11:C11"/>
    <mergeCell ref="B12:C12"/>
    <mergeCell ref="B13:C13"/>
    <mergeCell ref="B14:C14"/>
    <mergeCell ref="B15:C15"/>
    <mergeCell ref="B16:C16"/>
    <mergeCell ref="B5:C5"/>
    <mergeCell ref="B6:C6"/>
    <mergeCell ref="B7:C7"/>
    <mergeCell ref="B8:C8"/>
    <mergeCell ref="B9:C9"/>
    <mergeCell ref="B10:C10"/>
    <mergeCell ref="Z2:Z3"/>
    <mergeCell ref="AU2:AV2"/>
    <mergeCell ref="AW2:AW3"/>
    <mergeCell ref="AX2:AX3"/>
    <mergeCell ref="B3:C3"/>
    <mergeCell ref="B4:C4"/>
    <mergeCell ref="B1:D1"/>
    <mergeCell ref="F1:AE1"/>
    <mergeCell ref="AF1:AR1"/>
    <mergeCell ref="AS1:BK1"/>
    <mergeCell ref="BL1:BO1"/>
    <mergeCell ref="B2:D2"/>
    <mergeCell ref="E2:E3"/>
    <mergeCell ref="K2:O2"/>
    <mergeCell ref="P2:T2"/>
    <mergeCell ref="U2:Y2"/>
  </mergeCells>
  <conditionalFormatting sqref="BH6 BH9 BH12 BH15 BH18 BH21 BH24 BH27 BH30 BH33 BH36 BH39 BH42 BH45 BH48 BH51 BH54 BH57 BH60 BH63 BH66 BH69 BH72 BH75 BH78 BH81 BH84 BH87 BH90 BH93">
    <cfRule type="expression" dxfId="2024" priority="53">
      <formula>BH6=""</formula>
    </cfRule>
  </conditionalFormatting>
  <conditionalFormatting sqref="R4 R7 R10 R13 R16 R19 R22 R25 R28 R31 R34 R37 R40 R43 R46 R49 R52 R55 R58 R61 R64 R67 R70 R73 R76 R79 R82 R85 R88 R91">
    <cfRule type="expression" dxfId="2023" priority="16">
      <formula>R4=""</formula>
    </cfRule>
  </conditionalFormatting>
  <conditionalFormatting sqref="V5 V8 V11 V14 V17 V20 V23 V26 V29 V32 V35 V38 V41 V44 V47 V50 V53 V56 V59 V62 V65 V68 V71 V74 V77 V80 V83 V86 V89 V92">
    <cfRule type="expression" dxfId="2022" priority="7">
      <formula>V5=""</formula>
    </cfRule>
  </conditionalFormatting>
  <conditionalFormatting sqref="V4 V7 V10 V13 V16 V19 V22 V25 V28 V31 V34 V37 V40 V43 V46 V49 V52 V55 V58 V61 V64 V67 V70 V73 V76 V79 V82 V85 V88 V91">
    <cfRule type="expression" dxfId="2021" priority="1">
      <formula>V4=""</formula>
    </cfRule>
  </conditionalFormatting>
  <conditionalFormatting sqref="D6 D9 D12 D15 D18 D21 D24 D27 D30 D33 D36 D39 D42 D45 D48 D51 D54 D57 D60 D63 D66 D69 D72 D75 D78 D81 D84 D87 D90 D93">
    <cfRule type="expression" dxfId="2020"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cfRule type="cellIs" dxfId="2019" priority="232" operator="lessThanOrEqual">
      <formula>120</formula>
    </cfRule>
    <cfRule type="cellIs" dxfId="2018" priority="233" operator="lessThanOrEqual">
      <formula>160</formula>
    </cfRule>
  </conditionalFormatting>
  <conditionalFormatting sqref="AF4 AF7 AF10 AF13 AF16 AF19 AF22 AF25 AF28 AF31 AF34 AF37 AF40 AF43 AF46 AF49 AF52 AF55 AF58 AF61 AF64 AF67 AF70 AF73 AF76 AF79 AF82 AF85 AF88 AF91">
    <cfRule type="cellIs" dxfId="2017" priority="231" operator="lessThan">
      <formula>40</formula>
    </cfRule>
  </conditionalFormatting>
  <conditionalFormatting sqref="AG4 AG7 AG10 AG13 AG16 AG19 AG22 AG25 AG28 AG31 AG34 AG37 AG40 AG43 AG46 AG49 AG52 AG55 AG58 AG61 AG64 AG67 AG70 AG73 AG76 AG79 AG82 AG85 AG88 AG91">
    <cfRule type="expression" dxfId="2016" priority="185">
      <formula>AG4=""</formula>
    </cfRule>
    <cfRule type="expression" dxfId="2015" priority="222">
      <formula>AG4=""</formula>
    </cfRule>
    <cfRule type="cellIs" dxfId="2014" priority="229" operator="equal">
      <formula>2</formula>
    </cfRule>
    <cfRule type="cellIs" dxfId="2013"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cfRule type="expression" dxfId="2012" priority="226">
      <formula>I4=""</formula>
    </cfRule>
    <cfRule type="expression" dxfId="2011" priority="227">
      <formula>I4="oui"</formula>
    </cfRule>
    <cfRule type="expression" dxfId="2010" priority="228">
      <formula>I4="non"</formula>
    </cfRule>
  </conditionalFormatting>
  <conditionalFormatting sqref="H4 H7 H10 H13 H16 H19 H22 H25 H28 H31 H34 H37 H40 H43 H46 H49 H52 H55 H58 H61 H64 H67 H70 H73 H76 H79 H82 H85 H88 H91">
    <cfRule type="cellIs" priority="46" stopIfTrue="1" operator="equal">
      <formula>"///"</formula>
    </cfRule>
    <cfRule type="cellIs" dxfId="2009" priority="225" operator="notBetween">
      <formula>4</formula>
      <formula>8</formula>
    </cfRule>
  </conditionalFormatting>
  <conditionalFormatting sqref="G4 G7 G10 G13 G16 G19 G22 G25 G28 G31 G34 G37 G40 G43 G46 G49 G52 G55 G58 G61 G64 G67 G70 G73 G76 G79 G82 G85 G88 G91">
    <cfRule type="expression" dxfId="2008" priority="224">
      <formula>AND(OR(G4&lt;(G5*(1-$A$3)),G4&gt;(G5*(1+$A$3))),G4&lt;&gt;"///",G5&lt;&gt;"")</formula>
    </cfRule>
  </conditionalFormatting>
  <conditionalFormatting sqref="G4 G7 G10 G13 G16 G19 G22 G25 G28 G31 G34 G37 G40 G43 G46 G49 G52 G55 G58 G61 G64 G67 G70 G73 G76 G79 G82 G85 G88 G91">
    <cfRule type="expression" dxfId="2007" priority="40">
      <formula>G4=""</formula>
    </cfRule>
  </conditionalFormatting>
  <conditionalFormatting sqref="G5 G8 G11 G14 G17 G20 G23 G26 G29 G32 G35 G38 G41 G44 G47 G50 G53 G56 G59 G62 G65 G68 G71 G74 G77 G80 G83 G86 G89 G92">
    <cfRule type="expression" dxfId="2006" priority="223">
      <formula>AND(OR(G5&lt;(G4*(1-$A$3)),G5&gt;(G4*(1+$A$3))),G4&lt;&gt;"")</formula>
    </cfRule>
  </conditionalFormatting>
  <conditionalFormatting sqref="G5 G8 G11 G14 G17 G20 G23 G26 G29 G32 G35 G38 G41 G44 G47 G50 G53 G56 G59 G62 G65 G68 G71 G74 G77 G80 G83 G86 G89 G92">
    <cfRule type="expression" dxfId="2005" priority="88">
      <formula>G5=""</formula>
    </cfRule>
  </conditionalFormatting>
  <conditionalFormatting sqref="F4 F7 F10 F13 F16 F19 F22 F25 F28 F31 F34 F37 F40 F43 F46 F49 F52 F55 F58 F61 F64 F67 F70 F73 F76 F79 F82 F85 F88 F91">
    <cfRule type="expression" dxfId="2004" priority="75">
      <formula>F4=""</formula>
    </cfRule>
  </conditionalFormatting>
  <conditionalFormatting sqref="E4">
    <cfRule type="expression" dxfId="2003" priority="221">
      <formula>$E4=""</formula>
    </cfRule>
  </conditionalFormatting>
  <conditionalFormatting sqref="D4 D7 D10 D13 D16 D19 D22 D25 D28 D31 D34 D37 D40 D43 D46 D49 D52 D55 D58 D61 D64 D67 D70 D73 D76 D79 D82 D85 D88 D91">
    <cfRule type="expression" dxfId="2002" priority="220">
      <formula>$D4=""</formula>
    </cfRule>
  </conditionalFormatting>
  <conditionalFormatting sqref="E5">
    <cfRule type="expression" dxfId="2001" priority="218">
      <formula>$E5=""</formula>
    </cfRule>
  </conditionalFormatting>
  <conditionalFormatting sqref="E6">
    <cfRule type="expression" dxfId="2000" priority="217">
      <formula>$E6=""</formula>
    </cfRule>
  </conditionalFormatting>
  <conditionalFormatting sqref="AA4 AA7 AA10 AA13 AA16 AA19 AA22 AA25 AA28 AA31 AA34 AA37 AA40 AA43 AA46 AA49 AA52 AA55 AA58 AA61 AA64 AA67 AA70 AA73 AA76 AA79 AA82 AA85 AA88 AA91">
    <cfRule type="cellIs" dxfId="1999" priority="200" operator="equal">
      <formula>""</formula>
    </cfRule>
    <cfRule type="expression" dxfId="1998" priority="201">
      <formula>AND(OR(AA4&lt;4.5,AA4&gt;7.5),AA4&lt;&gt;"")</formula>
    </cfRule>
    <cfRule type="expression" dxfId="1997" priority="206">
      <formula>AND(OR(AA4&lt;(AC5*(1-$A$3)),AA4&gt;(AC5*(1+$A$3))),AC5&lt;&gt;"",AB5&lt;&gt;"",AA4&lt;&gt;"")</formula>
    </cfRule>
    <cfRule type="expression" dxfId="1996" priority="216">
      <formula>AND(OR(AA4&lt;(AB5*(1-$A$3)),AA4&gt;(AB5*(1+$A$3))),AB5&lt;&gt;"",AC5&lt;&gt;"",AA4&lt;&gt;"")</formula>
    </cfRule>
  </conditionalFormatting>
  <conditionalFormatting sqref="E7 E10 E13 E16 E19 E22 E25 E28 E31 E34 E37 E40 E43 E46 E49 E52 E55 E58 E61 E64 E67 E70 E73 E76 E79 E82 E85 E88 E91">
    <cfRule type="expression" dxfId="1995" priority="215">
      <formula>$E7=""</formula>
    </cfRule>
  </conditionalFormatting>
  <conditionalFormatting sqref="E8 E11 E14 E17 E20 E23 E26 E29 E32 E35 E38 E41 E44 E47 E50 E53 E56 E59 E62 E65 E68 E71 E74 E77 E80 E83 E86 E89 E92">
    <cfRule type="expression" dxfId="1994" priority="214">
      <formula>$E8=""</formula>
    </cfRule>
  </conditionalFormatting>
  <conditionalFormatting sqref="E9 E12 E15 E18 E21 E24 E27 E30 E33 E36 E39 E42 E45 E48 E51 E54 E57 E60 E63 E66 E69 E72 E75 E78 E81 E84 E87 E90 E93">
    <cfRule type="expression" dxfId="1993" priority="213">
      <formula>$E9=""</formula>
    </cfRule>
  </conditionalFormatting>
  <conditionalFormatting sqref="H4 H7 H10 H13 H16 H19 H22 H25 H28 H31 H34 H37 H40 H43 H46 H49 H52 H55 H58 H61 H64 H67 H70 H73 H76 H79 H82 H85 H88 H91">
    <cfRule type="expression" dxfId="1992" priority="45">
      <formula>H4=""</formula>
    </cfRule>
  </conditionalFormatting>
  <conditionalFormatting sqref="Z4 Z7 Z10 Z13 Z16 Z19 Z22 Z25 Z28 Z31 Z34 Z37 Z40 Z43 Z46 Z49 Z52 Z55 Z58 Z61 Z64 Z67 Z70 Z73 Z76 Z79 Z82 Z85 Z88 Z91">
    <cfRule type="expression" dxfId="1991" priority="212">
      <formula>AND(OR(Z4&lt;(Z5*(1-$A$3)),Z4&gt;(Z5*(1+$A$3))),Z5&lt;&gt;"")</formula>
    </cfRule>
  </conditionalFormatting>
  <conditionalFormatting sqref="Z4 Z7 Z10 Z13 Z16 Z19 Z22 Z25 Z28 Z31 Z34 Z37 Z40 Z43 Z46 Z49 Z52 Z55 Z58 Z61 Z64 Z67 Z70 Z73 Z76 Z79 Z82 Z85 Z88 Z91">
    <cfRule type="expression" dxfId="1990" priority="207">
      <formula>Z4=""</formula>
    </cfRule>
  </conditionalFormatting>
  <conditionalFormatting sqref="Z5 Z8 Z11 Z14 Z17 Z20 Z23 Z26 Z29 Z32 Z35 Z38 Z41 Z44 Z47 Z50 Z53 Z56 Z59 Z62 Z65 Z68 Z71 Z74 Z77 Z80 Z83 Z86 Z89 Z92">
    <cfRule type="expression" dxfId="1989" priority="209">
      <formula>Z5="vide"</formula>
    </cfRule>
    <cfRule type="expression" dxfId="1988" priority="210">
      <formula>AND(OR(Z5&lt;(Z4*(1-$A$3)),Z5&gt;(Z4*(1+$A$3))),Z4&lt;&gt;"")</formula>
    </cfRule>
  </conditionalFormatting>
  <conditionalFormatting sqref="Z5 Z8 Z11 Z14 Z17 Z20 Z23 Z26 Z29 Z32 Z35 Z38 Z41 Z44 Z47 Z50 Z53 Z56 Z59 Z62 Z65 Z68 Z71 Z74 Z77 Z80 Z83 Z86 Z89 Z92">
    <cfRule type="expression" dxfId="1987"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cfRule type="cellIs" dxfId="1986" priority="211" operator="between">
      <formula>150</formula>
      <formula>1</formula>
    </cfRule>
  </conditionalFormatting>
  <conditionalFormatting sqref="AB5 AB8 AB11 AB14 AB17 AB20 AB23 AB26 AB29 AB32 AB35 AB38 AB41 AB44 AB47 AB50 AB53 AB56 AB59 AB62 AB65 AB68 AB71 AB74 AB77 AB80 AB83 AB86 AB89 AB92">
    <cfRule type="cellIs" dxfId="1985" priority="198" operator="equal">
      <formula>""</formula>
    </cfRule>
    <cfRule type="expression" dxfId="1984" priority="199">
      <formula>AND(OR(AB5&lt;4.5,AB5&gt;7.5),AB5&lt;&gt;"")</formula>
    </cfRule>
    <cfRule type="expression" dxfId="1983" priority="204">
      <formula>AND(OR(AB5&lt;(AA4*(1-$A$3)),AB5&gt;(AA4*(1+$A$3))),AA4&lt;&gt;"",AC5&lt;&gt;"",AB5&lt;&gt;"")</formula>
    </cfRule>
    <cfRule type="expression" dxfId="1982"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cfRule type="cellIs" dxfId="1981" priority="196" operator="equal">
      <formula>""</formula>
    </cfRule>
    <cfRule type="expression" dxfId="1980" priority="197">
      <formula>AND(OR(AC5&lt;4.5,AC5&gt;7.5),AC5&lt;&gt;"")</formula>
    </cfRule>
    <cfRule type="expression" dxfId="1979" priority="202">
      <formula>AND(OR(AC5&lt;(AB5*(1-$A$3)),AC5&gt;(AB5*(1+$A$3))),AA4&lt;&gt;"",AB5&lt;&gt;"",AC5&lt;&gt;"")</formula>
    </cfRule>
    <cfRule type="expression" dxfId="1978"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cfRule type="expression" dxfId="1977" priority="192">
      <formula>AD6=""</formula>
    </cfRule>
    <cfRule type="expression" dxfId="1976" priority="193">
      <formula>AND(OR(AD6&lt;4.5,AD6&gt;7.5),AD6&lt;&gt;"")</formula>
    </cfRule>
    <cfRule type="expression" dxfId="1975" priority="194">
      <formula>AND(OR(AD6&lt;(AE6*(1-$A$3)),AD6&gt;(AE6*(1+$A$3))),AE6&lt;&gt;"",AA4&lt;&gt;"",AD6&lt;&gt;"")</formula>
    </cfRule>
    <cfRule type="expression" dxfId="1974"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cfRule type="expression" dxfId="1973" priority="188">
      <formula>AE6=""</formula>
    </cfRule>
    <cfRule type="expression" dxfId="1972" priority="189">
      <formula>AND(OR(AE6&lt;4.5,AE6&gt;7.5),AE6&lt;&gt;"")</formula>
    </cfRule>
    <cfRule type="expression" dxfId="1971" priority="190">
      <formula>AND(OR(AE6&lt;(AD6*(1-$A$3)),AE6&gt;(AD6*(1+$A$3))),AD6&lt;&gt;"",AA4&lt;&gt;"",AE6&lt;&gt;"")</formula>
    </cfRule>
    <cfRule type="expression" dxfId="1970" priority="191">
      <formula>AND(OR(AE6&lt;(AA4*(1-$A$3)),AE6&gt;(AA4*(1+$A$3))),AA4&lt;&gt;"",AE6&lt;&gt;"",AD6&lt;&gt;"")</formula>
    </cfRule>
  </conditionalFormatting>
  <conditionalFormatting sqref="AF4 AF7 AF10 AF13 AF16 AF19 AF22 AF25 AF28 AF31 AF34 AF37 AF40 AF43 AF46 AF49 AF52 AF55 AF58 AF61 AF64 AF67 AF70 AF73 AF76 AF79 AF82 AF85 AF88 AF91">
    <cfRule type="expression" dxfId="1969" priority="186">
      <formula>AF4=""</formula>
    </cfRule>
    <cfRule type="cellIs" dxfId="1968" priority="187" operator="between">
      <formula>40</formula>
      <formula>50</formula>
    </cfRule>
  </conditionalFormatting>
  <conditionalFormatting sqref="AH4 AH7 AH10 AH13 AH16 AH19 AH22 AH25 AH28 AH31 AH34 AH37 AH40 AH43 AH46 AH49 AH52 AH55 AH58 AH61 AH64 AH67 AH70 AH73 AH76 AH79 AH82 AH85 AH88 AH91">
    <cfRule type="expression" dxfId="1967" priority="143">
      <formula>AH4=""</formula>
    </cfRule>
    <cfRule type="expression" dxfId="1966" priority="144">
      <formula>AH4="non"</formula>
    </cfRule>
    <cfRule type="expression" dxfId="1965" priority="184">
      <formula>AH4="oui"</formula>
    </cfRule>
  </conditionalFormatting>
  <conditionalFormatting sqref="AJ5 AJ8 AJ11 AJ14 AJ17 AJ20 AJ23 AJ26 AJ29 AJ32 AJ35 AJ38 AJ41 AJ44 AJ47 AJ50 AJ53 AJ56 AJ59 AJ62 AJ65 AJ68 AJ71 AJ74 AJ77 AJ80 AJ83 AJ86 AJ89 AJ92">
    <cfRule type="expression" dxfId="1964" priority="71">
      <formula>AJ5=""</formula>
    </cfRule>
    <cfRule type="expression" dxfId="1963" priority="72">
      <formula>AND(OR(AJ5&lt;(AI4*(1-$A$3)),AJ5&gt;(AI4*(1+$A$3))),AI4&lt;&gt;"")</formula>
    </cfRule>
    <cfRule type="expression" dxfId="1962" priority="176">
      <formula>AND(OR(AJ5&lt;(AK5*(1-$A$3)),AJ5&gt;(AK5*(1+$A$3))),AK5&lt;&gt;"")</formula>
    </cfRule>
  </conditionalFormatting>
  <conditionalFormatting sqref="AK5 AK8 AK11 AK14 AK17 AK20 AK23 AK26 AK29 AK32 AK35 AK38 AK41 AK44 AK47 AK50 AK53 AK56 AK59 AK62 AK65 AK68 AK71 AK74 AK77 AK80 AK83 AK86 AK89 AK92">
    <cfRule type="expression" dxfId="1961" priority="69">
      <formula>AK5=""</formula>
    </cfRule>
    <cfRule type="expression" dxfId="1960" priority="70">
      <formula>AND(OR(AK5&lt;(AI4*(1-$A$3)),AK5&gt;(AI4*(1+$A$3))),AI4&lt;&gt;"")</formula>
    </cfRule>
    <cfRule type="expression" dxfId="1959" priority="175">
      <formula>AND(OR(AK5&lt;(AJ5*(1-$A$3)),AK5&gt;(AJ5*(1+$A$3))),AJ5&lt;&gt;"")</formula>
    </cfRule>
  </conditionalFormatting>
  <conditionalFormatting sqref="AI4 AI7 AI10 AI13 AI16 AI19 AI22 AI25 AI28 AI31 AI34 AI37 AI40 AI43 AI46 AI49 AI52 AI55 AI58 AI61 AI64 AI67 AI70 AI73 AI76 AI79 AI82 AI85 AI88 AI91">
    <cfRule type="expression" dxfId="1958" priority="73">
      <formula>AI4=""</formula>
    </cfRule>
    <cfRule type="expression" dxfId="1957" priority="178">
      <formula>AND(OR(AI4&lt;(AK5*(1-$A$3)),AI4&gt;(AK5*(1+$A$3))),AK5&lt;&gt;"")</formula>
    </cfRule>
    <cfRule type="expression" dxfId="1956" priority="179">
      <formula>AND(OR(AI4&lt;(AJ5*(1-$A$3)),AI4&gt;(AJ5*(1+$A$3))),AJ5&lt;&gt;"")</formula>
    </cfRule>
  </conditionalFormatting>
  <conditionalFormatting sqref="AO5 AO8 AO11 AO14 AO17 AO20 AO23 AO26 AO29 AO32 AO35 AO38 AO41 AO44 AO47 AO50 AO53 AO56 AO59 AO62 AO65 AO68 AO71 AO74 AO77 AO80 AO83 AO86 AO89 AO92">
    <cfRule type="expression" dxfId="1955" priority="156">
      <formula>AO5=""</formula>
    </cfRule>
    <cfRule type="expression" dxfId="1954" priority="173">
      <formula>AND(OR(AO5&lt;(AN4*(1-$A$3)),AO5&gt;(AN4*(1+$A$3))),AN4&lt;&gt;"")</formula>
    </cfRule>
    <cfRule type="expression" dxfId="1953" priority="174">
      <formula>AND(OR(AO5&lt;(AP5*(1-$A$3)),AO5&gt;(AP5*(1+$A$3))),AP5&lt;&gt;"")</formula>
    </cfRule>
  </conditionalFormatting>
  <conditionalFormatting sqref="AP5 AP8 AP11 AP14 AP17 AP20 AP23 AP26 AP29 AP32 AP35 AP38 AP41 AP44 AP47 AP50 AP53 AP56 AP59 AP62 AP65 AP68 AP71 AP74 AP77 AP80 AP83 AP86 AP89 AP92">
    <cfRule type="expression" dxfId="1952" priority="157">
      <formula>AP5=""</formula>
    </cfRule>
    <cfRule type="expression" dxfId="1951" priority="171">
      <formula>AND(OR(AP5&lt;(AN4*(1-$A$3)),AP5&gt;(AN4*(1+$A$3))),AP5&lt;&gt;"")</formula>
    </cfRule>
    <cfRule type="expression" dxfId="1950" priority="172">
      <formula>AND(OR(AP5&lt;(AO5*(1-$A$3)),AP5&gt;(AO5*(1+$A$3))),AO5&lt;&gt;"")</formula>
    </cfRule>
  </conditionalFormatting>
  <conditionalFormatting sqref="AN4 AN7 AN10 AN13 AN16 AN19 AN22 AN25 AN28 AN31 AN34 AN37 AN40 AN43 AN46 AN49 AN52 AN55 AN58 AN61 AN64 AN67 AN70 AN73 AN76 AN79 AN82 AN85 AN88 AN91">
    <cfRule type="expression" dxfId="1949" priority="145">
      <formula>AN4=""</formula>
    </cfRule>
    <cfRule type="expression" dxfId="1948" priority="169">
      <formula>AND(OR(AN4&lt;(AP5*(1-$A$3)),AN4&gt;(AP5*(1+$A$3))),AP5&lt;&gt;"")</formula>
    </cfRule>
    <cfRule type="expression" dxfId="1947" priority="170">
      <formula>AND(OR(AN4&lt;(AO5*(1-$A$3)),AN4&gt;(AO5*(1+$A$3))),AO5&lt;&gt;"")</formula>
    </cfRule>
  </conditionalFormatting>
  <conditionalFormatting sqref="AL6 AL9 AL12 AL15 AL18 AL21 AL24 AL27 AL30 AL33 AL36 AL39 AL42 AL45 AL48 AL51 AL54 AL57 AL60 AL63 AL66 AL69 AL72 AL75 AL78 AL81 AL84 AL87 AL90 AL93">
    <cfRule type="expression" dxfId="1946" priority="67">
      <formula>AL6=""</formula>
    </cfRule>
    <cfRule type="expression" dxfId="1945" priority="68">
      <formula>AND(OR(AL6&lt;(AI4*(1-$A$3)),AL6&gt;(AI4*(1+$A$3))),AI4&lt;&gt;"")</formula>
    </cfRule>
    <cfRule type="expression" dxfId="1944" priority="161">
      <formula>AND(OR(AL6&lt;(AM6*(1-$A$3)),AL6&gt;(AM6*(1+$A$3))),AM6&lt;&gt;"")</formula>
    </cfRule>
  </conditionalFormatting>
  <conditionalFormatting sqref="AM6 AM9 AM12 AM15 AM18 AM21 AM24 AM27 AM30 AM33 AM36 AM39 AM42 AM45 AM48 AM51 AM54 AM57 AM60 AM63 AM66 AM69 AM72 AM75 AM78 AM81 AM84 AM87 AM90 AM93">
    <cfRule type="expression" dxfId="1943" priority="65">
      <formula>AM6=""</formula>
    </cfRule>
    <cfRule type="expression" dxfId="1942" priority="66">
      <formula>AND(OR(AM6&lt;(AL6*(1-$A$3)),AM6&gt;(AL6*(1+$A$3))),AL6&lt;&gt;"")</formula>
    </cfRule>
    <cfRule type="expression" dxfId="1941" priority="160">
      <formula>AND(OR(AM6&lt;(AI4*(1-$A$3)),AM6&gt;(AI4*(1+$A$3))),AI4&lt;&gt;"")</formula>
    </cfRule>
  </conditionalFormatting>
  <conditionalFormatting sqref="AI4 AI7 AI10 AI13 AI16 AI19 AI22 AI25 AI28 AI31 AI34 AI37 AI40 AI43 AI46 AI49 AI52 AI55 AI58 AI61 AI64 AI67 AI70 AI73 AI76 AI79 AI82 AI85 AI88 AI91">
    <cfRule type="expression" dxfId="1940" priority="74">
      <formula>AND(OR(AI4&lt;(AM6*(1-$A$3)),AI4&gt;(AM6*(1+$A$3))),AM6&lt;&gt;"")</formula>
    </cfRule>
    <cfRule type="expression" dxfId="1939" priority="158">
      <formula>AND(OR(AI4&lt;(AL6*(1-$A$3)),AI4&gt;(AL6*(1+$A$3))),AL6&lt;&gt;"")</formula>
    </cfRule>
  </conditionalFormatting>
  <conditionalFormatting sqref="AP5 AP8 AP11 AP14 AP17 AP20 AP23 AP26 AP29 AP32 AP35 AP38 AP41 AP44 AP47 AP50 AP53 AP56 AP59 AP62 AP65 AP68 AP71 AP74 AP77 AP80 AP83 AP86 AP89 AP92">
    <cfRule type="expression" dxfId="1938" priority="166">
      <formula>AND(OR(AP5&lt;2,AP5&gt;4),AP5&lt;&gt;"")</formula>
    </cfRule>
  </conditionalFormatting>
  <conditionalFormatting sqref="AO5 AO8 AO11 AO14 AO17 AO20 AO23 AO26 AO29 AO32 AO35 AO38 AO41 AO44 AO47 AO50 AO53 AO56 AO59 AO62 AO65 AO68 AO71 AO74 AO77 AO80 AO83 AO86 AO89 AO92">
    <cfRule type="expression" dxfId="1937" priority="167">
      <formula>AND(OR(AO5&lt;2,AO5&gt;4),AO5&lt;&gt;"")</formula>
    </cfRule>
  </conditionalFormatting>
  <conditionalFormatting sqref="AN4 AN7 AN10 AN13 AN16 AN19 AN22 AN25 AN28 AN31 AN34 AN37 AN40 AN43 AN46 AN49 AN52 AN55 AN58 AN61 AN64 AN67 AN70 AN73 AN76 AN79 AN82 AN85 AN88 AN91">
    <cfRule type="expression" dxfId="1936" priority="168">
      <formula>AND(OR(AN4&lt;2,AN4&gt;4),AN4&lt;&gt;"")</formula>
    </cfRule>
  </conditionalFormatting>
  <conditionalFormatting sqref="AQ6 AQ9 AQ12 AQ15 AQ18 AQ21 AQ24 AQ27 AQ30 AQ33 AQ36 AQ39 AQ42 AQ45 AQ48 AQ51 AQ54 AQ57 AQ60 AQ63 AQ66 AQ69 AQ72 AQ75 AQ78 AQ81 AQ84 AQ87 AQ90 AQ93">
    <cfRule type="expression" dxfId="1935" priority="147">
      <formula>AQ6=""</formula>
    </cfRule>
    <cfRule type="expression" dxfId="1934" priority="153">
      <formula>AND(OR(AQ6&lt;(AN4*(1-$A$3)),AQ6&gt;(AN4*(1+$A$3))),AN4&lt;&gt;"")</formula>
    </cfRule>
    <cfRule type="expression" dxfId="1933" priority="154">
      <formula>AND(OR(AQ6&lt;(AR6*(1-$A$3)),AQ6&gt;(AR6*(1+$A$3))),AR6&lt;&gt;"")</formula>
    </cfRule>
  </conditionalFormatting>
  <conditionalFormatting sqref="AR6 AR9 AR12 AR15 AR18 AR21 AR24 AR27 AR30 AR33 AR36 AR39 AR42 AR45 AR48 AR51 AR54 AR57 AR60 AR63 AR66 AR69 AR72 AR75 AR78 AR81 AR84 AR87 AR90 AR93">
    <cfRule type="expression" dxfId="1932" priority="148">
      <formula>AR6=""</formula>
    </cfRule>
    <cfRule type="expression" dxfId="1931" priority="151">
      <formula>AND(OR(AR6&lt;(AN4*(1-$A$3)),AR6&gt;(AN4*(1+$A$3))),AN4&lt;&gt;"")</formula>
    </cfRule>
    <cfRule type="expression" dxfId="1930" priority="152">
      <formula>AND(OR(AR6&lt;(AQ6*(1-$A$3)),AR6&gt;(AQ6*(1+$A$3))),AQ6&lt;&gt;"")</formula>
    </cfRule>
  </conditionalFormatting>
  <conditionalFormatting sqref="AR6 AR9 AR12 AR15 AR18 AR21 AR24 AR27 AR30 AR33 AR36 AR39 AR42 AR45 AR48 AR51 AR54 AR57 AR60 AR63 AR66 AR69 AR72 AR75 AR78 AR81 AR84 AR87 AR90 AR93">
    <cfRule type="expression" dxfId="1929" priority="149">
      <formula>AND(OR(AR6&lt;2,AR6&gt;4),AR6&lt;&gt;"")</formula>
    </cfRule>
  </conditionalFormatting>
  <conditionalFormatting sqref="AQ6 AQ9 AQ12 AQ15 AQ18 AQ21 AQ24 AQ27 AQ30 AQ33 AQ36 AQ39 AQ42 AQ45 AQ48 AQ51 AQ54 AQ57 AQ60 AQ63 AQ66 AQ69 AQ72 AQ75 AQ78 AQ81 AQ84 AQ87 AQ90 AQ93">
    <cfRule type="expression" dxfId="1928" priority="150">
      <formula>AND(OR(AQ6&lt;2,AQ6&gt;4),AQ6&lt;&gt;"")</formula>
    </cfRule>
  </conditionalFormatting>
  <conditionalFormatting sqref="AN4 AN7 AN10 AN13 AN16 AN19 AN22 AN25 AN28 AN31 AN34 AN37 AN40 AN43 AN46 AN49 AN52 AN55 AN58 AN61 AN64 AN67 AN70 AN73 AN76 AN79 AN82 AN85 AN88 AN91">
    <cfRule type="expression" dxfId="1927" priority="146">
      <formula>AND(OR(AN4&lt;(AR6*(1-$A$3)),AN4&gt;(AR6*(1+$A$3))),AR6&lt;&gt;"")</formula>
    </cfRule>
    <cfRule type="expression" dxfId="1926" priority="155">
      <formula>AND(OR(AN4&lt;(AQ6*(1-$A$3)),AN4&gt;(AQ6*(1+$A$3))),AQ6&lt;&gt;"")</formula>
    </cfRule>
  </conditionalFormatting>
  <conditionalFormatting sqref="AU4 AU7 AU10 AU13 AU16 AU19 AU22 AU25 AU28 AU31 AU34 AU37 AU40 AU43 AU46 AU49 AU52 AU55 AU58 AU61 AU64 AU67 AU70 AU73 AU76 AU79 AU82 AU85 AU88 AU91">
    <cfRule type="expression" dxfId="1925" priority="142">
      <formula>AU4=""</formula>
    </cfRule>
  </conditionalFormatting>
  <conditionalFormatting sqref="AV4 AV7 AV10 AV13 AV16 AV19 AV22 AV25 AV28 AV31 AV34 AV37 AV40 AV43 AV46 AV49 AV52 AV55 AV58 AV61 AV64 AV67 AV70 AV73 AV76 AV79 AV82 AV85 AV88 AV91">
    <cfRule type="expression" dxfId="1924" priority="141">
      <formula>AV4=""</formula>
    </cfRule>
  </conditionalFormatting>
  <conditionalFormatting sqref="AW4:AW93">
    <cfRule type="expression" dxfId="1923" priority="90">
      <formula>AW4=""</formula>
    </cfRule>
  </conditionalFormatting>
  <conditionalFormatting sqref="AW4 AW7 AW10 AW13 AW16 AW19 AW22 AW25 AW28 AW31 AW34 AW37 AW40 AW43 AW46 AW49 AW52 AW55 AW58 AW61 AW64 AW67 AW70 AW73 AW76 AW79 AW82 AW85 AW88 AW91">
    <cfRule type="expression" dxfId="1922" priority="122">
      <formula>AND(OR(AW4&lt;5.5,AW4&gt;8.5),AW4&lt;&gt;"")</formula>
    </cfRule>
    <cfRule type="expression" dxfId="1921" priority="138">
      <formula>AND(OR(AW4&lt;(AW6*(1-$A$3)),AW4&gt;(AW6*(1+$A$3))),AW5&lt;&gt;"",AW6&lt;&gt;"")</formula>
    </cfRule>
    <cfRule type="expression" dxfId="1920" priority="139">
      <formula>AND(OR(AW4&lt;(AW5*(1-$A$3)),AW4&gt;(AW5*(1+$A$3))),AW5&lt;&gt;"",AW6&lt;&gt;"")</formula>
    </cfRule>
  </conditionalFormatting>
  <conditionalFormatting sqref="AW5 AW8 AW11 AW14 AW17 AW20 AW23 AW26 AW29 AW32 AW35 AW38 AW41 AW44 AW47 AW50 AW53 AW56 AW59 AW62 AW65 AW68 AW71 AW74 AW77 AW80 AW83 AW86 AW89 AW92">
    <cfRule type="expression" dxfId="1919" priority="132">
      <formula>AND(OR(AW5&lt;5.5,AW5&gt;8.5),AW5&lt;&gt;"")</formula>
    </cfRule>
    <cfRule type="expression" dxfId="1918" priority="136">
      <formula>AND(OR(AW5&lt;(AW6*(1-$A$3)),AW5&gt;(AW6*(1+$A$3))),AW6&lt;&gt;"")</formula>
    </cfRule>
    <cfRule type="expression" dxfId="1917" priority="137">
      <formula>AND(OR(AW5&lt;(AW4*(1-$A$3)),AW5&gt;(AW4*(1+$A$3))),AW4&lt;&gt;"")</formula>
    </cfRule>
  </conditionalFormatting>
  <conditionalFormatting sqref="AW6 AW9 AW12 AW15 AW18 AW21 AW24 AW27 AW30 AW33 AW36 AW39 AW42 AW45 AW48 AW51 AW54 AW57 AW60 AW63 AW66 AW69 AW72 AW75 AW78 AW81 AW84 AW87 AW90 AW93">
    <cfRule type="expression" dxfId="1916" priority="133">
      <formula>AND(OR(AW6&lt;5.5,AW6&gt;8.5),AW6&lt;&gt;"")</formula>
    </cfRule>
    <cfRule type="expression" dxfId="1915" priority="135">
      <formula>AND(OR(AW6&lt;(AW5*(1-$A$3)),AW6&gt;(AW5*(1+$A$3))),AW5&lt;&gt;"")</formula>
    </cfRule>
    <cfRule type="expression" dxfId="1914" priority="140">
      <formula>AND(OR(AW6&lt;(AW4*(1-$A$3)),AW6&gt;(AW4*(1+$A$3))),AW4&lt;&gt;"")</formula>
    </cfRule>
  </conditionalFormatting>
  <conditionalFormatting sqref="AX5 AX8 AX11 AX14 AX17 AX20 AX23 AX26 AX29 AX32 AX35 AX38 AX41 AX44 AX47 AX50 AX53 AX56 AX59 AX62 AX65 AX68 AX71 AX74 AX77 AX80 AX83 AX86 AX89 AX92">
    <cfRule type="expression" dxfId="1913" priority="127">
      <formula>AX5=""</formula>
    </cfRule>
  </conditionalFormatting>
  <conditionalFormatting sqref="AX5 AX8 AX11 AX14 AX17 AX20 AX23 AX26 AX29 AX32 AX35 AX38 AX41 AX44 AX47 AX50 AX53 AX56 AX59 AX62 AX65 AX68 AX71 AX74 AX77 AX80 AX83 AX86 AX89 AX92">
    <cfRule type="expression" dxfId="1912" priority="128">
      <formula>AND(OR(AX5&lt;5.5,AX5&gt;8.5),AX5&lt;&gt;"")</formula>
    </cfRule>
    <cfRule type="expression" dxfId="1911" priority="129">
      <formula>AND(OR(AX5&lt;(AX6*(1-$A$3)),AX5&gt;(AX6*(1+$A$3))),AW4&lt;&gt;"",AX6&lt;&gt;"")</formula>
    </cfRule>
    <cfRule type="expression" dxfId="1910" priority="130">
      <formula>AND(OR(AX5&lt;(AW4*(1-$A$3)),AX5&gt;(AW4*(1+$A$3))),AW4&lt;&gt;"",AX6&lt;&gt;"")</formula>
    </cfRule>
  </conditionalFormatting>
  <conditionalFormatting sqref="AX6 AX9 AX12 AX15 AX18 AX21 AX24 AX27 AX30 AX33 AX36 AX39 AX42 AX45 AX48 AX51 AX54 AX57 AX60 AX63 AX66 AX69 AX72 AX75 AX78 AX81 AX84 AX87 AX90 AX93">
    <cfRule type="expression" dxfId="1909" priority="123">
      <formula>AX6=""</formula>
    </cfRule>
  </conditionalFormatting>
  <conditionalFormatting sqref="AX6 AX9 AX12 AX15 AX18 AX21 AX24 AX27 AX30 AX33 AX36 AX39 AX42 AX45 AX48 AX51 AX54 AX57 AX60 AX63 AX66 AX69 AX72 AX75 AX78 AX81 AX84 AX87 AX90 AX93">
    <cfRule type="expression" dxfId="1908" priority="124">
      <formula>AND(OR(AX6&lt;5.5,AX6&gt;8.5),AX6&lt;&gt;"")</formula>
    </cfRule>
    <cfRule type="expression" dxfId="1907" priority="125">
      <formula>AND(OR(AX6&lt;(AX5*(1-$A$3)),AX6&gt;(AX5*(1+$A$3))),AW4&lt;&gt;"",AX5&lt;&gt;"")</formula>
    </cfRule>
    <cfRule type="expression" dxfId="1906" priority="126">
      <formula>AND(OR(AX6&lt;(AW4*(1-$A$3)),AX6&gt;(AW4*(1+$A$3))),AW4&lt;&gt;"",AX5&lt;&gt;"")</formula>
    </cfRule>
  </conditionalFormatting>
  <conditionalFormatting sqref="AW4 AW7 AW10 AW13 AW16 AW19 AW22 AW25 AW28 AW31 AW34 AW37 AW40 AW43 AW46 AW49 AW52 AW55 AW58 AW61 AW64 AW67 AW70 AW73 AW76 AW79 AW82 AW85 AW88 AW91">
    <cfRule type="expression" dxfId="1905" priority="131">
      <formula>AND(OR(AW4&lt;(AX6*(1-$A$3)),AW4&gt;(AX6*(1+$A$3))),AX5&lt;&gt;"",AX6&lt;&gt;"")</formula>
    </cfRule>
    <cfRule type="expression" dxfId="1904" priority="134">
      <formula>AND(OR(AW4&lt;(AX5*(1-$A$3)),AW4&gt;(AX5*(1+$A$3))),AX5&lt;&gt;"",AX6&lt;&gt;"")</formula>
    </cfRule>
  </conditionalFormatting>
  <conditionalFormatting sqref="BE5 BE8 BE11 BE14 BE17 BE20 BE23 BE26 BE29 BE32 BE35 BE38 BE41 BE44 BE47 BE50 BE53 BE56 BE59 BE62 BE65 BE68 BE71 BE74 BE77 BE80 BE83 BE86 BE89 BE92">
    <cfRule type="cellIs" dxfId="1903" priority="119" operator="lessThanOrEqual">
      <formula>100</formula>
    </cfRule>
    <cfRule type="cellIs" dxfId="1902" priority="120" operator="lessThanOrEqual">
      <formula>120</formula>
    </cfRule>
  </conditionalFormatting>
  <conditionalFormatting sqref="BE5 BE8 BE11 BE14 BE17 BE20 BE23 BE26 BE29 BE32 BE35 BE38 BE41 BE44 BE47 BE50 BE53 BE56 BE59 BE62 BE65 BE68 BE71 BE74 BE77 BE80 BE83 BE86 BE89 BE92">
    <cfRule type="expression" dxfId="1901" priority="118">
      <formula>BE5=""</formula>
    </cfRule>
  </conditionalFormatting>
  <conditionalFormatting sqref="BD5 BD8 BD11 BD14 BD17 BD20 BD23 BD26 BD29 BD32 BD35 BD38 BD41 BD44 BD47 BD50 BD53 BD56 BD59 BD62 BD65 BD68 BD71 BD74 BD77 BD80 BD83 BD86 BD89 BD92">
    <cfRule type="cellIs" dxfId="1900" priority="116" operator="lessThanOrEqual">
      <formula>100</formula>
    </cfRule>
    <cfRule type="cellIs" dxfId="1899" priority="117" operator="lessThanOrEqual">
      <formula>120</formula>
    </cfRule>
  </conditionalFormatting>
  <conditionalFormatting sqref="BD5 BD8 BD11 BD14 BD17 BD20 BD23 BD26 BD29 BD32 BD35 BD38 BD41 BD44 BD47 BD50 BD53 BD56 BD59 BD62 BD65 BD68 BD71 BD74 BD77 BD80 BD83 BD86 BD89 BD92">
    <cfRule type="expression" dxfId="1898" priority="115">
      <formula>BD5=""</formula>
    </cfRule>
  </conditionalFormatting>
  <conditionalFormatting sqref="BC5 BC8 BC11 BC14 BC17 BC20 BC23 BC26 BC29 BC32 BC35 BC38 BC41 BC44 BC47 BC50 BC53 BC56 BC59 BC62 BC65 BC68 BC71 BC74 BC77 BC80 BC83 BC86 BC89 BC92">
    <cfRule type="expression" dxfId="1897" priority="109">
      <formula>BC5=""</formula>
    </cfRule>
  </conditionalFormatting>
  <conditionalFormatting sqref="BB5 BB8 BB11 BB14 BB17 BB20 BB23 BB26 BB29 BB32 BB35 BB38 BB41 BB44 BB47 BB50 BB53 BB56 BB59 BB62 BB65 BB68 BB71 BB74 BB77 BB80 BB83 BB86 BB89 BB92">
    <cfRule type="expression" dxfId="1896" priority="111">
      <formula>BB5=""</formula>
    </cfRule>
    <cfRule type="expression" dxfId="1895" priority="112">
      <formula>AND(OR(BB5&lt;5,BB5&gt;8),BB5&lt;&gt;"")</formula>
    </cfRule>
    <cfRule type="expression" dxfId="1894" priority="113">
      <formula>AND(OR(BB5&lt;(BC5*(1-$A$3)),BB5&gt;(BC5*(1+$A$3))),BC5&lt;&gt;"")</formula>
    </cfRule>
  </conditionalFormatting>
  <conditionalFormatting sqref="BC5 BC8 BC11 BC14 BC17 BC20 BC23 BC26 BC29 BC32 BC35 BC38 BC41 BC44 BC47 BC50 BC53 BC56 BC59 BC62 BC65 BC68 BC71 BC74 BC77 BC80 BC83 BC86 BC89 BC92">
    <cfRule type="expression" dxfId="1893" priority="110">
      <formula>AND(OR(BC5&lt;5,BC5&gt;8),BC5&lt;&gt;"")</formula>
    </cfRule>
    <cfRule type="expression" dxfId="1892" priority="114">
      <formula>AND(OR(BC5&lt;(BB5*(1-$A$3)),BC5&gt;(BB5*(1+$A$3))),BB5&lt;&gt;"")</formula>
    </cfRule>
  </conditionalFormatting>
  <conditionalFormatting sqref="BA4 BA7 BA10 BA13 BA16 BA19 BA22 BA25 BA28 BA31 BA34 BA37 BA40 BA43 BA46 BA49 BA52 BA55 BA58 BA61 BA64 BA67 BA70 BA73 BA76 BA79 BA82 BA85 BA88 BA91">
    <cfRule type="cellIs" dxfId="1891" priority="107" operator="lessThanOrEqual">
      <formula>100</formula>
    </cfRule>
    <cfRule type="cellIs" dxfId="1890" priority="108" operator="lessThanOrEqual">
      <formula>120</formula>
    </cfRule>
  </conditionalFormatting>
  <conditionalFormatting sqref="BA4 BA7 BA10 BA13 BA16 BA19 BA22 BA25 BA28 BA31 BA34 BA37 BA40 BA43 BA46 BA49 BA52 BA55 BA58 BA61 BA64 BA67 BA70 BA73 BA76 BA79 BA82 BA85 BA88 BA91">
    <cfRule type="expression" dxfId="1889" priority="106">
      <formula>BA4=""</formula>
    </cfRule>
  </conditionalFormatting>
  <conditionalFormatting sqref="AZ4 AZ7 AZ10 AZ13 AZ16 AZ19 AZ22 AZ25 AZ28 AZ31 AZ34 AZ37 AZ40 AZ43 AZ46 AZ49 AZ52 AZ55 AZ58 AZ61 AZ64 AZ67 AZ70 AZ73 AZ76 AZ79 AZ82 AZ85 AZ88 AZ91">
    <cfRule type="cellIs" dxfId="1888" priority="104" operator="lessThanOrEqual">
      <formula>100</formula>
    </cfRule>
    <cfRule type="cellIs" dxfId="1887" priority="105" operator="lessThanOrEqual">
      <formula>120</formula>
    </cfRule>
  </conditionalFormatting>
  <conditionalFormatting sqref="AZ4 AZ7 AZ10 AZ13 AZ16 AZ19 AZ22 AZ25 AZ28 AZ31 AZ34 AZ37 AZ40 AZ43 AZ46 AZ49 AZ52 AZ55 AZ58 AZ61 AZ64 AZ67 AZ70 AZ73 AZ76 AZ79 AZ82 AZ85 AZ88 AZ91">
    <cfRule type="expression" dxfId="1886" priority="103">
      <formula>AZ4=""</formula>
    </cfRule>
  </conditionalFormatting>
  <conditionalFormatting sqref="AY4 AY7 AY10 AY13 AY16 AY19 AY22 AY25 AY28 AY31 AY34 AY37 AY40 AY43 AY46 AY49 AY52 AY55 AY58 AY61 AY64 AY67 AY70 AY73 AY76 AY79 AY82 AY85 AY88 AY91">
    <cfRule type="expression" dxfId="1885" priority="101">
      <formula>AY4=""</formula>
    </cfRule>
    <cfRule type="expression" dxfId="1884" priority="102">
      <formula>AND(OR(AY4&lt;4,AY4&gt;8),AY4&lt;&gt;"")</formula>
    </cfRule>
  </conditionalFormatting>
  <conditionalFormatting sqref="BL4 BL7 BL10 BL13 BL16 BL19 BL22 BL25 BL28 BL31 BL34 BL37 BL40 BL43 BL46 BL49 BL52 BL55 BL58 BL61 BL64 BL67 BL70 BL73 BL76 BL79 BL82 BL85 BL88 BL91">
    <cfRule type="expression" dxfId="1883" priority="99">
      <formula>BL4=""</formula>
    </cfRule>
    <cfRule type="expression" dxfId="1882" priority="100">
      <formula>AND(OR(BL4&lt;5,BL4&gt;9),BL4&lt;&gt;"")</formula>
    </cfRule>
  </conditionalFormatting>
  <conditionalFormatting sqref="BM5 BM8 BM11 BM14 BM17 BM20 BM23 BM26 BM29 BM32 BM35 BM38 BM41 BM44 BM47 BM50 BM53 BM56 BM59 BM62 BM65 BM68 BM71 BM74 BM77 BM80 BM83 BM86 BM89 BM92">
    <cfRule type="expression" dxfId="1881" priority="97">
      <formula>BM5=""</formula>
    </cfRule>
    <cfRule type="expression" dxfId="1880" priority="98">
      <formula>AND(OR(BM5&lt;5,BM5&gt;9),BM5&lt;&gt;"")</formula>
    </cfRule>
  </conditionalFormatting>
  <conditionalFormatting sqref="BN6 BN9 BN12 BN15 BN18 BN21 BN24 BN27 BN30 BN33 BN36 BN39 BN42 BN45 BN48 BN51 BN54 BN57 BN60 BN63 BN66 BN69 BN72 BN75 BN78 BN81 BN84 BN87 BN90 BN93">
    <cfRule type="expression" dxfId="1879" priority="94">
      <formula>BN6=""</formula>
    </cfRule>
    <cfRule type="expression" dxfId="1878" priority="95">
      <formula>AND(OR(BN6&lt;4,BN6&gt;8),BN6&lt;&gt;"")</formula>
    </cfRule>
    <cfRule type="expression" dxfId="1877" priority="96">
      <formula>AND(OR(BN6&lt;(BO6*(1-$A$3)),BN6&gt;(BO6*(1+$A$3))),BO6&lt;&gt;"")</formula>
    </cfRule>
  </conditionalFormatting>
  <conditionalFormatting sqref="BO6 BO9 BO12 BO15 BO18 BO21 BO24 BO27 BO30 BO33 BO36 BO39 BO42 BO45 BO48 BO51 BO54 BO57 BO60 BO63 BO66 BO69 BO72 BO75 BO78 BO81 BO84 BO87 BO90 BO93">
    <cfRule type="expression" dxfId="1876" priority="91">
      <formula>BO6=""</formula>
    </cfRule>
    <cfRule type="expression" dxfId="1875" priority="92">
      <formula>AND(OR(BO6&lt;4,BO6&gt;8),BO6&lt;&gt;"")</formula>
    </cfRule>
    <cfRule type="expression" dxfId="1874" priority="93">
      <formula>AND(OR(BO6&lt;(BN6*(1-$A$3)),BO6&gt;(BN6*(1+$A$3))),BN6&lt;&gt;"")</formula>
    </cfRule>
  </conditionalFormatting>
  <conditionalFormatting sqref="AW5 AW8 AW11 AW14 AW17 AW20 AW23 AW26 AW29 AW32 AW35 AW38 AW41 AW44 AW47 AW50 AW53 AW56 AW59 AW62 AW65 AW68 AW71 AW74 AW77 AW80 AW83 AW86 AW89 AW92">
    <cfRule type="expression" dxfId="1873" priority="121">
      <formula>AND(OR(AW5&lt;(AX5*(1-$A$3)),AW5&gt;(AX5*(1+$A$3))),AX5&lt;&gt;"")</formula>
    </cfRule>
  </conditionalFormatting>
  <conditionalFormatting sqref="D5 D8 D11 D14 D17 D20 D23 D26 D29 D32 D35 D38 D41 D44 D47 D50 D53 D56 D59 D62 D65 D68 D71 D74 D77 D80 D83 D86 D89 D92">
    <cfRule type="expression" dxfId="1872" priority="89">
      <formula>$D5=""</formula>
    </cfRule>
  </conditionalFormatting>
  <conditionalFormatting sqref="AT4 AT7 AT10 AT13 AT16 AT19 AT22 AT25 AT28 AT31 AT34 AT37 AT40 AT43 AT46 AT49 AT52 AT55 AT58 AT61 AT64 AT67 AT70 AT73 AT76 AT79 AT82 AT85 AT88 AT91">
    <cfRule type="expression" dxfId="1871" priority="84">
      <formula>AT4=""</formula>
    </cfRule>
    <cfRule type="expression" dxfId="1870" priority="85">
      <formula>AT4="non"</formula>
    </cfRule>
    <cfRule type="expression" dxfId="1869" priority="86">
      <formula>AT4="oui"</formula>
    </cfRule>
  </conditionalFormatting>
  <conditionalFormatting sqref="AS4 AS7 AS10 AS13 AS16 AS19 AS22 AS25 AS28 AS31 AS34 AS37 AS40 AS43 AS46 AS49 AS52 AS55 AS58 AS61 AS64 AS67 AS70 AS73 AS76 AS79 AS82 AS85 AS88 AS91">
    <cfRule type="expression" dxfId="1868" priority="80">
      <formula>AS4=""</formula>
    </cfRule>
    <cfRule type="cellIs" dxfId="1867" priority="81" operator="between">
      <formula>40</formula>
      <formula>50</formula>
    </cfRule>
    <cfRule type="cellIs" dxfId="1866" priority="82" operator="lessThan">
      <formula>40</formula>
    </cfRule>
    <cfRule type="expression" dxfId="1865" priority="83">
      <formula>AND(OR(AS4&lt;(AS5*(1-$A$3)),AS4&gt;(AS5*(1+$A$3))),AS5&lt;&gt;"")</formula>
    </cfRule>
  </conditionalFormatting>
  <conditionalFormatting sqref="AS5 AS8 AS11 AS14 AS17 AS20 AS23 AS26 AS29 AS32 AS35 AS38 AS41 AS44 AS47 AS50 AS53 AS56 AS59 AS62 AS65 AS68 AS71 AS74 AS77 AS80 AS83 AS86 AS89 AS92">
    <cfRule type="expression" dxfId="1864" priority="76">
      <formula>AS5=""</formula>
    </cfRule>
    <cfRule type="expression" dxfId="1863" priority="77">
      <formula>AND(OR(AS5&lt;(AS4*(1-$A$3)),AS5&gt;(AS4*(1+$A$3))),AS4&lt;&gt;"")</formula>
    </cfRule>
    <cfRule type="cellIs" dxfId="1862" priority="78" operator="between">
      <formula>40</formula>
      <formula>50</formula>
    </cfRule>
    <cfRule type="cellIs" dxfId="1861" priority="79" operator="lessThan">
      <formula>40</formula>
    </cfRule>
  </conditionalFormatting>
  <conditionalFormatting sqref="AI4 AI7 AI10 AI13 AI16 AI19 AI22 AI25 AI28 AI31 AI34 AI37 AI40 AI43 AI46 AI49 AI52 AI55 AI58 AI61 AI64 AI67 AI70 AI73 AI76 AI79 AI82 AI85 AI88 AI91">
    <cfRule type="cellIs" dxfId="1860" priority="159" operator="between">
      <formula>140</formula>
      <formula>100</formula>
    </cfRule>
    <cfRule type="cellIs" dxfId="1859" priority="177" operator="lessThanOrEqual">
      <formula>100</formula>
    </cfRule>
  </conditionalFormatting>
  <conditionalFormatting sqref="AJ5 AJ8 AJ11 AJ14 AJ17 AJ20 AJ23 AJ26 AJ29 AJ32 AJ35 AJ38 AJ41 AJ44 AJ47 AJ50 AJ53 AJ56 AJ59 AJ62 AJ65 AJ68 AJ71 AJ74 AJ77 AJ80 AJ83 AJ86 AJ89 AJ92">
    <cfRule type="cellIs" dxfId="1858" priority="182" operator="between">
      <formula>140</formula>
      <formula>100</formula>
    </cfRule>
    <cfRule type="cellIs" dxfId="1857" priority="183" operator="lessThanOrEqual">
      <formula>100</formula>
    </cfRule>
  </conditionalFormatting>
  <conditionalFormatting sqref="AK5 AK8 AK11 AK14 AK17 AK20 AK23 AK26 AK29 AK32 AK35 AK38 AK41 AK44 AK47 AK50 AK53 AK56 AK59 AK62 AK65 AK68 AK71 AK74 AK77 AK80 AK83 AK86 AK89 AK92">
    <cfRule type="cellIs" dxfId="1856" priority="180" operator="between">
      <formula>140</formula>
      <formula>100</formula>
    </cfRule>
    <cfRule type="cellIs" dxfId="1855" priority="181" operator="lessThanOrEqual">
      <formula>100</formula>
    </cfRule>
  </conditionalFormatting>
  <conditionalFormatting sqref="AL6 AL9 AL12 AL15 AL18 AL21 AL24 AL27 AL30 AL33 AL36 AL39 AL42 AL45 AL48 AL51 AL54 AL57 AL60 AL63 AL66 AL69 AL72 AL75 AL78 AL81 AL84 AL87 AL90 AL93">
    <cfRule type="cellIs" dxfId="1854" priority="164" operator="between">
      <formula>140</formula>
      <formula>100</formula>
    </cfRule>
    <cfRule type="cellIs" dxfId="1853" priority="165" operator="lessThanOrEqual">
      <formula>100</formula>
    </cfRule>
  </conditionalFormatting>
  <conditionalFormatting sqref="AM6 AM9 AM12 AM15 AM18 AM21 AM24 AM27 AM30 AM33 AM36 AM39 AM42 AM45 AM48 AM51 AM54 AM57 AM60 AM63 AM66 AM69 AM72 AM75 AM78 AM81 AM84 AM87 AM90 AM93">
    <cfRule type="cellIs" dxfId="1852" priority="162" operator="between">
      <formula>140</formula>
      <formula>100</formula>
    </cfRule>
    <cfRule type="cellIs" dxfId="1851" priority="163" operator="lessThanOrEqual">
      <formula>100</formula>
    </cfRule>
  </conditionalFormatting>
  <conditionalFormatting sqref="BF6 BF9 BF12 BF15 BF18 BF21 BF24 BF27 BF30 BF33 BF36 BF39 BF42 BF45 BF48 BF51 BF54 BF57 BF60 BF63 BF66 BF69 BF72 BF75 BF78 BF81 BF84 BF87 BF90 BF93">
    <cfRule type="expression" dxfId="1850" priority="60">
      <formula>BF6=""</formula>
    </cfRule>
    <cfRule type="expression" dxfId="1849" priority="63">
      <formula>AND(OR(BF6&lt;(BG6*(1-$A$3)),BF6&gt;(BG6*(1+$A$3))),BG6&lt;&gt;"")</formula>
    </cfRule>
    <cfRule type="expression" dxfId="1848" priority="64">
      <formula>AND(OR(BF6&lt;8,BF6&gt;13),BF6&lt;&gt;"")</formula>
    </cfRule>
  </conditionalFormatting>
  <conditionalFormatting sqref="BG6 BG9 BG12 BG15 BG18 BG21 BG24 BG27 BG30 BG33 BG36 BG39 BG42 BG45 BG48 BG51 BG54 BG57 BG60 BG63 BG66 BG69 BG72 BG75 BG78 BG81 BG84 BG87 BG90 BG93">
    <cfRule type="expression" dxfId="1847" priority="59">
      <formula>BG6=""</formula>
    </cfRule>
    <cfRule type="expression" dxfId="1846" priority="61">
      <formula>AND(OR(BG6&lt;(BF6*(1-$A$3)),BG6&gt;(BF6*(1+$A$3))),BF6&lt;&gt;"")</formula>
    </cfRule>
    <cfRule type="expression" dxfId="1845" priority="62">
      <formula>AND(OR(BG6&lt;8,BG6&gt;13),BG6&lt;&gt;"")</formula>
    </cfRule>
  </conditionalFormatting>
  <conditionalFormatting sqref="BI6 BI9 BI12 BI15 BI18 BI21 BI24 BI27 BI30 BI33 BI36 BI39 BI42 BI45 BI48 BI51 BI54 BI57 BI60 BI63 BI66 BI69 BI72 BI75 BI78 BI81 BI84 BI87 BI90 BI93">
    <cfRule type="cellIs" dxfId="1844" priority="57" operator="lessThanOrEqual">
      <formula>100</formula>
    </cfRule>
    <cfRule type="cellIs" dxfId="1843" priority="58" operator="lessThanOrEqual">
      <formula>120</formula>
    </cfRule>
  </conditionalFormatting>
  <conditionalFormatting sqref="BI6 BI9 BI12 BI15 BI18 BI21 BI24 BI27 BI30 BI33 BI36 BI39 BI42 BI45 BI48 BI51 BI54 BI57 BI60 BI63 BI66 BI69 BI72 BI75 BI78 BI81 BI84 BI87 BI90 BI93">
    <cfRule type="expression" dxfId="1842" priority="56">
      <formula>BI6=""</formula>
    </cfRule>
  </conditionalFormatting>
  <conditionalFormatting sqref="BH6 BH9 BH12 BH15 BH18 BH21 BH24 BH27 BH30 BH33 BH36 BH39 BH42 BH45 BH48 BH51 BH54 BH57 BH60 BH63 BH66 BH69 BH72 BH75 BH78 BH81 BH84 BH87 BH90 BH93">
    <cfRule type="cellIs" dxfId="1841" priority="54" operator="lessThanOrEqual">
      <formula>100</formula>
    </cfRule>
    <cfRule type="cellIs" dxfId="1840" priority="55" operator="lessThanOrEqual">
      <formula>120</formula>
    </cfRule>
  </conditionalFormatting>
  <conditionalFormatting sqref="BK6 BK9 BK12 BK15 BK18 BK21 BK24 BK27 BK30 BK33 BK36 BK39 BK42 BK45 BK48 BK51 BK54 BK57 BK60 BK63 BK66 BK69 BK72 BK75 BK78 BK81 BK84 BK87 BK90 BK93">
    <cfRule type="cellIs" dxfId="1839" priority="51" operator="lessThanOrEqual">
      <formula>100</formula>
    </cfRule>
    <cfRule type="cellIs" dxfId="1838" priority="52" operator="lessThanOrEqual">
      <formula>120</formula>
    </cfRule>
  </conditionalFormatting>
  <conditionalFormatting sqref="BK6 BK9 BK12 BK15 BK18 BK21 BK24 BK27 BK30 BK33 BK36 BK39 BK42 BK45 BK48 BK51 BK54 BK57 BK60 BK63 BK66 BK69 BK72 BK75 BK78 BK81 BK84 BK87 BK90 BK93">
    <cfRule type="expression" dxfId="1837" priority="50">
      <formula>BK6=""</formula>
    </cfRule>
  </conditionalFormatting>
  <conditionalFormatting sqref="BJ6 BJ9 BJ12 BJ15 BJ18 BJ21 BJ24 BJ27 BJ30 BJ33 BJ36 BJ39 BJ42 BJ45 BJ48 BJ51 BJ54 BJ57 BJ60 BJ63 BJ66 BJ69 BJ72 BJ75 BJ78 BJ81 BJ84 BJ87 BJ90 BJ93">
    <cfRule type="cellIs" dxfId="1836" priority="48" operator="lessThanOrEqual">
      <formula>100</formula>
    </cfRule>
    <cfRule type="cellIs" dxfId="1835" priority="49" operator="lessThanOrEqual">
      <formula>120</formula>
    </cfRule>
  </conditionalFormatting>
  <conditionalFormatting sqref="BJ6 BJ9 BJ12 BJ15 BJ18 BJ21 BJ24 BJ27 BJ30 BJ33 BJ36 BJ39 BJ42 BJ45 BJ48 BJ51 BJ54 BJ57 BJ60 BJ63 BJ66 BJ69 BJ72 BJ75 BJ78 BJ81 BJ84 BJ87 BJ90 BJ93">
    <cfRule type="expression" dxfId="1834" priority="47">
      <formula>BJ6=""</formula>
    </cfRule>
  </conditionalFormatting>
  <conditionalFormatting sqref="G4 G7 G10 G13 G16 G19 G22 G25 G28 G31 G34 G37 G40 G43 G46 G49 G52 G55 G58 G61 G64 G67 G70 G73 G76 G79 G82 G85 G88 G91">
    <cfRule type="expression" priority="44">
      <formula>IF(F4="aucune","///","")</formula>
    </cfRule>
    <cfRule type="expression" dxfId="1833" priority="87">
      <formula>AND(G4="///",G5&gt;8,G5&lt;&gt;"")</formula>
    </cfRule>
  </conditionalFormatting>
  <conditionalFormatting sqref="AH5 AH8 AH11 AH14 AH17 AH20 AH23 AH26 AH29 AH32 AH35 AH38 AH41 AH44 AH47 AH50 AH53 AH56 AH59 AH62 AH65 AH68 AH71 AH74 AH77 AH80 AH83 AH86 AH89 AH92">
    <cfRule type="expression" dxfId="1832" priority="41">
      <formula>AH5=""</formula>
    </cfRule>
    <cfRule type="expression" dxfId="1831" priority="42">
      <formula>AH5="non"</formula>
    </cfRule>
    <cfRule type="expression" dxfId="1830"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cfRule type="expression" dxfId="1829" priority="37">
      <formula>N4=""</formula>
    </cfRule>
    <cfRule type="expression" dxfId="1828" priority="38">
      <formula>N4="oui"</formula>
    </cfRule>
    <cfRule type="expression" dxfId="1827" priority="39">
      <formula>N4="non"</formula>
    </cfRule>
  </conditionalFormatting>
  <conditionalFormatting sqref="M4 M7 M10 M13 M16 M19 M22 M25 M28 M31 M34 M37 M40 M43 M46 M49 M52 M55 M58 M61 M64 M67 M70 M73 M76 M79 M82 M85 M88 M91">
    <cfRule type="cellIs" priority="30" stopIfTrue="1" operator="equal">
      <formula>"///"</formula>
    </cfRule>
    <cfRule type="cellIs" dxfId="1826" priority="36" operator="notBetween">
      <formula>4</formula>
      <formula>8</formula>
    </cfRule>
  </conditionalFormatting>
  <conditionalFormatting sqref="L4 L7 L10 L13 L16 L19 L22 L25 L28 L31 L34 L37 L40 L43 L46 L49 L52 L55 L58 L61 L64 L67 L70 L73 L76 L79 L82 L85 L88 L91">
    <cfRule type="expression" dxfId="1825" priority="35">
      <formula>AND(OR(L4&lt;(L5*(1-$A$3)),L4&gt;(L5*(1+$A$3))),L4&lt;&gt;"///",L5&lt;&gt;"")</formula>
    </cfRule>
  </conditionalFormatting>
  <conditionalFormatting sqref="L4 L7 L10 L13 L16 L19 L22 L25 L28 L31 L34 L37 L40 L43 L46 L49 L52 L55 L58 L61 L64 L67 L70 L73 L76 L79 L82 L85 L88 L91">
    <cfRule type="expression" dxfId="1824" priority="27">
      <formula>L4=""</formula>
    </cfRule>
  </conditionalFormatting>
  <conditionalFormatting sqref="L5 L8 L11 L14 L17 L20 L23 L26 L29 L32 L35 L38 L41 L44 L47 L50 L53 L56 L59 L62 L65 L68 L71 L74 L77 L80 L83 L86 L89 L92">
    <cfRule type="expression" dxfId="1823" priority="34">
      <formula>AND(OR(L5&lt;(L4*(1-$A$3)),L5&gt;(L4*(1+$A$3))),L4&lt;&gt;"")</formula>
    </cfRule>
  </conditionalFormatting>
  <conditionalFormatting sqref="L5 L8 L11 L14 L17 L20 L23 L26 L29 L32 L35 L38 L41 L44 L47 L50 L53 L56 L59 L62 L65 L68 L71 L74 L77 L80 L83 L86 L89 L92">
    <cfRule type="expression" dxfId="1822" priority="33">
      <formula>L5=""</formula>
    </cfRule>
  </conditionalFormatting>
  <conditionalFormatting sqref="K4 K7 K10 K13 K16 K19 K22 K25 K28 K31 K34 K37 K40 K43 K46 K49 K52 K55 K58 K61 K64 K67 K70 K73 K76 K79 K82 K85 K88 K91">
    <cfRule type="expression" dxfId="1821" priority="31">
      <formula>K4=""</formula>
    </cfRule>
  </conditionalFormatting>
  <conditionalFormatting sqref="M4 M7 M10 M13 M16 M19 M22 M25 M28 M31 M34 M37 M40 M43 M46 M49 M52 M55 M58 M61 M64 M67 M70 M73 M76 M79 M82 M85 M88 M91">
    <cfRule type="expression" dxfId="1820" priority="29">
      <formula>M4=""</formula>
    </cfRule>
  </conditionalFormatting>
  <conditionalFormatting sqref="L4 L7 L10 L13 L16 L19 L22 L25 L28 L31 L34 L37 L40 L43 L46 L49 L52 L55 L58 L61 L64 L67 L70 L73 L76 L79 L82 L85 L88 L91">
    <cfRule type="expression" priority="28">
      <formula>IF(K4="aucune","///","")</formula>
    </cfRule>
    <cfRule type="expression" dxfId="1819"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cfRule type="expression" dxfId="1818" priority="24">
      <formula>S4=""</formula>
    </cfRule>
    <cfRule type="expression" dxfId="1817" priority="25">
      <formula>S4="oui"</formula>
    </cfRule>
    <cfRule type="expression" dxfId="1816" priority="26">
      <formula>S4="non"</formula>
    </cfRule>
  </conditionalFormatting>
  <conditionalFormatting sqref="R4 R7 R10 R13 R16 R19 R22 R25 R28 R31 R34 R37 R40 R43 R46 R49 R52 R55 R58 R61 R64 R67 R70 R73 R76 R79 R82 R85 R88 R91">
    <cfRule type="cellIs" priority="17" stopIfTrue="1" operator="equal">
      <formula>"///"</formula>
    </cfRule>
    <cfRule type="cellIs" dxfId="1815" priority="23" operator="notBetween">
      <formula>4</formula>
      <formula>8</formula>
    </cfRule>
  </conditionalFormatting>
  <conditionalFormatting sqref="Q4 Q7 Q10 Q13 Q16 Q19 Q22 Q25 Q28 Q31 Q34 Q37 Q40 Q43 Q46 Q49 Q52 Q55 Q58 Q61 Q64 Q67 Q70 Q73 Q76 Q79 Q82 Q85 Q88 Q91">
    <cfRule type="expression" dxfId="1814" priority="22">
      <formula>AND(OR(Q4&lt;(Q5*(1-$A$3)),Q4&gt;(Q5*(1+$A$3))),Q4&lt;&gt;"///",Q5&lt;&gt;"")</formula>
    </cfRule>
  </conditionalFormatting>
  <conditionalFormatting sqref="Q4 Q7 Q10 Q13 Q16 Q19 Q22 Q25 Q28 Q31 Q34 Q37 Q40 Q43 Q46 Q49 Q52 Q55 Q58 Q61 Q64 Q67 Q70 Q73 Q76 Q79 Q82 Q85 Q88 Q91">
    <cfRule type="expression" dxfId="1813" priority="14">
      <formula>Q4=""</formula>
    </cfRule>
  </conditionalFormatting>
  <conditionalFormatting sqref="Q5 Q8 Q11 Q14 Q17 Q20 Q23 Q26 Q29 Q32 Q35 Q38 Q41 Q44 Q47 Q50 Q53 Q56 Q59 Q62 Q65 Q68 Q71 Q74 Q77 Q80 Q83 Q86 Q89 Q92">
    <cfRule type="expression" dxfId="1812" priority="21">
      <formula>AND(OR(Q5&lt;(Q4*(1-$A$3)),Q5&gt;(Q4*(1+$A$3))),Q4&lt;&gt;"")</formula>
    </cfRule>
  </conditionalFormatting>
  <conditionalFormatting sqref="Q5 Q8 Q11 Q14 Q17 Q20 Q23 Q26 Q29 Q32 Q35 Q38 Q41 Q44 Q47 Q50 Q53 Q56 Q59 Q62 Q65 Q68 Q71 Q74 Q77 Q80 Q83 Q86 Q89 Q92">
    <cfRule type="expression" dxfId="1811" priority="20">
      <formula>Q5=""</formula>
    </cfRule>
  </conditionalFormatting>
  <conditionalFormatting sqref="P4 P7 P10 P13 P16 P19 P22 P25 P28 P31 P34 P37 P40 P43 P46 P49 P52 P55 P58 P61 P64 P67 P70 P73 P76 P79 P82 P85 P88 P91">
    <cfRule type="expression" dxfId="1810" priority="18">
      <formula>P4=""</formula>
    </cfRule>
  </conditionalFormatting>
  <conditionalFormatting sqref="Q4 Q7 Q10 Q13 Q16 Q19 Q22 Q25 Q28 Q31 Q34 Q37 Q40 Q43 Q46 Q49 Q52 Q55 Q58 Q61 Q64 Q67 Q70 Q73 Q76 Q79 Q82 Q85 Q88 Q91">
    <cfRule type="expression" priority="15">
      <formula>IF(P4="aucune","///","")</formula>
    </cfRule>
    <cfRule type="expression" dxfId="1809"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cfRule type="expression" dxfId="1808" priority="11">
      <formula>X4=""</formula>
    </cfRule>
    <cfRule type="expression" dxfId="1807" priority="12">
      <formula>X4="oui"</formula>
    </cfRule>
    <cfRule type="expression" dxfId="1806" priority="13">
      <formula>X4="non"</formula>
    </cfRule>
  </conditionalFormatting>
  <conditionalFormatting sqref="W4 W7 W10 W13 W16 W19 W22 W25 W28 W31 W34 W37 W40 W43 W46 W49 W52 W55 W58 W61 W64 W67 W70 W73 W76 W79 W82 W85 W88 W91">
    <cfRule type="cellIs" priority="4" stopIfTrue="1" operator="equal">
      <formula>"///"</formula>
    </cfRule>
    <cfRule type="cellIs" dxfId="1805" priority="10" operator="notBetween">
      <formula>4</formula>
      <formula>8</formula>
    </cfRule>
  </conditionalFormatting>
  <conditionalFormatting sqref="V4 V7 V10 V13 V16 V19 V22 V25 V28 V31 V34 V37 V40 V43 V46 V49 V52 V55 V58 V61 V64 V67 V70 V73 V76 V79 V82 V85 V88 V91">
    <cfRule type="expression" dxfId="1804" priority="9">
      <formula>AND(OR(V4&lt;(V5*(1-$A$3)),V4&gt;(V5*(1+$A$3))),V4&lt;&gt;"///",V5&lt;&gt;"")</formula>
    </cfRule>
  </conditionalFormatting>
  <conditionalFormatting sqref="V5 V8 V11 V14 V17 V20 V23 V26 V29 V32 V35 V38 V41 V44 V47 V50 V53 V56 V59 V62 V65 V68 V71 V74 V77 V80 V83 V86 V89 V92">
    <cfRule type="expression" dxfId="1803" priority="8">
      <formula>AND(OR(V5&lt;(V4*(1-$A$3)),V5&gt;(V4*(1+$A$3))),V4&lt;&gt;"")</formula>
    </cfRule>
  </conditionalFormatting>
  <conditionalFormatting sqref="U4 U7 U10 U13 U16 U19 U22 U25 U28 U31 U34 U37 U40 U43 U46 U49 U52 U55 U58 U61 U64 U67 U70 U73 U76 U79 U82 U85 U88 U91">
    <cfRule type="expression" dxfId="1802" priority="5">
      <formula>U4=""</formula>
    </cfRule>
  </conditionalFormatting>
  <conditionalFormatting sqref="W4 W7 W10 W13 W16 W19 W22 W25 W28 W31 W34 W37 W40 W43 W46 W49 W52 W55 W58 W61 W64 W67 W70 W73 W76 W79 W82 W85 W88 W91">
    <cfRule type="expression" dxfId="1801" priority="3">
      <formula>W4=""</formula>
    </cfRule>
  </conditionalFormatting>
  <conditionalFormatting sqref="V4 V7 V10 V13 V16 V19 V22 V25 V28 V31 V34 V37 V40 V43 V46 V49 V52 V55 V58 V61 V64 V67 V70 V73 V76 V79 V82 V85 V88 V91">
    <cfRule type="expression" priority="2">
      <formula>IF(U4="aucune","///","")</formula>
    </cfRule>
    <cfRule type="expression" dxfId="1800"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formula1>120</formula1>
      <formula2>180</formula2>
    </dataValidation>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formula1>120</formula1>
      <formula2>200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formula1>30</formula1>
    </dataValidation>
    <dataValidation type="decimal" errorStyle="information" operator="greaterThan" allowBlank="1" showInputMessage="1" showErrorMessage="1" errorTitle="Niveau d'Argon critique !" error="Contactez Air Liquide immédiatement !" sqref="AF4 AF7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BD8:BE8 BD11:BE11 BD14:BE14 BD17:BE17 BD20:BE20 BD23:BE23 BD26:BE26 BD29:BE29 BD32:BE32 BD35:BE35 BD38:BE38 BD41:BE41 BD44:BE44 BD47:BE47 BD50:BE50 BD53:BE53 BD56:BE56 BD59:BE59 BD62:BE62 BD65:BE65 BD68:BE68 BD71:BE71 BD74:BE74 BD77:BE77 BD80:BE80 BD83:BE83 BD86:BE86 BD89:BE89 BD92:BE92">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warning" allowBlank="1" showInputMessage="1" showErrorMessage="1" error="ce nom ne figure pas dans la liste" prompt="choix du nom de l'opérateur">
          <x14:formula1>
            <xm:f>paramètres!$A$2:$A$30</xm:f>
          </x14:formula1>
          <xm:sqref>E5:E93</xm:sqref>
        </x14:dataValidation>
        <x14:dataValidation type="list" errorStyle="information" allowBlank="1" showInputMessage="1" prompt="choix de l'heure">
          <x14:formula1>
            <xm:f>paramètres!$E$2:$E$57</xm:f>
          </x14:formula1>
          <xm:sqref>D4:D93</xm:sqref>
        </x14:dataValidation>
        <x14:dataValidation type="list" errorStyle="information" allowBlank="1" showInputMessage="1" showErrorMessage="1" error="erreur de saisie" prompt="indiquer si pompe en défaut">
          <x14:formula1>
            <xm:f>paramètres!$F$2:$F$3</xm:f>
          </x14:formula1>
          <xm:sqref>AH4:AH5 AH7:AH8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I7:J7 I10:J10 I13:J13 I16:J16 I19:J19 I22:J22 I25:J25 I28:J28 I31:J31 I34:J34 I37:J37 I40:J40 I43:J43 I46:J46 I49:J49 I52:J52 I55:J55 I58:J58 I61:J61 I64:J64 I67:J67 I70:J70 I73:J73 I76:J76 I79:J79 I82:J82 I85:J85 I88:J88 I91:J91 N4:O4 N7:O7 N10:O10 N13:O13 N16:O16 N19:O19 N22:O22 N25:O25 N28:O28 N31:O31 N34:O34 N37:O37 N40:O40 N43:O43 N46:O46 N49:O49 N52:O52 N55:O55 N58:O58 N61:O61 N64:O64 N67:O67 N70:O70 N73:O73 N76:O76 N79:O79 N82:O82 N85:O85 N88:O88 N91:O91 X4:Y4 X7:Y7 X10:Y10 X13:Y13 X16:Y16 X19:Y19 X22:Y22 X25:Y25 X28:Y28 X31:Y31 X34:Y34 X37:Y37 X40:Y40 X43:Y43 X46:Y46 X49:Y49 X52:Y52 X55:Y55 X58:Y58 X61:Y61 X64:Y64 X67:Y67 X70:Y70 X73:Y73 X76:Y76 X79:Y79 X82:Y82 X85:Y85 X88:Y88 X91:Y91</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K4 K7 K10 K13 K16 K19 K22 K25 K28 K31 K34 K37 K40 K43 K46 K49 K52 K55 K58 K61 K64 K67 K70 K73 K76 K79 K82 K85 K88 K91 P4 P7 P10 P13 P16 P19 P22 P25 P28 P31 P34 P37 P40 P43 P46 P49 P52 P55 P58 P61 P64 P67 P70 P73 P76 P79 P82 P85 P88 P91 U4 U7 U10 U13 U16 U19 U22 U25 U28 U31 U34 U37 U40 U43 U46 U49 U52 U55 U58 U61 U64 U67 U70 U73 U76 U79 U82 U85 U88 U91</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BQ97"/>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c r="A1" s="25" t="s">
        <v>4</v>
      </c>
      <c r="B1" s="270">
        <f>DATE(YEAR('01-2018'!B1:D1),MONTH('01-2018'!B1:D1)+4,DAY('01-2018'!B1:D1))</f>
        <v>43221</v>
      </c>
      <c r="C1" s="270"/>
      <c r="D1" s="270"/>
      <c r="E1" s="33"/>
      <c r="F1" s="279" t="s">
        <v>69</v>
      </c>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c r="AF1" s="276" t="s">
        <v>1</v>
      </c>
      <c r="AG1" s="277"/>
      <c r="AH1" s="277"/>
      <c r="AI1" s="277"/>
      <c r="AJ1" s="277"/>
      <c r="AK1" s="277"/>
      <c r="AL1" s="277"/>
      <c r="AM1" s="277"/>
      <c r="AN1" s="277"/>
      <c r="AO1" s="277"/>
      <c r="AP1" s="277"/>
      <c r="AQ1" s="277"/>
      <c r="AR1" s="278"/>
      <c r="AS1" s="283" t="s">
        <v>60</v>
      </c>
      <c r="AT1" s="284"/>
      <c r="AU1" s="284"/>
      <c r="AV1" s="284"/>
      <c r="AW1" s="284"/>
      <c r="AX1" s="284"/>
      <c r="AY1" s="284"/>
      <c r="AZ1" s="284"/>
      <c r="BA1" s="284"/>
      <c r="BB1" s="284"/>
      <c r="BC1" s="284"/>
      <c r="BD1" s="284"/>
      <c r="BE1" s="284"/>
      <c r="BF1" s="284"/>
      <c r="BG1" s="284"/>
      <c r="BH1" s="284"/>
      <c r="BI1" s="284"/>
      <c r="BJ1" s="284"/>
      <c r="BK1" s="285"/>
      <c r="BL1" s="248" t="s">
        <v>61</v>
      </c>
      <c r="BM1" s="249"/>
      <c r="BN1" s="249"/>
      <c r="BO1" s="250"/>
    </row>
    <row r="2" spans="1:69" s="83" customFormat="1" ht="14.25" customHeight="1" thickTop="1">
      <c r="A2" s="26"/>
      <c r="B2" s="265" t="s">
        <v>0</v>
      </c>
      <c r="C2" s="266"/>
      <c r="D2" s="267"/>
      <c r="E2" s="268" t="s">
        <v>23</v>
      </c>
      <c r="F2" s="34" t="s">
        <v>5</v>
      </c>
      <c r="G2" s="34"/>
      <c r="H2" s="34"/>
      <c r="I2" s="34"/>
      <c r="J2" s="34"/>
      <c r="K2" s="271" t="s">
        <v>6</v>
      </c>
      <c r="L2" s="272"/>
      <c r="M2" s="272"/>
      <c r="N2" s="272"/>
      <c r="O2" s="273"/>
      <c r="P2" s="271" t="s">
        <v>7</v>
      </c>
      <c r="Q2" s="272"/>
      <c r="R2" s="272"/>
      <c r="S2" s="272"/>
      <c r="T2" s="273"/>
      <c r="U2" s="271" t="s">
        <v>8</v>
      </c>
      <c r="V2" s="272"/>
      <c r="W2" s="272"/>
      <c r="X2" s="272"/>
      <c r="Y2" s="273"/>
      <c r="Z2" s="281"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63" t="s">
        <v>59</v>
      </c>
      <c r="AV2" s="264"/>
      <c r="AW2" s="251" t="s">
        <v>164</v>
      </c>
      <c r="AX2" s="274"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c r="A3" s="129">
        <v>0.05</v>
      </c>
      <c r="B3" s="261" t="s">
        <v>16</v>
      </c>
      <c r="C3" s="262"/>
      <c r="D3" s="40" t="s">
        <v>24</v>
      </c>
      <c r="E3" s="269"/>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82"/>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52"/>
      <c r="AX3" s="275"/>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c r="A4" s="54" t="s">
        <v>18</v>
      </c>
      <c r="B4" s="255">
        <f>+B1</f>
        <v>43221</v>
      </c>
      <c r="C4" s="256"/>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c r="A5" s="55" t="s">
        <v>19</v>
      </c>
      <c r="B5" s="253">
        <f>+B4</f>
        <v>43221</v>
      </c>
      <c r="C5" s="254">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c r="A6" s="55" t="s">
        <v>20</v>
      </c>
      <c r="B6" s="253">
        <f>+B4</f>
        <v>43221</v>
      </c>
      <c r="C6" s="254">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c r="A7" s="54" t="s">
        <v>18</v>
      </c>
      <c r="B7" s="255">
        <f>+B6+1</f>
        <v>43222</v>
      </c>
      <c r="C7" s="256"/>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c r="A8" s="55" t="s">
        <v>19</v>
      </c>
      <c r="B8" s="253">
        <f>+B7</f>
        <v>43222</v>
      </c>
      <c r="C8" s="254"/>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c r="A9" s="56" t="s">
        <v>20</v>
      </c>
      <c r="B9" s="259">
        <f>+B8</f>
        <v>43222</v>
      </c>
      <c r="C9" s="260"/>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c r="A10" s="54" t="s">
        <v>18</v>
      </c>
      <c r="B10" s="255">
        <f>+B9+1</f>
        <v>43223</v>
      </c>
      <c r="C10" s="256"/>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c r="A11" s="55" t="s">
        <v>19</v>
      </c>
      <c r="B11" s="253">
        <f t="shared" ref="B11" si="32">+B10</f>
        <v>43223</v>
      </c>
      <c r="C11" s="254">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c r="A12" s="56" t="s">
        <v>20</v>
      </c>
      <c r="B12" s="253">
        <f t="shared" ref="B12" si="33">+B10</f>
        <v>43223</v>
      </c>
      <c r="C12" s="254">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c r="A13" s="54" t="s">
        <v>18</v>
      </c>
      <c r="B13" s="255">
        <f>+B12+1</f>
        <v>43224</v>
      </c>
      <c r="C13" s="256"/>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c r="A14" s="55" t="s">
        <v>19</v>
      </c>
      <c r="B14" s="253">
        <f>+B13</f>
        <v>43224</v>
      </c>
      <c r="C14" s="254">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c r="A15" s="56" t="s">
        <v>20</v>
      </c>
      <c r="B15" s="253">
        <f>+B13</f>
        <v>43224</v>
      </c>
      <c r="C15" s="254">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c r="A16" s="54" t="s">
        <v>18</v>
      </c>
      <c r="B16" s="255">
        <f>+B15+1</f>
        <v>43225</v>
      </c>
      <c r="C16" s="256"/>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c r="A17" s="55" t="s">
        <v>19</v>
      </c>
      <c r="B17" s="253">
        <f t="shared" ref="B17" si="66">+B16</f>
        <v>43225</v>
      </c>
      <c r="C17" s="254">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c r="A18" s="56" t="s">
        <v>20</v>
      </c>
      <c r="B18" s="253">
        <f t="shared" ref="B18" si="67">+B16</f>
        <v>43225</v>
      </c>
      <c r="C18" s="254">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c r="A19" s="54" t="s">
        <v>18</v>
      </c>
      <c r="B19" s="255">
        <f>+B18+1</f>
        <v>43226</v>
      </c>
      <c r="C19" s="256"/>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c r="A20" s="55" t="s">
        <v>19</v>
      </c>
      <c r="B20" s="253">
        <f>+B19</f>
        <v>43226</v>
      </c>
      <c r="C20" s="254">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c r="A21" s="55" t="s">
        <v>20</v>
      </c>
      <c r="B21" s="253">
        <f>+B19</f>
        <v>43226</v>
      </c>
      <c r="C21" s="254">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c r="A22" s="54" t="s">
        <v>18</v>
      </c>
      <c r="B22" s="255">
        <f>+B21+1</f>
        <v>43227</v>
      </c>
      <c r="C22" s="256"/>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c r="A23" s="55" t="s">
        <v>19</v>
      </c>
      <c r="B23" s="253">
        <f>+B22</f>
        <v>43227</v>
      </c>
      <c r="C23" s="254"/>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c r="A24" s="56" t="s">
        <v>20</v>
      </c>
      <c r="B24" s="259">
        <f>+B23</f>
        <v>43227</v>
      </c>
      <c r="C24" s="260"/>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c r="A25" s="54" t="s">
        <v>18</v>
      </c>
      <c r="B25" s="255">
        <f>+B24+1</f>
        <v>43228</v>
      </c>
      <c r="C25" s="256"/>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c r="A26" s="55" t="s">
        <v>19</v>
      </c>
      <c r="B26" s="253">
        <f t="shared" ref="B26" si="116">+B25</f>
        <v>43228</v>
      </c>
      <c r="C26" s="254">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c r="A27" s="56" t="s">
        <v>20</v>
      </c>
      <c r="B27" s="253">
        <f t="shared" ref="B27" si="117">+B25</f>
        <v>43228</v>
      </c>
      <c r="C27" s="254">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c r="A28" s="54" t="s">
        <v>18</v>
      </c>
      <c r="B28" s="255">
        <f>+B27+1</f>
        <v>43229</v>
      </c>
      <c r="C28" s="256"/>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c r="A29" s="55" t="s">
        <v>19</v>
      </c>
      <c r="B29" s="253">
        <f>+B28</f>
        <v>43229</v>
      </c>
      <c r="C29" s="254">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c r="A30" s="56" t="s">
        <v>20</v>
      </c>
      <c r="B30" s="253">
        <f>+B28</f>
        <v>43229</v>
      </c>
      <c r="C30" s="254">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c r="A31" s="54" t="s">
        <v>18</v>
      </c>
      <c r="B31" s="255">
        <f>+B30+1</f>
        <v>43230</v>
      </c>
      <c r="C31" s="256"/>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c r="A32" s="55" t="s">
        <v>19</v>
      </c>
      <c r="B32" s="253">
        <f t="shared" ref="B32" si="150">+B31</f>
        <v>43230</v>
      </c>
      <c r="C32" s="254">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c r="A33" s="56" t="s">
        <v>20</v>
      </c>
      <c r="B33" s="253">
        <f t="shared" ref="B33" si="151">+B31</f>
        <v>43230</v>
      </c>
      <c r="C33" s="254">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c r="A34" s="54" t="s">
        <v>18</v>
      </c>
      <c r="B34" s="255">
        <f>+B31+1</f>
        <v>43231</v>
      </c>
      <c r="C34" s="256"/>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c r="A35" s="55" t="s">
        <v>19</v>
      </c>
      <c r="B35" s="253">
        <f>+B34</f>
        <v>43231</v>
      </c>
      <c r="C35" s="254">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c r="A36" s="55" t="s">
        <v>20</v>
      </c>
      <c r="B36" s="253">
        <f>+B34</f>
        <v>43231</v>
      </c>
      <c r="C36" s="254">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c r="A37" s="54" t="s">
        <v>18</v>
      </c>
      <c r="B37" s="255">
        <f>+B36+1</f>
        <v>43232</v>
      </c>
      <c r="C37" s="256"/>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c r="A38" s="55" t="s">
        <v>19</v>
      </c>
      <c r="B38" s="253">
        <f>+B37</f>
        <v>43232</v>
      </c>
      <c r="C38" s="254"/>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c r="A39" s="56" t="s">
        <v>20</v>
      </c>
      <c r="B39" s="259">
        <f>+B38</f>
        <v>43232</v>
      </c>
      <c r="C39" s="260"/>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c r="A40" s="54" t="s">
        <v>18</v>
      </c>
      <c r="B40" s="255">
        <f>+B39+1</f>
        <v>43233</v>
      </c>
      <c r="C40" s="256"/>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c r="A41" s="55" t="s">
        <v>19</v>
      </c>
      <c r="B41" s="253">
        <f t="shared" ref="B41" si="200">+B40</f>
        <v>43233</v>
      </c>
      <c r="C41" s="254">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c r="A42" s="56" t="s">
        <v>20</v>
      </c>
      <c r="B42" s="253">
        <f t="shared" ref="B42" si="201">+B40</f>
        <v>43233</v>
      </c>
      <c r="C42" s="254">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c r="A43" s="54" t="s">
        <v>18</v>
      </c>
      <c r="B43" s="255">
        <f>+B42+1</f>
        <v>43234</v>
      </c>
      <c r="C43" s="256"/>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c r="A44" s="55" t="s">
        <v>19</v>
      </c>
      <c r="B44" s="253">
        <f>+B43</f>
        <v>43234</v>
      </c>
      <c r="C44" s="254">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c r="A45" s="56" t="s">
        <v>20</v>
      </c>
      <c r="B45" s="253">
        <f>+B43</f>
        <v>43234</v>
      </c>
      <c r="C45" s="254">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c r="A46" s="54" t="s">
        <v>18</v>
      </c>
      <c r="B46" s="255">
        <f>+B45+1</f>
        <v>43235</v>
      </c>
      <c r="C46" s="256"/>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c r="A47" s="55" t="s">
        <v>19</v>
      </c>
      <c r="B47" s="253">
        <f t="shared" ref="B47" si="234">+B46</f>
        <v>43235</v>
      </c>
      <c r="C47" s="254">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c r="A48" s="56" t="s">
        <v>20</v>
      </c>
      <c r="B48" s="253">
        <f t="shared" ref="B48" si="235">+B46</f>
        <v>43235</v>
      </c>
      <c r="C48" s="254">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c r="A49" s="54" t="s">
        <v>18</v>
      </c>
      <c r="B49" s="255">
        <f>+B48+1</f>
        <v>43236</v>
      </c>
      <c r="C49" s="256"/>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c r="A50" s="55" t="s">
        <v>19</v>
      </c>
      <c r="B50" s="253">
        <f>+B49</f>
        <v>43236</v>
      </c>
      <c r="C50" s="254">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c r="A51" s="55" t="s">
        <v>20</v>
      </c>
      <c r="B51" s="253">
        <f>+B49</f>
        <v>43236</v>
      </c>
      <c r="C51" s="254">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c r="A52" s="54" t="s">
        <v>18</v>
      </c>
      <c r="B52" s="255">
        <f>+B51+1</f>
        <v>43237</v>
      </c>
      <c r="C52" s="256"/>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c r="A53" s="55" t="s">
        <v>19</v>
      </c>
      <c r="B53" s="253">
        <f>+B52</f>
        <v>43237</v>
      </c>
      <c r="C53" s="254"/>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c r="A54" s="56" t="s">
        <v>20</v>
      </c>
      <c r="B54" s="259">
        <f>+B53</f>
        <v>43237</v>
      </c>
      <c r="C54" s="260"/>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c r="A55" s="54" t="s">
        <v>18</v>
      </c>
      <c r="B55" s="255">
        <f>+B54+1</f>
        <v>43238</v>
      </c>
      <c r="C55" s="256"/>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c r="A56" s="55" t="s">
        <v>19</v>
      </c>
      <c r="B56" s="253">
        <f t="shared" ref="B56" si="284">+B55</f>
        <v>43238</v>
      </c>
      <c r="C56" s="254">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c r="A57" s="56" t="s">
        <v>20</v>
      </c>
      <c r="B57" s="253">
        <f t="shared" ref="B57" si="285">+B55</f>
        <v>43238</v>
      </c>
      <c r="C57" s="254">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c r="A58" s="54" t="s">
        <v>18</v>
      </c>
      <c r="B58" s="255">
        <f>+B57+1</f>
        <v>43239</v>
      </c>
      <c r="C58" s="256"/>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c r="A59" s="55" t="s">
        <v>19</v>
      </c>
      <c r="B59" s="253">
        <f>+B58</f>
        <v>43239</v>
      </c>
      <c r="C59" s="254">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c r="A60" s="56" t="s">
        <v>20</v>
      </c>
      <c r="B60" s="253">
        <f>+B58</f>
        <v>43239</v>
      </c>
      <c r="C60" s="254">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c r="A61" s="54" t="s">
        <v>18</v>
      </c>
      <c r="B61" s="255">
        <f>+B60+1</f>
        <v>43240</v>
      </c>
      <c r="C61" s="256"/>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c r="A62" s="55" t="s">
        <v>19</v>
      </c>
      <c r="B62" s="253">
        <f t="shared" ref="B62" si="318">+B61</f>
        <v>43240</v>
      </c>
      <c r="C62" s="254">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c r="A63" s="56" t="s">
        <v>20</v>
      </c>
      <c r="B63" s="253">
        <f t="shared" ref="B63" si="319">+B61</f>
        <v>43240</v>
      </c>
      <c r="C63" s="254">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c r="A64" s="54" t="s">
        <v>18</v>
      </c>
      <c r="B64" s="255">
        <f>+B61+1</f>
        <v>43241</v>
      </c>
      <c r="C64" s="256"/>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c r="A65" s="55" t="s">
        <v>19</v>
      </c>
      <c r="B65" s="253">
        <f>+B64</f>
        <v>43241</v>
      </c>
      <c r="C65" s="254">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c r="A66" s="55" t="s">
        <v>20</v>
      </c>
      <c r="B66" s="253">
        <f>+B64</f>
        <v>43241</v>
      </c>
      <c r="C66" s="254">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c r="A67" s="54" t="s">
        <v>18</v>
      </c>
      <c r="B67" s="255">
        <f>+B66+1</f>
        <v>43242</v>
      </c>
      <c r="C67" s="256"/>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c r="A68" s="55" t="s">
        <v>19</v>
      </c>
      <c r="B68" s="253">
        <f>+B67</f>
        <v>43242</v>
      </c>
      <c r="C68" s="254"/>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c r="A69" s="56" t="s">
        <v>20</v>
      </c>
      <c r="B69" s="259">
        <f>+B68</f>
        <v>43242</v>
      </c>
      <c r="C69" s="260"/>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c r="A70" s="54" t="s">
        <v>18</v>
      </c>
      <c r="B70" s="255">
        <f>+B69+1</f>
        <v>43243</v>
      </c>
      <c r="C70" s="256"/>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c r="A71" s="55" t="s">
        <v>19</v>
      </c>
      <c r="B71" s="253">
        <f t="shared" ref="B71" si="368">+B70</f>
        <v>43243</v>
      </c>
      <c r="C71" s="254">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c r="A72" s="56" t="s">
        <v>20</v>
      </c>
      <c r="B72" s="253">
        <f t="shared" ref="B72" si="369">+B70</f>
        <v>43243</v>
      </c>
      <c r="C72" s="254">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c r="A73" s="54" t="s">
        <v>18</v>
      </c>
      <c r="B73" s="255">
        <f>+B72+1</f>
        <v>43244</v>
      </c>
      <c r="C73" s="256"/>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c r="A74" s="55" t="s">
        <v>19</v>
      </c>
      <c r="B74" s="253">
        <f>+B73</f>
        <v>43244</v>
      </c>
      <c r="C74" s="254">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c r="A75" s="56" t="s">
        <v>20</v>
      </c>
      <c r="B75" s="253">
        <f>+B73</f>
        <v>43244</v>
      </c>
      <c r="C75" s="254">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c r="A76" s="54" t="s">
        <v>18</v>
      </c>
      <c r="B76" s="255">
        <f>+B75+1</f>
        <v>43245</v>
      </c>
      <c r="C76" s="256"/>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c r="A77" s="55" t="s">
        <v>19</v>
      </c>
      <c r="B77" s="253">
        <f t="shared" ref="B77" si="402">+B76</f>
        <v>43245</v>
      </c>
      <c r="C77" s="254">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c r="A78" s="56" t="s">
        <v>20</v>
      </c>
      <c r="B78" s="253">
        <f t="shared" ref="B78" si="403">+B76</f>
        <v>43245</v>
      </c>
      <c r="C78" s="254">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c r="A79" s="54" t="s">
        <v>18</v>
      </c>
      <c r="B79" s="255">
        <f>+B78+1</f>
        <v>43246</v>
      </c>
      <c r="C79" s="256"/>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c r="A80" s="55" t="s">
        <v>19</v>
      </c>
      <c r="B80" s="253">
        <f>+B79</f>
        <v>43246</v>
      </c>
      <c r="C80" s="254">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c r="A81" s="55" t="s">
        <v>20</v>
      </c>
      <c r="B81" s="253">
        <f>+B79</f>
        <v>43246</v>
      </c>
      <c r="C81" s="254">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c r="A82" s="54" t="s">
        <v>18</v>
      </c>
      <c r="B82" s="255">
        <f>+B81+1</f>
        <v>43247</v>
      </c>
      <c r="C82" s="256"/>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c r="A83" s="55" t="s">
        <v>19</v>
      </c>
      <c r="B83" s="253">
        <f>+B82</f>
        <v>43247</v>
      </c>
      <c r="C83" s="254"/>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c r="A84" s="56" t="s">
        <v>20</v>
      </c>
      <c r="B84" s="259">
        <f>+B83</f>
        <v>43247</v>
      </c>
      <c r="C84" s="260"/>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c r="A85" s="54" t="s">
        <v>18</v>
      </c>
      <c r="B85" s="255">
        <f>+B84+1</f>
        <v>43248</v>
      </c>
      <c r="C85" s="256"/>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c r="A86" s="55" t="s">
        <v>19</v>
      </c>
      <c r="B86" s="253">
        <f t="shared" ref="B86" si="452">+B85</f>
        <v>43248</v>
      </c>
      <c r="C86" s="254">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c r="A87" s="56" t="s">
        <v>20</v>
      </c>
      <c r="B87" s="253">
        <f t="shared" ref="B87" si="453">+B85</f>
        <v>43248</v>
      </c>
      <c r="C87" s="254">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c r="A88" s="54" t="s">
        <v>18</v>
      </c>
      <c r="B88" s="255">
        <f>+B87+1</f>
        <v>43249</v>
      </c>
      <c r="C88" s="256"/>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c r="A89" s="55" t="s">
        <v>19</v>
      </c>
      <c r="B89" s="253">
        <f>+B88</f>
        <v>43249</v>
      </c>
      <c r="C89" s="254">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c r="A90" s="56" t="s">
        <v>20</v>
      </c>
      <c r="B90" s="253">
        <f>+B88</f>
        <v>43249</v>
      </c>
      <c r="C90" s="254">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c r="A91" s="54" t="s">
        <v>18</v>
      </c>
      <c r="B91" s="255">
        <f>+B90+1</f>
        <v>43250</v>
      </c>
      <c r="C91" s="256"/>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c r="A92" s="55" t="s">
        <v>19</v>
      </c>
      <c r="B92" s="253">
        <f t="shared" ref="B92" si="486">+B91</f>
        <v>43250</v>
      </c>
      <c r="C92" s="254">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c r="A93" s="56" t="s">
        <v>20</v>
      </c>
      <c r="B93" s="253">
        <f t="shared" ref="B93" si="487">+B91</f>
        <v>43250</v>
      </c>
      <c r="C93" s="254">
        <v>2</v>
      </c>
      <c r="D93" s="1"/>
      <c r="E93" s="6"/>
      <c r="F93" s="144"/>
      <c r="G93" s="145"/>
      <c r="H93" s="145"/>
      <c r="I93" s="145"/>
      <c r="J93" s="146"/>
      <c r="K93" s="144"/>
      <c r="L93" s="145"/>
      <c r="M93" s="145"/>
      <c r="N93" s="145"/>
      <c r="O93" s="146"/>
      <c r="P93" s="144"/>
      <c r="Q93" s="145"/>
      <c r="R93" s="145"/>
      <c r="S93" s="145"/>
      <c r="T93" s="146"/>
      <c r="U93" s="144"/>
      <c r="V93" s="145"/>
      <c r="W93" s="145"/>
      <c r="X93" s="145"/>
      <c r="Y93" s="146"/>
      <c r="Z93" s="150"/>
      <c r="AA93" s="152"/>
      <c r="AB93" s="159"/>
      <c r="AC93" s="160"/>
      <c r="AD93" s="111"/>
      <c r="AE93" s="112"/>
      <c r="AF93" s="236"/>
      <c r="AG93" s="162"/>
      <c r="AH93" s="163"/>
      <c r="AI93" s="237"/>
      <c r="AJ93" s="238"/>
      <c r="AK93" s="239"/>
      <c r="AL93" s="240"/>
      <c r="AM93" s="241"/>
      <c r="AN93" s="242"/>
      <c r="AO93" s="238"/>
      <c r="AP93" s="239"/>
      <c r="AQ93" s="240"/>
      <c r="AR93" s="241"/>
      <c r="AS93" s="152"/>
      <c r="AT93" s="152"/>
      <c r="AU93" s="157"/>
      <c r="AV93" s="178"/>
      <c r="AW93" s="91"/>
      <c r="AX93" s="92"/>
      <c r="AY93" s="184"/>
      <c r="AZ93" s="185"/>
      <c r="BA93" s="186"/>
      <c r="BB93" s="187"/>
      <c r="BC93" s="187"/>
      <c r="BD93" s="188"/>
      <c r="BE93" s="189"/>
      <c r="BF93" s="122"/>
      <c r="BG93" s="123"/>
      <c r="BH93" s="120"/>
      <c r="BI93" s="124"/>
      <c r="BJ93" s="123"/>
      <c r="BK93" s="121"/>
      <c r="BL93" s="200"/>
      <c r="BM93" s="201"/>
      <c r="BN93" s="125"/>
      <c r="BO93" s="126"/>
    </row>
    <row r="94" spans="1:67" ht="19.5" customHeight="1">
      <c r="A94" s="57" t="s">
        <v>18</v>
      </c>
      <c r="B94" s="255">
        <f>+B91+1</f>
        <v>43251</v>
      </c>
      <c r="C94" s="256"/>
      <c r="D94" s="2"/>
      <c r="E94" s="5"/>
      <c r="F94" s="139"/>
      <c r="G94" s="141" t="str">
        <f t="shared" ref="G94" si="488">IF(F94="aucune","///","")</f>
        <v/>
      </c>
      <c r="H94" s="137" t="str">
        <f t="shared" ref="H94" si="489">IF(F94="aucune","///","")</f>
        <v/>
      </c>
      <c r="I94" s="142" t="str">
        <f t="shared" ref="I94" si="490">IF(F94="aucune","///","")</f>
        <v/>
      </c>
      <c r="J94" s="143" t="str">
        <f t="shared" ref="J94" si="491">IF(F94="aucune","///","")</f>
        <v/>
      </c>
      <c r="K94" s="139"/>
      <c r="L94" s="141" t="str">
        <f t="shared" ref="L94" si="492">IF(K94="aucune","///","")</f>
        <v/>
      </c>
      <c r="M94" s="137" t="str">
        <f t="shared" ref="M94" si="493">IF(K94="aucune","///","")</f>
        <v/>
      </c>
      <c r="N94" s="142" t="str">
        <f t="shared" ref="N94" si="494">IF(K94="aucune","///","")</f>
        <v/>
      </c>
      <c r="O94" s="143" t="str">
        <f t="shared" ref="O94" si="495">IF(K94="aucune","///","")</f>
        <v/>
      </c>
      <c r="P94" s="139"/>
      <c r="Q94" s="141" t="str">
        <f t="shared" ref="Q94" si="496">IF(P94="aucune","///","")</f>
        <v/>
      </c>
      <c r="R94" s="137" t="str">
        <f t="shared" ref="R94" si="497">IF(P94="aucune","///","")</f>
        <v/>
      </c>
      <c r="S94" s="142" t="str">
        <f t="shared" ref="S94" si="498">IF(P94="aucune","///","")</f>
        <v/>
      </c>
      <c r="T94" s="143" t="str">
        <f t="shared" ref="T94" si="499">IF(P94="aucune","///","")</f>
        <v/>
      </c>
      <c r="U94" s="139"/>
      <c r="V94" s="141" t="str">
        <f t="shared" ref="V94" si="500">IF(U94="aucune","///","")</f>
        <v/>
      </c>
      <c r="W94" s="137" t="str">
        <f t="shared" ref="W94" si="501">IF(U94="aucune","///","")</f>
        <v/>
      </c>
      <c r="X94" s="142" t="str">
        <f t="shared" ref="X94" si="502">IF(U94="aucune","///","")</f>
        <v/>
      </c>
      <c r="Y94" s="143" t="str">
        <f t="shared" ref="Y94" si="503">IF(U94="aucune","///","")</f>
        <v/>
      </c>
      <c r="Z94" s="23"/>
      <c r="AA94" s="108"/>
      <c r="AB94" s="153"/>
      <c r="AC94" s="154"/>
      <c r="AD94" s="153"/>
      <c r="AE94" s="154"/>
      <c r="AF94" s="65"/>
      <c r="AG94" s="106"/>
      <c r="AH94" s="138"/>
      <c r="AI94" s="222"/>
      <c r="AJ94" s="223"/>
      <c r="AK94" s="224"/>
      <c r="AL94" s="172"/>
      <c r="AM94" s="225"/>
      <c r="AN94" s="222"/>
      <c r="AO94" s="223"/>
      <c r="AP94" s="224"/>
      <c r="AQ94" s="226"/>
      <c r="AR94" s="227"/>
      <c r="AS94" s="59"/>
      <c r="AT94" s="85"/>
      <c r="AU94" s="86"/>
      <c r="AV94" s="87"/>
      <c r="AW94" s="88"/>
      <c r="AX94" s="180"/>
      <c r="AY94" s="109"/>
      <c r="AZ94" s="120"/>
      <c r="BA94" s="121"/>
      <c r="BB94" s="190"/>
      <c r="BC94" s="190"/>
      <c r="BD94" s="191"/>
      <c r="BE94" s="192"/>
      <c r="BF94" s="193"/>
      <c r="BG94" s="190"/>
      <c r="BH94" s="190"/>
      <c r="BI94" s="191"/>
      <c r="BJ94" s="194"/>
      <c r="BK94" s="192"/>
      <c r="BL94" s="108"/>
      <c r="BM94" s="202"/>
      <c r="BN94" s="193"/>
      <c r="BO94" s="192"/>
    </row>
    <row r="95" spans="1:67" ht="19.5" customHeight="1">
      <c r="A95" s="57" t="s">
        <v>19</v>
      </c>
      <c r="B95" s="253">
        <f>+B94</f>
        <v>43251</v>
      </c>
      <c r="C95" s="254">
        <v>2</v>
      </c>
      <c r="D95" s="101"/>
      <c r="E95" s="5"/>
      <c r="F95" s="144"/>
      <c r="G95" s="140"/>
      <c r="H95" s="145"/>
      <c r="I95" s="145"/>
      <c r="J95" s="146"/>
      <c r="K95" s="144"/>
      <c r="L95" s="140"/>
      <c r="M95" s="145"/>
      <c r="N95" s="145"/>
      <c r="O95" s="146"/>
      <c r="P95" s="144"/>
      <c r="Q95" s="140"/>
      <c r="R95" s="145"/>
      <c r="S95" s="145"/>
      <c r="T95" s="146"/>
      <c r="U95" s="144"/>
      <c r="V95" s="140"/>
      <c r="W95" s="145"/>
      <c r="X95" s="145"/>
      <c r="Y95" s="146"/>
      <c r="Z95" s="24"/>
      <c r="AA95" s="151"/>
      <c r="AB95" s="109"/>
      <c r="AC95" s="110"/>
      <c r="AD95" s="155"/>
      <c r="AE95" s="156"/>
      <c r="AF95" s="157"/>
      <c r="AG95" s="158"/>
      <c r="AH95" s="66"/>
      <c r="AI95" s="167"/>
      <c r="AJ95" s="114"/>
      <c r="AK95" s="115"/>
      <c r="AL95" s="172"/>
      <c r="AM95" s="173"/>
      <c r="AN95" s="167"/>
      <c r="AO95" s="114"/>
      <c r="AP95" s="115"/>
      <c r="AQ95" s="177"/>
      <c r="AR95" s="156"/>
      <c r="AS95" s="60"/>
      <c r="AT95" s="179"/>
      <c r="AU95" s="157"/>
      <c r="AV95" s="178"/>
      <c r="AW95" s="89"/>
      <c r="AX95" s="90"/>
      <c r="AY95" s="181"/>
      <c r="AZ95" s="182"/>
      <c r="BA95" s="183"/>
      <c r="BB95" s="109"/>
      <c r="BC95" s="120"/>
      <c r="BD95" s="120"/>
      <c r="BE95" s="121"/>
      <c r="BF95" s="195"/>
      <c r="BG95" s="196"/>
      <c r="BH95" s="196"/>
      <c r="BI95" s="197"/>
      <c r="BJ95" s="198"/>
      <c r="BK95" s="199"/>
      <c r="BL95" s="179"/>
      <c r="BM95" s="109"/>
      <c r="BN95" s="195"/>
      <c r="BO95" s="199"/>
    </row>
    <row r="96" spans="1:67" ht="19.5" customHeight="1" thickBot="1">
      <c r="A96" s="58" t="s">
        <v>20</v>
      </c>
      <c r="B96" s="257">
        <f>+B94</f>
        <v>43251</v>
      </c>
      <c r="C96" s="258">
        <v>2</v>
      </c>
      <c r="D96" s="3"/>
      <c r="E96" s="7"/>
      <c r="F96" s="147"/>
      <c r="G96" s="148"/>
      <c r="H96" s="148"/>
      <c r="I96" s="148"/>
      <c r="J96" s="149"/>
      <c r="K96" s="147"/>
      <c r="L96" s="148"/>
      <c r="M96" s="148"/>
      <c r="N96" s="148"/>
      <c r="O96" s="149"/>
      <c r="P96" s="147"/>
      <c r="Q96" s="148"/>
      <c r="R96" s="148"/>
      <c r="S96" s="148"/>
      <c r="T96" s="149"/>
      <c r="U96" s="147"/>
      <c r="V96" s="148"/>
      <c r="W96" s="148"/>
      <c r="X96" s="148"/>
      <c r="Y96" s="149"/>
      <c r="Z96" s="203"/>
      <c r="AA96" s="203"/>
      <c r="AB96" s="204"/>
      <c r="AC96" s="205"/>
      <c r="AD96" s="127"/>
      <c r="AE96" s="128"/>
      <c r="AF96" s="206"/>
      <c r="AG96" s="207"/>
      <c r="AH96" s="208"/>
      <c r="AI96" s="209"/>
      <c r="AJ96" s="210"/>
      <c r="AK96" s="211"/>
      <c r="AL96" s="134"/>
      <c r="AM96" s="135"/>
      <c r="AN96" s="212"/>
      <c r="AO96" s="210"/>
      <c r="AP96" s="211"/>
      <c r="AQ96" s="134"/>
      <c r="AR96" s="135"/>
      <c r="AS96" s="203"/>
      <c r="AT96" s="203"/>
      <c r="AU96" s="206"/>
      <c r="AV96" s="208"/>
      <c r="AW96" s="95"/>
      <c r="AX96" s="96"/>
      <c r="AY96" s="213"/>
      <c r="AZ96" s="214"/>
      <c r="BA96" s="215"/>
      <c r="BB96" s="216"/>
      <c r="BC96" s="216"/>
      <c r="BD96" s="217"/>
      <c r="BE96" s="218"/>
      <c r="BF96" s="118"/>
      <c r="BG96" s="130"/>
      <c r="BH96" s="130"/>
      <c r="BI96" s="131"/>
      <c r="BJ96" s="130"/>
      <c r="BK96" s="119"/>
      <c r="BL96" s="219"/>
      <c r="BM96" s="220"/>
      <c r="BN96" s="221"/>
      <c r="BO96" s="119"/>
    </row>
    <row r="97" ht="13.5" thickTop="1"/>
  </sheetData>
  <sheetProtection algorithmName="SHA-512" hashValue="C6cBVvcp4DVM/uqQbfIuERtjuaBfjInJxTt+3jPnLhHJvdWIR9Qs+FRZKoATZGgY3u/FVgnGbY3Az5iGeF8G4g==" saltValue="V4NZe4N40rBrs1YP8/WEGQ==" spinCount="100000" sheet="1" objects="1" scenarios="1" selectLockedCells="1"/>
  <customSheetViews>
    <customSheetView guid="{C8BD1749-F302-4337-9A66-46B0D94B831C}" scale="140" showGridLines="0" showRowCol="0">
      <pane ySplit="3" topLeftCell="A4" activePane="bottomLeft" state="frozen"/>
      <selection pane="bottomLeft" activeCell="B2" sqref="B2:D2"/>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8">
    <mergeCell ref="B95:C95"/>
    <mergeCell ref="B96:C96"/>
    <mergeCell ref="B89:C89"/>
    <mergeCell ref="B90:C90"/>
    <mergeCell ref="B91:C91"/>
    <mergeCell ref="B92:C92"/>
    <mergeCell ref="B93:C93"/>
    <mergeCell ref="B94:C94"/>
    <mergeCell ref="B83:C83"/>
    <mergeCell ref="B84:C84"/>
    <mergeCell ref="B85:C85"/>
    <mergeCell ref="B86:C86"/>
    <mergeCell ref="B87:C87"/>
    <mergeCell ref="B88:C88"/>
    <mergeCell ref="B77:C77"/>
    <mergeCell ref="B78:C78"/>
    <mergeCell ref="B79:C79"/>
    <mergeCell ref="B80:C80"/>
    <mergeCell ref="B81:C81"/>
    <mergeCell ref="B82:C82"/>
    <mergeCell ref="B71:C71"/>
    <mergeCell ref="B72:C72"/>
    <mergeCell ref="B73:C73"/>
    <mergeCell ref="B74:C74"/>
    <mergeCell ref="B75:C75"/>
    <mergeCell ref="B76:C76"/>
    <mergeCell ref="B65:C65"/>
    <mergeCell ref="B66:C66"/>
    <mergeCell ref="B67:C67"/>
    <mergeCell ref="B68:C68"/>
    <mergeCell ref="B69:C69"/>
    <mergeCell ref="B70:C70"/>
    <mergeCell ref="B59:C59"/>
    <mergeCell ref="B60:C60"/>
    <mergeCell ref="B61:C61"/>
    <mergeCell ref="B62:C62"/>
    <mergeCell ref="B63:C63"/>
    <mergeCell ref="B64:C64"/>
    <mergeCell ref="B53:C53"/>
    <mergeCell ref="B54:C54"/>
    <mergeCell ref="B55:C55"/>
    <mergeCell ref="B56:C56"/>
    <mergeCell ref="B57:C57"/>
    <mergeCell ref="B58:C58"/>
    <mergeCell ref="B47:C47"/>
    <mergeCell ref="B48:C48"/>
    <mergeCell ref="B49:C49"/>
    <mergeCell ref="B50:C50"/>
    <mergeCell ref="B51:C51"/>
    <mergeCell ref="B52:C52"/>
    <mergeCell ref="B41:C41"/>
    <mergeCell ref="B42:C42"/>
    <mergeCell ref="B43:C43"/>
    <mergeCell ref="B44:C44"/>
    <mergeCell ref="B45:C45"/>
    <mergeCell ref="B46:C46"/>
    <mergeCell ref="B35:C35"/>
    <mergeCell ref="B36:C36"/>
    <mergeCell ref="B37:C37"/>
    <mergeCell ref="B38:C38"/>
    <mergeCell ref="B39:C39"/>
    <mergeCell ref="B40:C40"/>
    <mergeCell ref="B29:C29"/>
    <mergeCell ref="B30:C30"/>
    <mergeCell ref="B31:C31"/>
    <mergeCell ref="B32:C32"/>
    <mergeCell ref="B33:C33"/>
    <mergeCell ref="B34:C34"/>
    <mergeCell ref="B23:C23"/>
    <mergeCell ref="B24:C24"/>
    <mergeCell ref="B25:C25"/>
    <mergeCell ref="B26:C26"/>
    <mergeCell ref="B27:C27"/>
    <mergeCell ref="B28:C28"/>
    <mergeCell ref="B17:C17"/>
    <mergeCell ref="B18:C18"/>
    <mergeCell ref="B19:C19"/>
    <mergeCell ref="B20:C20"/>
    <mergeCell ref="B21:C21"/>
    <mergeCell ref="B22:C22"/>
    <mergeCell ref="B11:C11"/>
    <mergeCell ref="B12:C12"/>
    <mergeCell ref="B13:C13"/>
    <mergeCell ref="B14:C14"/>
    <mergeCell ref="B15:C15"/>
    <mergeCell ref="B16:C16"/>
    <mergeCell ref="B5:C5"/>
    <mergeCell ref="B6:C6"/>
    <mergeCell ref="B7:C7"/>
    <mergeCell ref="B8:C8"/>
    <mergeCell ref="B9:C9"/>
    <mergeCell ref="B10:C10"/>
    <mergeCell ref="Z2:Z3"/>
    <mergeCell ref="AU2:AV2"/>
    <mergeCell ref="AW2:AW3"/>
    <mergeCell ref="AX2:AX3"/>
    <mergeCell ref="B3:C3"/>
    <mergeCell ref="B4:C4"/>
    <mergeCell ref="B1:D1"/>
    <mergeCell ref="F1:AE1"/>
    <mergeCell ref="AF1:AR1"/>
    <mergeCell ref="AS1:BK1"/>
    <mergeCell ref="BL1:BO1"/>
    <mergeCell ref="B2:D2"/>
    <mergeCell ref="E2:E3"/>
    <mergeCell ref="K2:O2"/>
    <mergeCell ref="P2:T2"/>
    <mergeCell ref="U2:Y2"/>
  </mergeCells>
  <conditionalFormatting sqref="BH6 BH9 BH12 BH15 BH18 BH21 BH24 BH27 BH30 BH33 BH36 BH39 BH42 BH45 BH48 BH51 BH54 BH57 BH60 BH63 BH66 BH69 BH72 BH75 BH78 BH81 BH84 BH87 BH90 BH93 BH96">
    <cfRule type="expression" dxfId="1799" priority="53">
      <formula>BH6=""</formula>
    </cfRule>
  </conditionalFormatting>
  <conditionalFormatting sqref="BE5 BE8 BE11 BE14 BE17 BE20 BE23 BE26 BE29 BE32 BE35 BE38 BE41 BE44 BE47 BE50 BE53 BE56 BE59 BE62 BE65 BE68 BE71 BE74 BE77 BE80 BE83 BE86 BE89 BE92 BE95">
    <cfRule type="expression" dxfId="1798" priority="118">
      <formula>BE5=""</formula>
    </cfRule>
  </conditionalFormatting>
  <conditionalFormatting sqref="G5 G8 G11 G14 G17 G20 G23 G26 G29 G32 G35 G38 G41 G44 G47 G50 G53 G56 G59 G62 G65 G68 G71 G74 G77 G80 G83 G86 G89 G92 G95">
    <cfRule type="expression" dxfId="1797" priority="88">
      <formula>G5=""</formula>
    </cfRule>
  </conditionalFormatting>
  <conditionalFormatting sqref="K4 K7 K10 K13 K16 K19 K22 K25 K28 K31 K34 K37 K40 K43 K46 K49 K52 K55 K58 K61 K64 K67 K70 K73 K76 K79 K82 K85 K88 K91 K94">
    <cfRule type="expression" dxfId="1796" priority="31">
      <formula>K4=""</formula>
    </cfRule>
  </conditionalFormatting>
  <conditionalFormatting sqref="R4 R7 R10 R13 R16 R19 R22 R25 R28 R31 R34 R37 R40 R43 R46 R49 R52 R55 R58 R61 R64 R67 R70 R73 R76 R79 R82 R85 R88 R91 R94">
    <cfRule type="expression" dxfId="1795" priority="16">
      <formula>R4=""</formula>
    </cfRule>
  </conditionalFormatting>
  <conditionalFormatting sqref="V5 V8 V11 V14 V17 V20 V23 V26 V29 V32 V35 V38 V41 V44 V47 V50 V53 V56 V59 V62 V65 V68 V71 V74 V77 V80 V83 V86 V89 V92 V95">
    <cfRule type="expression" dxfId="1794" priority="7">
      <formula>V5=""</formula>
    </cfRule>
  </conditionalFormatting>
  <conditionalFormatting sqref="V4 V7 V10 V13 V16 V19 V22 V25 V28 V31 V34 V37 V40 V43 V46 V49 V52 V55 V58 V61 V64 V67 V70 V73 V76 V79 V82 V85 V88 V91 V94">
    <cfRule type="expression" dxfId="1793" priority="1">
      <formula>V4=""</formula>
    </cfRule>
  </conditionalFormatting>
  <conditionalFormatting sqref="D6 D9 D12 D15 D18 D21 D24 D27 D30 D33 D36 D39 D42 D45 D48 D51 D54 D57 D60 D63 D66 D69 D72 D75 D78 D81 D84 D87 D90 D93 D96">
    <cfRule type="expression" dxfId="1792"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AU94:AV94">
    <cfRule type="cellIs" dxfId="1791" priority="232" operator="lessThanOrEqual">
      <formula>120</formula>
    </cfRule>
    <cfRule type="cellIs" dxfId="1790" priority="233" operator="lessThanOrEqual">
      <formula>160</formula>
    </cfRule>
  </conditionalFormatting>
  <conditionalFormatting sqref="AF4 AF7 AF94 AF10 AF13 AF16 AF19 AF22 AF25 AF28 AF31 AF34 AF37 AF40 AF43 AF46 AF49 AF52 AF55 AF58 AF61 AF64 AF67 AF70 AF73 AF76 AF79 AF82 AF85 AF88 AF91">
    <cfRule type="cellIs" dxfId="1789" priority="231" operator="lessThan">
      <formula>40</formula>
    </cfRule>
  </conditionalFormatting>
  <conditionalFormatting sqref="AG4 AG7 AG94 AG10 AG13 AG16 AG19 AG22 AG25 AG28 AG31 AG34 AG37 AG40 AG43 AG46 AG49 AG52 AG55 AG58 AG61 AG64 AG67 AG70 AG73 AG76 AG79 AG82 AG85 AG88 AG91">
    <cfRule type="expression" dxfId="1788" priority="185">
      <formula>AG4=""</formula>
    </cfRule>
    <cfRule type="expression" dxfId="1787" priority="222">
      <formula>AG4=""</formula>
    </cfRule>
    <cfRule type="cellIs" dxfId="1786" priority="229" operator="equal">
      <formula>2</formula>
    </cfRule>
    <cfRule type="cellIs" dxfId="1785"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I94:J94">
    <cfRule type="expression" dxfId="1784" priority="226">
      <formula>I4=""</formula>
    </cfRule>
    <cfRule type="expression" dxfId="1783" priority="227">
      <formula>I4="oui"</formula>
    </cfRule>
    <cfRule type="expression" dxfId="1782" priority="228">
      <formula>I4="non"</formula>
    </cfRule>
  </conditionalFormatting>
  <conditionalFormatting sqref="H4 H7 H10 H13 H16 H19 H22 H25 H28 H31 H34 H37 H40 H43 H46 H49 H52 H55 H58 H61 H64 H67 H70 H73 H76 H79 H82 H85 H88 H91 H94">
    <cfRule type="cellIs" priority="46" stopIfTrue="1" operator="equal">
      <formula>"///"</formula>
    </cfRule>
    <cfRule type="cellIs" dxfId="1781" priority="225" operator="notBetween">
      <formula>4</formula>
      <formula>8</formula>
    </cfRule>
  </conditionalFormatting>
  <conditionalFormatting sqref="G4 G7 G10 G13 G16 G19 G22 G25 G28 G31 G34 G37 G40 G43 G46 G49 G52 G55 G58 G61 G64 G67 G70 G73 G76 G79 G82 G85 G88 G91 G94">
    <cfRule type="expression" dxfId="1780" priority="224">
      <formula>AND(OR(G4&lt;(G5*(1-$A$3)),G4&gt;(G5*(1+$A$3))),G4&lt;&gt;"///",G5&lt;&gt;"")</formula>
    </cfRule>
  </conditionalFormatting>
  <conditionalFormatting sqref="G4 G7 G10 G13 G16 G19 G22 G25 G28 G31 G34 G37 G40 G43 G46 G49 G52 G55 G58 G61 G64 G67 G70 G73 G76 G79 G82 G85 G88 G91 G94">
    <cfRule type="expression" dxfId="1779" priority="40">
      <formula>G4=""</formula>
    </cfRule>
  </conditionalFormatting>
  <conditionalFormatting sqref="G5 G8 G11 G14 G17 G20 G23 G26 G29 G32 G35 G38 G41 G44 G47 G50 G53 G56 G59 G62 G65 G68 G71 G74 G77 G80 G83 G86 G89 G92 G95">
    <cfRule type="expression" dxfId="1778" priority="223">
      <formula>AND(OR(G5&lt;(G4*(1-$A$3)),G5&gt;(G4*(1+$A$3))),G4&lt;&gt;"")</formula>
    </cfRule>
  </conditionalFormatting>
  <conditionalFormatting sqref="F4 F7 F10 F13 F16 F19 F22 F25 F28 F31 F34 F37 F40 F43 F46 F49 F52 F55 F58 F61 F64 F67 F70 F73 F76 F79 F82 F85 F88 F91 F94">
    <cfRule type="expression" dxfId="1777" priority="75">
      <formula>F4=""</formula>
    </cfRule>
  </conditionalFormatting>
  <conditionalFormatting sqref="E4">
    <cfRule type="expression" dxfId="1776" priority="221">
      <formula>$E4=""</formula>
    </cfRule>
  </conditionalFormatting>
  <conditionalFormatting sqref="D4 D7 D10 D13 D16 D19 D22 D25 D28 D31 D34 D37 D40 D43 D46 D49 D52 D55 D58 D61 D64 D67 D70 D73 D76 D79 D82 D85 D88 D91 D94">
    <cfRule type="expression" dxfId="1775" priority="220">
      <formula>$D4=""</formula>
    </cfRule>
  </conditionalFormatting>
  <conditionalFormatting sqref="E5">
    <cfRule type="expression" dxfId="1774" priority="218">
      <formula>$E5=""</formula>
    </cfRule>
  </conditionalFormatting>
  <conditionalFormatting sqref="E6">
    <cfRule type="expression" dxfId="1773" priority="217">
      <formula>$E6=""</formula>
    </cfRule>
  </conditionalFormatting>
  <conditionalFormatting sqref="AA4 AA7 AA10 AA13 AA16 AA19 AA22 AA25 AA28 AA31 AA34 AA37 AA40 AA43 AA46 AA49 AA52 AA55 AA58 AA61 AA64 AA67 AA70 AA73 AA76 AA79 AA82 AA85 AA88 AA91 AA94">
    <cfRule type="cellIs" dxfId="1772" priority="200" operator="equal">
      <formula>""</formula>
    </cfRule>
    <cfRule type="expression" dxfId="1771" priority="201">
      <formula>AND(OR(AA4&lt;4.5,AA4&gt;7.5),AA4&lt;&gt;"")</formula>
    </cfRule>
    <cfRule type="expression" dxfId="1770" priority="206">
      <formula>AND(OR(AA4&lt;(AC5*(1-$A$3)),AA4&gt;(AC5*(1+$A$3))),AC5&lt;&gt;"",AB5&lt;&gt;"",AA4&lt;&gt;"")</formula>
    </cfRule>
    <cfRule type="expression" dxfId="1769" priority="216">
      <formula>AND(OR(AA4&lt;(AB5*(1-$A$3)),AA4&gt;(AB5*(1+$A$3))),AB5&lt;&gt;"",AC5&lt;&gt;"",AA4&lt;&gt;"")</formula>
    </cfRule>
  </conditionalFormatting>
  <conditionalFormatting sqref="E7 E10 E13 E16 E19 E22 E25 E28 E31 E34 E37 E40 E43 E46 E49 E52 E55 E58 E61 E64 E67 E70 E73 E76 E79 E82 E85 E88 E91 E94">
    <cfRule type="expression" dxfId="1768" priority="215">
      <formula>$E7=""</formula>
    </cfRule>
  </conditionalFormatting>
  <conditionalFormatting sqref="E8 E11 E14 E17 E20 E23 E26 E29 E32 E35 E38 E41 E44 E47 E50 E53 E56 E59 E62 E65 E68 E71 E74 E77 E80 E83 E86 E89 E92 E95">
    <cfRule type="expression" dxfId="1767" priority="214">
      <formula>$E8=""</formula>
    </cfRule>
  </conditionalFormatting>
  <conditionalFormatting sqref="E9 E12 E15 E18 E21 E24 E27 E30 E33 E36 E39 E42 E45 E48 E51 E54 E57 E60 E63 E66 E69 E72 E75 E78 E81 E84 E87 E90 E93 E96">
    <cfRule type="expression" dxfId="1766" priority="213">
      <formula>$E9=""</formula>
    </cfRule>
  </conditionalFormatting>
  <conditionalFormatting sqref="H4 H7 H10 H13 H16 H19 H22 H25 H28 H31 H34 H37 H40 H43 H46 H49 H52 H55 H58 H61 H64 H67 H70 H73 H76 H79 H82 H85 H88 H91 H94">
    <cfRule type="expression" dxfId="1765" priority="45">
      <formula>H4=""</formula>
    </cfRule>
  </conditionalFormatting>
  <conditionalFormatting sqref="Z4 Z7 Z10 Z13 Z16 Z19 Z22 Z25 Z28 Z31 Z34 Z37 Z40 Z43 Z46 Z49 Z52 Z55 Z58 Z61 Z64 Z67 Z70 Z73 Z76 Z79 Z82 Z85 Z88 Z91 Z94">
    <cfRule type="expression" dxfId="1764" priority="212">
      <formula>AND(OR(Z4&lt;(Z5*(1-$A$3)),Z4&gt;(Z5*(1+$A$3))),Z5&lt;&gt;"")</formula>
    </cfRule>
  </conditionalFormatting>
  <conditionalFormatting sqref="Z4 Z7 Z10 Z13 Z16 Z19 Z22 Z25 Z28 Z31 Z34 Z37 Z40 Z43 Z46 Z49 Z52 Z55 Z58 Z61 Z64 Z67 Z70 Z73 Z76 Z79 Z82 Z85 Z88 Z91 Z94">
    <cfRule type="expression" dxfId="1763" priority="207">
      <formula>Z4=""</formula>
    </cfRule>
  </conditionalFormatting>
  <conditionalFormatting sqref="Z5 Z8 Z11 Z14 Z17 Z20 Z23 Z26 Z29 Z32 Z35 Z38 Z41 Z44 Z47 Z50 Z53 Z56 Z59 Z62 Z65 Z68 Z71 Z74 Z77 Z80 Z83 Z86 Z89 Z92 Z95">
    <cfRule type="expression" dxfId="1762" priority="209">
      <formula>Z5="vide"</formula>
    </cfRule>
    <cfRule type="expression" dxfId="1761" priority="210">
      <formula>AND(OR(Z5&lt;(Z4*(1-$A$3)),Z5&gt;(Z4*(1+$A$3))),Z4&lt;&gt;"")</formula>
    </cfRule>
  </conditionalFormatting>
  <conditionalFormatting sqref="Z5 Z8 Z11 Z14 Z17 Z20 Z23 Z26 Z29 Z32 Z35 Z38 Z41 Z44 Z47 Z50 Z53 Z56 Z59 Z62 Z65 Z68 Z71 Z74 Z77 Z80 Z83 Z86 Z89 Z92 Z95">
    <cfRule type="expression" dxfId="1760"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Z94:Z95">
    <cfRule type="cellIs" dxfId="1759" priority="211" operator="between">
      <formula>150</formula>
      <formula>1</formula>
    </cfRule>
  </conditionalFormatting>
  <conditionalFormatting sqref="AB5 AB8 AB11 AB14 AB17 AB20 AB23 AB26 AB29 AB32 AB35 AB38 AB41 AB44 AB47 AB50 AB53 AB56 AB59 AB62 AB65 AB68 AB71 AB74 AB77 AB80 AB83 AB86 AB89 AB92 AB95">
    <cfRule type="cellIs" dxfId="1758" priority="198" operator="equal">
      <formula>""</formula>
    </cfRule>
    <cfRule type="expression" dxfId="1757" priority="199">
      <formula>AND(OR(AB5&lt;4.5,AB5&gt;7.5),AB5&lt;&gt;"")</formula>
    </cfRule>
    <cfRule type="expression" dxfId="1756" priority="204">
      <formula>AND(OR(AB5&lt;(AA4*(1-$A$3)),AB5&gt;(AA4*(1+$A$3))),AA4&lt;&gt;"",AC5&lt;&gt;"",AB5&lt;&gt;"")</formula>
    </cfRule>
    <cfRule type="expression" dxfId="1755"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AC95">
    <cfRule type="cellIs" dxfId="1754" priority="196" operator="equal">
      <formula>""</formula>
    </cfRule>
    <cfRule type="expression" dxfId="1753" priority="197">
      <formula>AND(OR(AC5&lt;4.5,AC5&gt;7.5),AC5&lt;&gt;"")</formula>
    </cfRule>
    <cfRule type="expression" dxfId="1752" priority="202">
      <formula>AND(OR(AC5&lt;(AB5*(1-$A$3)),AC5&gt;(AB5*(1+$A$3))),AA4&lt;&gt;"",AB5&lt;&gt;"",AC5&lt;&gt;"")</formula>
    </cfRule>
    <cfRule type="expression" dxfId="1751"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AD96">
    <cfRule type="expression" dxfId="1750" priority="192">
      <formula>AD6=""</formula>
    </cfRule>
    <cfRule type="expression" dxfId="1749" priority="193">
      <formula>AND(OR(AD6&lt;4.5,AD6&gt;7.5),AD6&lt;&gt;"")</formula>
    </cfRule>
    <cfRule type="expression" dxfId="1748" priority="194">
      <formula>AND(OR(AD6&lt;(AE6*(1-$A$3)),AD6&gt;(AE6*(1+$A$3))),AE6&lt;&gt;"",AA4&lt;&gt;"",AD6&lt;&gt;"")</formula>
    </cfRule>
    <cfRule type="expression" dxfId="1747"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AE96">
    <cfRule type="expression" dxfId="1746" priority="188">
      <formula>AE6=""</formula>
    </cfRule>
    <cfRule type="expression" dxfId="1745" priority="189">
      <formula>AND(OR(AE6&lt;4.5,AE6&gt;7.5),AE6&lt;&gt;"")</formula>
    </cfRule>
    <cfRule type="expression" dxfId="1744" priority="190">
      <formula>AND(OR(AE6&lt;(AD6*(1-$A$3)),AE6&gt;(AD6*(1+$A$3))),AD6&lt;&gt;"",AA4&lt;&gt;"",AE6&lt;&gt;"")</formula>
    </cfRule>
    <cfRule type="expression" dxfId="1743" priority="191">
      <formula>AND(OR(AE6&lt;(AA4*(1-$A$3)),AE6&gt;(AA4*(1+$A$3))),AA4&lt;&gt;"",AE6&lt;&gt;"",AD6&lt;&gt;"")</formula>
    </cfRule>
  </conditionalFormatting>
  <conditionalFormatting sqref="AF4 AF7 AF94 AF10 AF13 AF16 AF19 AF22 AF25 AF28 AF31 AF34 AF37 AF40 AF43 AF46 AF49 AF52 AF55 AF58 AF61 AF64 AF67 AF70 AF73 AF76 AF79 AF82 AF85 AF88 AF91">
    <cfRule type="expression" dxfId="1742" priority="186">
      <formula>AF4=""</formula>
    </cfRule>
    <cfRule type="cellIs" dxfId="1741" priority="187" operator="between">
      <formula>40</formula>
      <formula>50</formula>
    </cfRule>
  </conditionalFormatting>
  <conditionalFormatting sqref="AH4 AH7 AH94 AH10 AH13 AH16 AH19 AH22 AH25 AH28 AH31 AH34 AH37 AH40 AH43 AH46 AH49 AH52 AH55 AH58 AH61 AH64 AH67 AH70 AH73 AH76 AH79 AH82 AH85 AH88 AH91">
    <cfRule type="expression" dxfId="1740" priority="143">
      <formula>AH4=""</formula>
    </cfRule>
    <cfRule type="expression" dxfId="1739" priority="144">
      <formula>AH4="non"</formula>
    </cfRule>
    <cfRule type="expression" dxfId="1738" priority="184">
      <formula>AH4="oui"</formula>
    </cfRule>
  </conditionalFormatting>
  <conditionalFormatting sqref="AJ5 AJ8 AJ95 AJ11 AJ14 AJ17 AJ20 AJ23 AJ26 AJ29 AJ32 AJ35 AJ38 AJ41 AJ44 AJ47 AJ50 AJ53 AJ56 AJ59 AJ62 AJ65 AJ68 AJ71 AJ74 AJ77 AJ80 AJ83 AJ86 AJ89 AJ92">
    <cfRule type="expression" dxfId="1737" priority="71">
      <formula>AJ5=""</formula>
    </cfRule>
    <cfRule type="expression" dxfId="1736" priority="72">
      <formula>AND(OR(AJ5&lt;(AI4*(1-$A$3)),AJ5&gt;(AI4*(1+$A$3))),AI4&lt;&gt;"")</formula>
    </cfRule>
    <cfRule type="expression" dxfId="1735" priority="176">
      <formula>AND(OR(AJ5&lt;(AK5*(1-$A$3)),AJ5&gt;(AK5*(1+$A$3))),AK5&lt;&gt;"")</formula>
    </cfRule>
  </conditionalFormatting>
  <conditionalFormatting sqref="AK5 AK8 AK95 AK11 AK14 AK17 AK20 AK23 AK26 AK29 AK32 AK35 AK38 AK41 AK44 AK47 AK50 AK53 AK56 AK59 AK62 AK65 AK68 AK71 AK74 AK77 AK80 AK83 AK86 AK89 AK92">
    <cfRule type="expression" dxfId="1734" priority="69">
      <formula>AK5=""</formula>
    </cfRule>
    <cfRule type="expression" dxfId="1733" priority="70">
      <formula>AND(OR(AK5&lt;(AI4*(1-$A$3)),AK5&gt;(AI4*(1+$A$3))),AI4&lt;&gt;"")</formula>
    </cfRule>
    <cfRule type="expression" dxfId="1732" priority="175">
      <formula>AND(OR(AK5&lt;(AJ5*(1-$A$3)),AK5&gt;(AJ5*(1+$A$3))),AJ5&lt;&gt;"")</formula>
    </cfRule>
  </conditionalFormatting>
  <conditionalFormatting sqref="AI4 AI7 AI94 AI10 AI13 AI16 AI19 AI22 AI25 AI28 AI31 AI34 AI37 AI40 AI43 AI46 AI49 AI52 AI55 AI58 AI61 AI64 AI67 AI70 AI73 AI76 AI79 AI82 AI85 AI88 AI91">
    <cfRule type="expression" dxfId="1731" priority="73">
      <formula>AI4=""</formula>
    </cfRule>
    <cfRule type="expression" dxfId="1730" priority="178">
      <formula>AND(OR(AI4&lt;(AK5*(1-$A$3)),AI4&gt;(AK5*(1+$A$3))),AK5&lt;&gt;"")</formula>
    </cfRule>
    <cfRule type="expression" dxfId="1729" priority="179">
      <formula>AND(OR(AI4&lt;(AJ5*(1-$A$3)),AI4&gt;(AJ5*(1+$A$3))),AJ5&lt;&gt;"")</formula>
    </cfRule>
  </conditionalFormatting>
  <conditionalFormatting sqref="AO5 AO8 AO95 AO11 AO14 AO17 AO20 AO23 AO26 AO29 AO32 AO35 AO38 AO41 AO44 AO47 AO50 AO53 AO56 AO59 AO62 AO65 AO68 AO71 AO74 AO77 AO80 AO83 AO86 AO89 AO92">
    <cfRule type="expression" dxfId="1728" priority="156">
      <formula>AO5=""</formula>
    </cfRule>
    <cfRule type="expression" dxfId="1727" priority="173">
      <formula>AND(OR(AO5&lt;(AN4*(1-$A$3)),AO5&gt;(AN4*(1+$A$3))),AN4&lt;&gt;"")</formula>
    </cfRule>
    <cfRule type="expression" dxfId="1726" priority="174">
      <formula>AND(OR(AO5&lt;(AP5*(1-$A$3)),AO5&gt;(AP5*(1+$A$3))),AP5&lt;&gt;"")</formula>
    </cfRule>
  </conditionalFormatting>
  <conditionalFormatting sqref="AP5 AP8 AP95 AP11 AP14 AP17 AP20 AP23 AP26 AP29 AP32 AP35 AP38 AP41 AP44 AP47 AP50 AP53 AP56 AP59 AP62 AP65 AP68 AP71 AP74 AP77 AP80 AP83 AP86 AP89 AP92">
    <cfRule type="expression" dxfId="1725" priority="157">
      <formula>AP5=""</formula>
    </cfRule>
    <cfRule type="expression" dxfId="1724" priority="171">
      <formula>AND(OR(AP5&lt;(AN4*(1-$A$3)),AP5&gt;(AN4*(1+$A$3))),AP5&lt;&gt;"")</formula>
    </cfRule>
    <cfRule type="expression" dxfId="1723" priority="172">
      <formula>AND(OR(AP5&lt;(AO5*(1-$A$3)),AP5&gt;(AO5*(1+$A$3))),AO5&lt;&gt;"")</formula>
    </cfRule>
  </conditionalFormatting>
  <conditionalFormatting sqref="AN4 AN7 AN94 AN10 AN13 AN16 AN19 AN22 AN25 AN28 AN31 AN34 AN37 AN40 AN43 AN46 AN49 AN52 AN55 AN58 AN61 AN64 AN67 AN70 AN73 AN76 AN79 AN82 AN85 AN88 AN91">
    <cfRule type="expression" dxfId="1722" priority="145">
      <formula>AN4=""</formula>
    </cfRule>
    <cfRule type="expression" dxfId="1721" priority="169">
      <formula>AND(OR(AN4&lt;(AP5*(1-$A$3)),AN4&gt;(AP5*(1+$A$3))),AP5&lt;&gt;"")</formula>
    </cfRule>
    <cfRule type="expression" dxfId="1720" priority="170">
      <formula>AND(OR(AN4&lt;(AO5*(1-$A$3)),AN4&gt;(AO5*(1+$A$3))),AO5&lt;&gt;"")</formula>
    </cfRule>
  </conditionalFormatting>
  <conditionalFormatting sqref="AL6 AL9 AL96 AL12 AL15 AL18 AL21 AL24 AL27 AL30 AL33 AL36 AL39 AL42 AL45 AL48 AL51 AL54 AL57 AL60 AL63 AL66 AL69 AL72 AL75 AL78 AL81 AL84 AL87 AL90 AL93">
    <cfRule type="expression" dxfId="1719" priority="67">
      <formula>AL6=""</formula>
    </cfRule>
    <cfRule type="expression" dxfId="1718" priority="68">
      <formula>AND(OR(AL6&lt;(AI4*(1-$A$3)),AL6&gt;(AI4*(1+$A$3))),AI4&lt;&gt;"")</formula>
    </cfRule>
    <cfRule type="expression" dxfId="1717" priority="161">
      <formula>AND(OR(AL6&lt;(AM6*(1-$A$3)),AL6&gt;(AM6*(1+$A$3))),AM6&lt;&gt;"")</formula>
    </cfRule>
  </conditionalFormatting>
  <conditionalFormatting sqref="AM6 AM9 AM96 AM12 AM15 AM18 AM21 AM24 AM27 AM30 AM33 AM36 AM39 AM42 AM45 AM48 AM51 AM54 AM57 AM60 AM63 AM66 AM69 AM72 AM75 AM78 AM81 AM84 AM87 AM90 AM93">
    <cfRule type="expression" dxfId="1716" priority="65">
      <formula>AM6=""</formula>
    </cfRule>
    <cfRule type="expression" dxfId="1715" priority="66">
      <formula>AND(OR(AM6&lt;(AL6*(1-$A$3)),AM6&gt;(AL6*(1+$A$3))),AL6&lt;&gt;"")</formula>
    </cfRule>
    <cfRule type="expression" dxfId="1714" priority="160">
      <formula>AND(OR(AM6&lt;(AI4*(1-$A$3)),AM6&gt;(AI4*(1+$A$3))),AI4&lt;&gt;"")</formula>
    </cfRule>
  </conditionalFormatting>
  <conditionalFormatting sqref="AI4 AI7 AI94 AI10 AI13 AI16 AI19 AI22 AI25 AI28 AI31 AI34 AI37 AI40 AI43 AI46 AI49 AI52 AI55 AI58 AI61 AI64 AI67 AI70 AI73 AI76 AI79 AI82 AI85 AI88 AI91">
    <cfRule type="expression" dxfId="1713" priority="74">
      <formula>AND(OR(AI4&lt;(AM6*(1-$A$3)),AI4&gt;(AM6*(1+$A$3))),AM6&lt;&gt;"")</formula>
    </cfRule>
    <cfRule type="expression" dxfId="1712" priority="158">
      <formula>AND(OR(AI4&lt;(AL6*(1-$A$3)),AI4&gt;(AL6*(1+$A$3))),AL6&lt;&gt;"")</formula>
    </cfRule>
  </conditionalFormatting>
  <conditionalFormatting sqref="AP5 AP8 AP95 AP11 AP14 AP17 AP20 AP23 AP26 AP29 AP32 AP35 AP38 AP41 AP44 AP47 AP50 AP53 AP56 AP59 AP62 AP65 AP68 AP71 AP74 AP77 AP80 AP83 AP86 AP89 AP92">
    <cfRule type="expression" dxfId="1711" priority="166">
      <formula>AND(OR(AP5&lt;2,AP5&gt;4),AP5&lt;&gt;"")</formula>
    </cfRule>
  </conditionalFormatting>
  <conditionalFormatting sqref="AO5 AO8 AO95 AO11 AO14 AO17 AO20 AO23 AO26 AO29 AO32 AO35 AO38 AO41 AO44 AO47 AO50 AO53 AO56 AO59 AO62 AO65 AO68 AO71 AO74 AO77 AO80 AO83 AO86 AO89 AO92">
    <cfRule type="expression" dxfId="1710" priority="167">
      <formula>AND(OR(AO5&lt;2,AO5&gt;4),AO5&lt;&gt;"")</formula>
    </cfRule>
  </conditionalFormatting>
  <conditionalFormatting sqref="AN4 AN7 AN94 AN10 AN13 AN16 AN19 AN22 AN25 AN28 AN31 AN34 AN37 AN40 AN43 AN46 AN49 AN52 AN55 AN58 AN61 AN64 AN67 AN70 AN73 AN76 AN79 AN82 AN85 AN88 AN91">
    <cfRule type="expression" dxfId="1709" priority="168">
      <formula>AND(OR(AN4&lt;2,AN4&gt;4),AN4&lt;&gt;"")</formula>
    </cfRule>
  </conditionalFormatting>
  <conditionalFormatting sqref="AQ6 AQ9 AQ96 AQ12 AQ15 AQ18 AQ21 AQ24 AQ27 AQ30 AQ33 AQ36 AQ39 AQ42 AQ45 AQ48 AQ51 AQ54 AQ57 AQ60 AQ63 AQ66 AQ69 AQ72 AQ75 AQ78 AQ81 AQ84 AQ87 AQ90 AQ93">
    <cfRule type="expression" dxfId="1708" priority="147">
      <formula>AQ6=""</formula>
    </cfRule>
    <cfRule type="expression" dxfId="1707" priority="153">
      <formula>AND(OR(AQ6&lt;(AN4*(1-$A$3)),AQ6&gt;(AN4*(1+$A$3))),AN4&lt;&gt;"")</formula>
    </cfRule>
    <cfRule type="expression" dxfId="1706" priority="154">
      <formula>AND(OR(AQ6&lt;(AR6*(1-$A$3)),AQ6&gt;(AR6*(1+$A$3))),AR6&lt;&gt;"")</formula>
    </cfRule>
  </conditionalFormatting>
  <conditionalFormatting sqref="AR6 AR9 AR96 AR12 AR15 AR18 AR21 AR24 AR27 AR30 AR33 AR36 AR39 AR42 AR45 AR48 AR51 AR54 AR57 AR60 AR63 AR66 AR69 AR72 AR75 AR78 AR81 AR84 AR87 AR90 AR93">
    <cfRule type="expression" dxfId="1705" priority="148">
      <formula>AR6=""</formula>
    </cfRule>
    <cfRule type="expression" dxfId="1704" priority="151">
      <formula>AND(OR(AR6&lt;(AN4*(1-$A$3)),AR6&gt;(AN4*(1+$A$3))),AN4&lt;&gt;"")</formula>
    </cfRule>
    <cfRule type="expression" dxfId="1703" priority="152">
      <formula>AND(OR(AR6&lt;(AQ6*(1-$A$3)),AR6&gt;(AQ6*(1+$A$3))),AQ6&lt;&gt;"")</formula>
    </cfRule>
  </conditionalFormatting>
  <conditionalFormatting sqref="AR6 AR9 AR96 AR12 AR15 AR18 AR21 AR24 AR27 AR30 AR33 AR36 AR39 AR42 AR45 AR48 AR51 AR54 AR57 AR60 AR63 AR66 AR69 AR72 AR75 AR78 AR81 AR84 AR87 AR90 AR93">
    <cfRule type="expression" dxfId="1702" priority="149">
      <formula>AND(OR(AR6&lt;2,AR6&gt;4),AR6&lt;&gt;"")</formula>
    </cfRule>
  </conditionalFormatting>
  <conditionalFormatting sqref="AQ6 AQ9 AQ96 AQ12 AQ15 AQ18 AQ21 AQ24 AQ27 AQ30 AQ33 AQ36 AQ39 AQ42 AQ45 AQ48 AQ51 AQ54 AQ57 AQ60 AQ63 AQ66 AQ69 AQ72 AQ75 AQ78 AQ81 AQ84 AQ87 AQ90 AQ93">
    <cfRule type="expression" dxfId="1701" priority="150">
      <formula>AND(OR(AQ6&lt;2,AQ6&gt;4),AQ6&lt;&gt;"")</formula>
    </cfRule>
  </conditionalFormatting>
  <conditionalFormatting sqref="AN4 AN7 AN94 AN10 AN13 AN16 AN19 AN22 AN25 AN28 AN31 AN34 AN37 AN40 AN43 AN46 AN49 AN52 AN55 AN58 AN61 AN64 AN67 AN70 AN73 AN76 AN79 AN82 AN85 AN88 AN91">
    <cfRule type="expression" dxfId="1700" priority="146">
      <formula>AND(OR(AN4&lt;(AR6*(1-$A$3)),AN4&gt;(AR6*(1+$A$3))),AR6&lt;&gt;"")</formula>
    </cfRule>
    <cfRule type="expression" dxfId="1699" priority="155">
      <formula>AND(OR(AN4&lt;(AQ6*(1-$A$3)),AN4&gt;(AQ6*(1+$A$3))),AQ6&lt;&gt;"")</formula>
    </cfRule>
  </conditionalFormatting>
  <conditionalFormatting sqref="AU4 AU7 AU10 AU13 AU16 AU19 AU22 AU25 AU28 AU31 AU34 AU37 AU40 AU43 AU46 AU49 AU52 AU55 AU58 AU61 AU64 AU67 AU70 AU73 AU76 AU79 AU82 AU85 AU88 AU91 AU94">
    <cfRule type="expression" dxfId="1698" priority="142">
      <formula>AU4=""</formula>
    </cfRule>
  </conditionalFormatting>
  <conditionalFormatting sqref="AV4 AV7 AV10 AV13 AV16 AV19 AV22 AV25 AV28 AV31 AV34 AV37 AV40 AV43 AV46 AV49 AV52 AV55 AV58 AV61 AV64 AV67 AV70 AV73 AV76 AV79 AV82 AV85 AV88 AV91 AV94">
    <cfRule type="expression" dxfId="1697" priority="141">
      <formula>AV4=""</formula>
    </cfRule>
  </conditionalFormatting>
  <conditionalFormatting sqref="AW4:AW96">
    <cfRule type="expression" dxfId="1696" priority="90">
      <formula>AW4=""</formula>
    </cfRule>
  </conditionalFormatting>
  <conditionalFormatting sqref="AW4 AW7 AW10 AW13 AW16 AW19 AW22 AW25 AW28 AW31 AW34 AW37 AW40 AW43 AW46 AW49 AW52 AW55 AW58 AW61 AW64 AW67 AW70 AW73 AW76 AW79 AW82 AW85 AW88 AW91 AW94">
    <cfRule type="expression" dxfId="1695" priority="122">
      <formula>AND(OR(AW4&lt;5.5,AW4&gt;8.5),AW4&lt;&gt;"")</formula>
    </cfRule>
    <cfRule type="expression" dxfId="1694" priority="138">
      <formula>AND(OR(AW4&lt;(AW6*(1-$A$3)),AW4&gt;(AW6*(1+$A$3))),AW5&lt;&gt;"",AW6&lt;&gt;"")</formula>
    </cfRule>
    <cfRule type="expression" dxfId="1693" priority="139">
      <formula>AND(OR(AW4&lt;(AW5*(1-$A$3)),AW4&gt;(AW5*(1+$A$3))),AW5&lt;&gt;"",AW6&lt;&gt;"")</formula>
    </cfRule>
  </conditionalFormatting>
  <conditionalFormatting sqref="AW5 AW8 AW11 AW14 AW17 AW20 AW23 AW26 AW29 AW32 AW35 AW38 AW41 AW44 AW47 AW50 AW53 AW56 AW59 AW62 AW65 AW68 AW71 AW74 AW77 AW80 AW83 AW86 AW89 AW92 AW95">
    <cfRule type="expression" dxfId="1692" priority="132">
      <formula>AND(OR(AW5&lt;5.5,AW5&gt;8.5),AW5&lt;&gt;"")</formula>
    </cfRule>
    <cfRule type="expression" dxfId="1691" priority="136">
      <formula>AND(OR(AW5&lt;(AW6*(1-$A$3)),AW5&gt;(AW6*(1+$A$3))),AW6&lt;&gt;"")</formula>
    </cfRule>
    <cfRule type="expression" dxfId="1690" priority="137">
      <formula>AND(OR(AW5&lt;(AW4*(1-$A$3)),AW5&gt;(AW4*(1+$A$3))),AW4&lt;&gt;"")</formula>
    </cfRule>
  </conditionalFormatting>
  <conditionalFormatting sqref="AW6 AW9 AW12 AW15 AW18 AW21 AW24 AW27 AW30 AW33 AW36 AW39 AW42 AW45 AW48 AW51 AW54 AW57 AW60 AW63 AW66 AW69 AW72 AW75 AW78 AW81 AW84 AW87 AW90 AW93 AW96">
    <cfRule type="expression" dxfId="1689" priority="133">
      <formula>AND(OR(AW6&lt;5.5,AW6&gt;8.5),AW6&lt;&gt;"")</formula>
    </cfRule>
    <cfRule type="expression" dxfId="1688" priority="135">
      <formula>AND(OR(AW6&lt;(AW5*(1-$A$3)),AW6&gt;(AW5*(1+$A$3))),AW5&lt;&gt;"")</formula>
    </cfRule>
    <cfRule type="expression" dxfId="1687" priority="140">
      <formula>AND(OR(AW6&lt;(AW4*(1-$A$3)),AW6&gt;(AW4*(1+$A$3))),AW4&lt;&gt;"")</formula>
    </cfRule>
  </conditionalFormatting>
  <conditionalFormatting sqref="AX5 AX8 AX11 AX14 AX17 AX20 AX23 AX26 AX29 AX32 AX35 AX38 AX41 AX44 AX47 AX50 AX53 AX56 AX59 AX62 AX65 AX68 AX71 AX74 AX77 AX80 AX83 AX86 AX89 AX92 AX95">
    <cfRule type="expression" dxfId="1686" priority="127">
      <formula>AX5=""</formula>
    </cfRule>
  </conditionalFormatting>
  <conditionalFormatting sqref="AX5 AX8 AX11 AX14 AX17 AX20 AX23 AX26 AX29 AX32 AX35 AX38 AX41 AX44 AX47 AX50 AX53 AX56 AX59 AX62 AX65 AX68 AX71 AX74 AX77 AX80 AX83 AX86 AX89 AX92 AX95">
    <cfRule type="expression" dxfId="1685" priority="128">
      <formula>AND(OR(AX5&lt;5.5,AX5&gt;8.5),AX5&lt;&gt;"")</formula>
    </cfRule>
    <cfRule type="expression" dxfId="1684" priority="129">
      <formula>AND(OR(AX5&lt;(AX6*(1-$A$3)),AX5&gt;(AX6*(1+$A$3))),AW4&lt;&gt;"",AX6&lt;&gt;"")</formula>
    </cfRule>
    <cfRule type="expression" dxfId="1683" priority="130">
      <formula>AND(OR(AX5&lt;(AW4*(1-$A$3)),AX5&gt;(AW4*(1+$A$3))),AW4&lt;&gt;"",AX6&lt;&gt;"")</formula>
    </cfRule>
  </conditionalFormatting>
  <conditionalFormatting sqref="AX6 AX9 AX12 AX15 AX18 AX21 AX24 AX27 AX30 AX33 AX36 AX39 AX42 AX45 AX48 AX51 AX54 AX57 AX60 AX63 AX66 AX69 AX72 AX75 AX78 AX81 AX84 AX87 AX90 AX93 AX96">
    <cfRule type="expression" dxfId="1682" priority="123">
      <formula>AX6=""</formula>
    </cfRule>
  </conditionalFormatting>
  <conditionalFormatting sqref="AX6 AX9 AX12 AX15 AX18 AX21 AX24 AX27 AX30 AX33 AX36 AX39 AX42 AX45 AX48 AX51 AX54 AX57 AX60 AX63 AX66 AX69 AX72 AX75 AX78 AX81 AX84 AX87 AX90 AX93 AX96">
    <cfRule type="expression" dxfId="1681" priority="124">
      <formula>AND(OR(AX6&lt;5.5,AX6&gt;8.5),AX6&lt;&gt;"")</formula>
    </cfRule>
    <cfRule type="expression" dxfId="1680" priority="125">
      <formula>AND(OR(AX6&lt;(AX5*(1-$A$3)),AX6&gt;(AX5*(1+$A$3))),AW4&lt;&gt;"",AX5&lt;&gt;"")</formula>
    </cfRule>
    <cfRule type="expression" dxfId="1679" priority="126">
      <formula>AND(OR(AX6&lt;(AW4*(1-$A$3)),AX6&gt;(AW4*(1+$A$3))),AW4&lt;&gt;"",AX5&lt;&gt;"")</formula>
    </cfRule>
  </conditionalFormatting>
  <conditionalFormatting sqref="AW4 AW7 AW10 AW13 AW16 AW19 AW22 AW25 AW28 AW31 AW34 AW37 AW40 AW43 AW46 AW49 AW52 AW55 AW58 AW61 AW64 AW67 AW70 AW73 AW76 AW79 AW82 AW85 AW88 AW91 AW94">
    <cfRule type="expression" dxfId="1678" priority="131">
      <formula>AND(OR(AW4&lt;(AX6*(1-$A$3)),AW4&gt;(AX6*(1+$A$3))),AX5&lt;&gt;"",AX6&lt;&gt;"")</formula>
    </cfRule>
    <cfRule type="expression" dxfId="1677" priority="134">
      <formula>AND(OR(AW4&lt;(AX5*(1-$A$3)),AW4&gt;(AX5*(1+$A$3))),AX5&lt;&gt;"",AX6&lt;&gt;"")</formula>
    </cfRule>
  </conditionalFormatting>
  <conditionalFormatting sqref="BE5 BE8 BE11 BE14 BE17 BE20 BE23 BE26 BE29 BE32 BE35 BE38 BE41 BE44 BE47 BE50 BE53 BE56 BE59 BE62 BE65 BE68 BE71 BE74 BE77 BE80 BE83 BE86 BE89 BE92 BE95">
    <cfRule type="cellIs" dxfId="1676" priority="119" operator="lessThanOrEqual">
      <formula>100</formula>
    </cfRule>
    <cfRule type="cellIs" dxfId="1675" priority="120" operator="lessThanOrEqual">
      <formula>120</formula>
    </cfRule>
  </conditionalFormatting>
  <conditionalFormatting sqref="BD5 BD8 BD11 BD14 BD17 BD20 BD23 BD26 BD29 BD32 BD35 BD38 BD41 BD44 BD47 BD50 BD53 BD56 BD59 BD62 BD65 BD68 BD71 BD74 BD77 BD80 BD83 BD86 BD89 BD92 BD95">
    <cfRule type="cellIs" dxfId="1674" priority="116" operator="lessThanOrEqual">
      <formula>100</formula>
    </cfRule>
    <cfRule type="cellIs" dxfId="1673" priority="117" operator="lessThanOrEqual">
      <formula>120</formula>
    </cfRule>
  </conditionalFormatting>
  <conditionalFormatting sqref="BD5 BD8 BD11 BD14 BD17 BD20 BD23 BD26 BD29 BD32 BD35 BD38 BD41 BD44 BD47 BD50 BD53 BD56 BD59 BD62 BD65 BD68 BD71 BD74 BD77 BD80 BD83 BD86 BD89 BD92 BD95">
    <cfRule type="expression" dxfId="1672" priority="115">
      <formula>BD5=""</formula>
    </cfRule>
  </conditionalFormatting>
  <conditionalFormatting sqref="BC5 BC8 BC11 BC14 BC17 BC20 BC23 BC26 BC29 BC32 BC35 BC38 BC41 BC44 BC47 BC50 BC53 BC56 BC59 BC62 BC65 BC68 BC71 BC74 BC77 BC80 BC83 BC86 BC89 BC92 BC95">
    <cfRule type="expression" dxfId="1671" priority="109">
      <formula>BC5=""</formula>
    </cfRule>
  </conditionalFormatting>
  <conditionalFormatting sqref="BB5 BB8 BB11 BB14 BB17 BB20 BB23 BB26 BB29 BB32 BB35 BB38 BB41 BB44 BB47 BB50 BB53 BB56 BB59 BB62 BB65 BB68 BB71 BB74 BB77 BB80 BB83 BB86 BB89 BB92 BB95">
    <cfRule type="expression" dxfId="1670" priority="111">
      <formula>BB5=""</formula>
    </cfRule>
    <cfRule type="expression" dxfId="1669" priority="112">
      <formula>AND(OR(BB5&lt;5,BB5&gt;8),BB5&lt;&gt;"")</formula>
    </cfRule>
    <cfRule type="expression" dxfId="1668" priority="113">
      <formula>AND(OR(BB5&lt;(BC5*(1-$A$3)),BB5&gt;(BC5*(1+$A$3))),BC5&lt;&gt;"")</formula>
    </cfRule>
  </conditionalFormatting>
  <conditionalFormatting sqref="BC5 BC8 BC11 BC14 BC17 BC20 BC23 BC26 BC29 BC32 BC35 BC38 BC41 BC44 BC47 BC50 BC53 BC56 BC59 BC62 BC65 BC68 BC71 BC74 BC77 BC80 BC83 BC86 BC89 BC92 BC95">
    <cfRule type="expression" dxfId="1667" priority="110">
      <formula>AND(OR(BC5&lt;5,BC5&gt;8),BC5&lt;&gt;"")</formula>
    </cfRule>
    <cfRule type="expression" dxfId="1666" priority="114">
      <formula>AND(OR(BC5&lt;(BB5*(1-$A$3)),BC5&gt;(BB5*(1+$A$3))),BB5&lt;&gt;"")</formula>
    </cfRule>
  </conditionalFormatting>
  <conditionalFormatting sqref="BA4 BA7 BA10 BA13 BA16 BA19 BA22 BA25 BA28 BA31 BA34 BA37 BA40 BA43 BA46 BA49 BA52 BA55 BA58 BA61 BA64 BA67 BA70 BA73 BA76 BA79 BA82 BA85 BA88 BA91 BA94">
    <cfRule type="cellIs" dxfId="1665" priority="107" operator="lessThanOrEqual">
      <formula>100</formula>
    </cfRule>
    <cfRule type="cellIs" dxfId="1664" priority="108" operator="lessThanOrEqual">
      <formula>120</formula>
    </cfRule>
  </conditionalFormatting>
  <conditionalFormatting sqref="BA4 BA7 BA10 BA13 BA16 BA19 BA22 BA25 BA28 BA31 BA34 BA37 BA40 BA43 BA46 BA49 BA52 BA55 BA58 BA61 BA64 BA67 BA70 BA73 BA76 BA79 BA82 BA85 BA88 BA91 BA94">
    <cfRule type="expression" dxfId="1663" priority="106">
      <formula>BA4=""</formula>
    </cfRule>
  </conditionalFormatting>
  <conditionalFormatting sqref="AZ4 AZ7 AZ10 AZ13 AZ16 AZ19 AZ22 AZ25 AZ28 AZ31 AZ34 AZ37 AZ40 AZ43 AZ46 AZ49 AZ52 AZ55 AZ58 AZ61 AZ64 AZ67 AZ70 AZ73 AZ76 AZ79 AZ82 AZ85 AZ88 AZ91 AZ94">
    <cfRule type="cellIs" dxfId="1662" priority="104" operator="lessThanOrEqual">
      <formula>100</formula>
    </cfRule>
    <cfRule type="cellIs" dxfId="1661" priority="105" operator="lessThanOrEqual">
      <formula>120</formula>
    </cfRule>
  </conditionalFormatting>
  <conditionalFormatting sqref="AZ4 AZ7 AZ10 AZ13 AZ16 AZ19 AZ22 AZ25 AZ28 AZ31 AZ34 AZ37 AZ40 AZ43 AZ46 AZ49 AZ52 AZ55 AZ58 AZ61 AZ64 AZ67 AZ70 AZ73 AZ76 AZ79 AZ82 AZ85 AZ88 AZ91 AZ94">
    <cfRule type="expression" dxfId="1660" priority="103">
      <formula>AZ4=""</formula>
    </cfRule>
  </conditionalFormatting>
  <conditionalFormatting sqref="AY4 AY7 AY10 AY13 AY16 AY19 AY22 AY25 AY28 AY31 AY34 AY37 AY40 AY43 AY46 AY49 AY52 AY55 AY58 AY61 AY64 AY67 AY70 AY73 AY76 AY79 AY82 AY85 AY88 AY91 AY94">
    <cfRule type="expression" dxfId="1659" priority="101">
      <formula>AY4=""</formula>
    </cfRule>
    <cfRule type="expression" dxfId="1658" priority="102">
      <formula>AND(OR(AY4&lt;4,AY4&gt;8),AY4&lt;&gt;"")</formula>
    </cfRule>
  </conditionalFormatting>
  <conditionalFormatting sqref="BL4 BL7 BL10 BL13 BL16 BL19 BL22 BL25 BL28 BL31 BL34 BL37 BL40 BL43 BL46 BL49 BL52 BL55 BL58 BL61 BL64 BL67 BL70 BL73 BL76 BL79 BL82 BL85 BL88 BL91 BL94">
    <cfRule type="expression" dxfId="1657" priority="99">
      <formula>BL4=""</formula>
    </cfRule>
    <cfRule type="expression" dxfId="1656" priority="100">
      <formula>AND(OR(BL4&lt;5,BL4&gt;9),BL4&lt;&gt;"")</formula>
    </cfRule>
  </conditionalFormatting>
  <conditionalFormatting sqref="BM5 BM8 BM11 BM14 BM17 BM20 BM23 BM26 BM29 BM32 BM35 BM38 BM41 BM44 BM47 BM50 BM53 BM56 BM59 BM62 BM65 BM68 BM71 BM74 BM77 BM80 BM83 BM86 BM89 BM92 BM95">
    <cfRule type="expression" dxfId="1655" priority="97">
      <formula>BM5=""</formula>
    </cfRule>
    <cfRule type="expression" dxfId="1654" priority="98">
      <formula>AND(OR(BM5&lt;5,BM5&gt;9),BM5&lt;&gt;"")</formula>
    </cfRule>
  </conditionalFormatting>
  <conditionalFormatting sqref="BN6 BN9 BN12 BN15 BN18 BN21 BN24 BN27 BN30 BN33 BN36 BN39 BN42 BN45 BN48 BN51 BN54 BN57 BN60 BN63 BN66 BN69 BN72 BN75 BN78 BN81 BN84 BN87 BN90 BN93 BN96">
    <cfRule type="expression" dxfId="1653" priority="94">
      <formula>BN6=""</formula>
    </cfRule>
    <cfRule type="expression" dxfId="1652" priority="95">
      <formula>AND(OR(BN6&lt;4,BN6&gt;8),BN6&lt;&gt;"")</formula>
    </cfRule>
    <cfRule type="expression" dxfId="1651" priority="96">
      <formula>AND(OR(BN6&lt;(BO6*(1-$A$3)),BN6&gt;(BO6*(1+$A$3))),BO6&lt;&gt;"")</formula>
    </cfRule>
  </conditionalFormatting>
  <conditionalFormatting sqref="BO6 BO9 BO12 BO15 BO18 BO21 BO24 BO27 BO30 BO33 BO36 BO39 BO42 BO45 BO48 BO51 BO54 BO57 BO60 BO63 BO66 BO69 BO72 BO75 BO78 BO81 BO84 BO87 BO90 BO93 BO96">
    <cfRule type="expression" dxfId="1650" priority="91">
      <formula>BO6=""</formula>
    </cfRule>
    <cfRule type="expression" dxfId="1649" priority="92">
      <formula>AND(OR(BO6&lt;4,BO6&gt;8),BO6&lt;&gt;"")</formula>
    </cfRule>
    <cfRule type="expression" dxfId="1648" priority="93">
      <formula>AND(OR(BO6&lt;(BN6*(1-$A$3)),BO6&gt;(BN6*(1+$A$3))),BN6&lt;&gt;"")</formula>
    </cfRule>
  </conditionalFormatting>
  <conditionalFormatting sqref="AW5 AW8 AW11 AW14 AW17 AW20 AW23 AW26 AW29 AW32 AW35 AW38 AW41 AW44 AW47 AW50 AW53 AW56 AW59 AW62 AW65 AW68 AW71 AW74 AW77 AW80 AW83 AW86 AW89 AW92 AW95">
    <cfRule type="expression" dxfId="1647" priority="121">
      <formula>AND(OR(AW5&lt;(AX5*(1-$A$3)),AW5&gt;(AX5*(1+$A$3))),AX5&lt;&gt;"")</formula>
    </cfRule>
  </conditionalFormatting>
  <conditionalFormatting sqref="D5 D8 D11 D14 D17 D20 D23 D26 D29 D32 D35 D38 D41 D44 D47 D50 D53 D56 D59 D62 D65 D68 D71 D74 D77 D80 D83 D86 D89 D92 D95">
    <cfRule type="expression" dxfId="1646" priority="89">
      <formula>$D5=""</formula>
    </cfRule>
  </conditionalFormatting>
  <conditionalFormatting sqref="AT4 AT7 AT10 AT13 AT16 AT19 AT22 AT25 AT28 AT31 AT34 AT37 AT40 AT43 AT46 AT49 AT52 AT55 AT58 AT61 AT64 AT67 AT70 AT73 AT76 AT79 AT82 AT85 AT88 AT91 AT94">
    <cfRule type="expression" dxfId="1645" priority="84">
      <formula>AT4=""</formula>
    </cfRule>
    <cfRule type="expression" dxfId="1644" priority="85">
      <formula>AT4="non"</formula>
    </cfRule>
    <cfRule type="expression" dxfId="1643" priority="86">
      <formula>AT4="oui"</formula>
    </cfRule>
  </conditionalFormatting>
  <conditionalFormatting sqref="AS4 AS7 AS10 AS13 AS16 AS19 AS22 AS25 AS28 AS31 AS34 AS37 AS40 AS43 AS46 AS49 AS52 AS55 AS58 AS61 AS64 AS67 AS70 AS73 AS76 AS79 AS82 AS85 AS88 AS91 AS94">
    <cfRule type="expression" dxfId="1642" priority="80">
      <formula>AS4=""</formula>
    </cfRule>
    <cfRule type="cellIs" dxfId="1641" priority="81" operator="between">
      <formula>40</formula>
      <formula>50</formula>
    </cfRule>
    <cfRule type="cellIs" dxfId="1640" priority="82" operator="lessThan">
      <formula>40</formula>
    </cfRule>
    <cfRule type="expression" dxfId="1639" priority="83">
      <formula>AND(OR(AS4&lt;(AS5*(1-$A$3)),AS4&gt;(AS5*(1+$A$3))),AS5&lt;&gt;"")</formula>
    </cfRule>
  </conditionalFormatting>
  <conditionalFormatting sqref="AS5 AS8 AS11 AS14 AS17 AS20 AS23 AS26 AS29 AS32 AS35 AS38 AS41 AS44 AS47 AS50 AS53 AS56 AS59 AS62 AS65 AS68 AS71 AS74 AS77 AS80 AS83 AS86 AS89 AS92 AS95">
    <cfRule type="expression" dxfId="1638" priority="76">
      <formula>AS5=""</formula>
    </cfRule>
    <cfRule type="expression" dxfId="1637" priority="77">
      <formula>AND(OR(AS5&lt;(AS4*(1-$A$3)),AS5&gt;(AS4*(1+$A$3))),AS4&lt;&gt;"")</formula>
    </cfRule>
    <cfRule type="cellIs" dxfId="1636" priority="78" operator="between">
      <formula>40</formula>
      <formula>50</formula>
    </cfRule>
    <cfRule type="cellIs" dxfId="1635" priority="79" operator="lessThan">
      <formula>40</formula>
    </cfRule>
  </conditionalFormatting>
  <conditionalFormatting sqref="AI4 AI7 AI94 AI10 AI13 AI16 AI19 AI22 AI25 AI28 AI31 AI34 AI37 AI40 AI43 AI46 AI49 AI52 AI55 AI58 AI61 AI64 AI67 AI70 AI73 AI76 AI79 AI82 AI85 AI88 AI91">
    <cfRule type="cellIs" dxfId="1634" priority="159" operator="between">
      <formula>140</formula>
      <formula>100</formula>
    </cfRule>
    <cfRule type="cellIs" dxfId="1633" priority="177" operator="lessThanOrEqual">
      <formula>100</formula>
    </cfRule>
  </conditionalFormatting>
  <conditionalFormatting sqref="AJ5 AJ8 AJ95 AJ11 AJ14 AJ17 AJ20 AJ23 AJ26 AJ29 AJ32 AJ35 AJ38 AJ41 AJ44 AJ47 AJ50 AJ53 AJ56 AJ59 AJ62 AJ65 AJ68 AJ71 AJ74 AJ77 AJ80 AJ83 AJ86 AJ89 AJ92">
    <cfRule type="cellIs" dxfId="1632" priority="182" operator="between">
      <formula>140</formula>
      <formula>100</formula>
    </cfRule>
    <cfRule type="cellIs" dxfId="1631" priority="183" operator="lessThanOrEqual">
      <formula>100</formula>
    </cfRule>
  </conditionalFormatting>
  <conditionalFormatting sqref="AK5 AK8 AK95 AK11 AK14 AK17 AK20 AK23 AK26 AK29 AK32 AK35 AK38 AK41 AK44 AK47 AK50 AK53 AK56 AK59 AK62 AK65 AK68 AK71 AK74 AK77 AK80 AK83 AK86 AK89 AK92">
    <cfRule type="cellIs" dxfId="1630" priority="180" operator="between">
      <formula>140</formula>
      <formula>100</formula>
    </cfRule>
    <cfRule type="cellIs" dxfId="1629" priority="181" operator="lessThanOrEqual">
      <formula>100</formula>
    </cfRule>
  </conditionalFormatting>
  <conditionalFormatting sqref="AL6 AL9 AL96 AL12 AL15 AL18 AL21 AL24 AL27 AL30 AL33 AL36 AL39 AL42 AL45 AL48 AL51 AL54 AL57 AL60 AL63 AL66 AL69 AL72 AL75 AL78 AL81 AL84 AL87 AL90 AL93">
    <cfRule type="cellIs" dxfId="1628" priority="164" operator="between">
      <formula>140</formula>
      <formula>100</formula>
    </cfRule>
    <cfRule type="cellIs" dxfId="1627" priority="165" operator="lessThanOrEqual">
      <formula>100</formula>
    </cfRule>
  </conditionalFormatting>
  <conditionalFormatting sqref="AM6 AM9 AM96 AM12 AM15 AM18 AM21 AM24 AM27 AM30 AM33 AM36 AM39 AM42 AM45 AM48 AM51 AM54 AM57 AM60 AM63 AM66 AM69 AM72 AM75 AM78 AM81 AM84 AM87 AM90 AM93">
    <cfRule type="cellIs" dxfId="1626" priority="162" operator="between">
      <formula>140</formula>
      <formula>100</formula>
    </cfRule>
    <cfRule type="cellIs" dxfId="1625" priority="163" operator="lessThanOrEqual">
      <formula>100</formula>
    </cfRule>
  </conditionalFormatting>
  <conditionalFormatting sqref="BF6 BF9 BF12 BF15 BF18 BF21 BF24 BF27 BF30 BF33 BF36 BF39 BF42 BF45 BF48 BF51 BF54 BF57 BF60 BF63 BF66 BF69 BF72 BF75 BF78 BF81 BF84 BF87 BF90 BF93 BF96">
    <cfRule type="expression" dxfId="1624" priority="60">
      <formula>BF6=""</formula>
    </cfRule>
    <cfRule type="expression" dxfId="1623" priority="63">
      <formula>AND(OR(BF6&lt;(BG6*(1-$A$3)),BF6&gt;(BG6*(1+$A$3))),BG6&lt;&gt;"")</formula>
    </cfRule>
    <cfRule type="expression" dxfId="1622" priority="64">
      <formula>AND(OR(BF6&lt;8,BF6&gt;13),BF6&lt;&gt;"")</formula>
    </cfRule>
  </conditionalFormatting>
  <conditionalFormatting sqref="BG6 BG9 BG12 BG15 BG18 BG21 BG24 BG27 BG30 BG33 BG36 BG39 BG42 BG45 BG48 BG51 BG54 BG57 BG60 BG63 BG66 BG69 BG72 BG75 BG78 BG81 BG84 BG87 BG90 BG93 BG96">
    <cfRule type="expression" dxfId="1621" priority="59">
      <formula>BG6=""</formula>
    </cfRule>
    <cfRule type="expression" dxfId="1620" priority="61">
      <formula>AND(OR(BG6&lt;(BF6*(1-$A$3)),BG6&gt;(BF6*(1+$A$3))),BF6&lt;&gt;"")</formula>
    </cfRule>
    <cfRule type="expression" dxfId="1619" priority="62">
      <formula>AND(OR(BG6&lt;8,BG6&gt;13),BG6&lt;&gt;"")</formula>
    </cfRule>
  </conditionalFormatting>
  <conditionalFormatting sqref="BI6 BI9 BI12 BI15 BI18 BI21 BI24 BI27 BI30 BI33 BI36 BI39 BI42 BI45 BI48 BI51 BI54 BI57 BI60 BI63 BI66 BI69 BI72 BI75 BI78 BI81 BI84 BI87 BI90 BI93 BI96">
    <cfRule type="cellIs" dxfId="1618" priority="57" operator="lessThanOrEqual">
      <formula>100</formula>
    </cfRule>
    <cfRule type="cellIs" dxfId="1617" priority="58" operator="lessThanOrEqual">
      <formula>120</formula>
    </cfRule>
  </conditionalFormatting>
  <conditionalFormatting sqref="BI6 BI9 BI12 BI15 BI18 BI21 BI24 BI27 BI30 BI33 BI36 BI39 BI42 BI45 BI48 BI51 BI54 BI57 BI60 BI63 BI66 BI69 BI72 BI75 BI78 BI81 BI84 BI87 BI90 BI93 BI96">
    <cfRule type="expression" dxfId="1616" priority="56">
      <formula>BI6=""</formula>
    </cfRule>
  </conditionalFormatting>
  <conditionalFormatting sqref="BH6 BH9 BH12 BH15 BH18 BH21 BH24 BH27 BH30 BH33 BH36 BH39 BH42 BH45 BH48 BH51 BH54 BH57 BH60 BH63 BH66 BH69 BH72 BH75 BH78 BH81 BH84 BH87 BH90 BH93 BH96">
    <cfRule type="cellIs" dxfId="1615" priority="54" operator="lessThanOrEqual">
      <formula>100</formula>
    </cfRule>
    <cfRule type="cellIs" dxfId="1614" priority="55" operator="lessThanOrEqual">
      <formula>120</formula>
    </cfRule>
  </conditionalFormatting>
  <conditionalFormatting sqref="BK6 BK9 BK12 BK15 BK18 BK21 BK24 BK27 BK30 BK33 BK36 BK39 BK42 BK45 BK48 BK51 BK54 BK57 BK60 BK63 BK66 BK69 BK72 BK75 BK78 BK81 BK84 BK87 BK90 BK93 BK96">
    <cfRule type="cellIs" dxfId="1613" priority="51" operator="lessThanOrEqual">
      <formula>100</formula>
    </cfRule>
    <cfRule type="cellIs" dxfId="1612" priority="52" operator="lessThanOrEqual">
      <formula>120</formula>
    </cfRule>
  </conditionalFormatting>
  <conditionalFormatting sqref="BK6 BK9 BK12 BK15 BK18 BK21 BK24 BK27 BK30 BK33 BK36 BK39 BK42 BK45 BK48 BK51 BK54 BK57 BK60 BK63 BK66 BK69 BK72 BK75 BK78 BK81 BK84 BK87 BK90 BK93 BK96">
    <cfRule type="expression" dxfId="1611" priority="50">
      <formula>BK6=""</formula>
    </cfRule>
  </conditionalFormatting>
  <conditionalFormatting sqref="BJ6 BJ9 BJ12 BJ15 BJ18 BJ21 BJ24 BJ27 BJ30 BJ33 BJ36 BJ39 BJ42 BJ45 BJ48 BJ51 BJ54 BJ57 BJ60 BJ63 BJ66 BJ69 BJ72 BJ75 BJ78 BJ81 BJ84 BJ87 BJ90 BJ93 BJ96">
    <cfRule type="cellIs" dxfId="1610" priority="48" operator="lessThanOrEqual">
      <formula>100</formula>
    </cfRule>
    <cfRule type="cellIs" dxfId="1609" priority="49" operator="lessThanOrEqual">
      <formula>120</formula>
    </cfRule>
  </conditionalFormatting>
  <conditionalFormatting sqref="BJ6 BJ9 BJ12 BJ15 BJ18 BJ21 BJ24 BJ27 BJ30 BJ33 BJ36 BJ39 BJ42 BJ45 BJ48 BJ51 BJ54 BJ57 BJ60 BJ63 BJ66 BJ69 BJ72 BJ75 BJ78 BJ81 BJ84 BJ87 BJ90 BJ93 BJ96">
    <cfRule type="expression" dxfId="1608" priority="47">
      <formula>BJ6=""</formula>
    </cfRule>
  </conditionalFormatting>
  <conditionalFormatting sqref="G4 G7 G10 G13 G16 G19 G22 G25 G28 G31 G34 G37 G40 G43 G46 G49 G52 G55 G58 G61 G64 G67 G70 G73 G76 G79 G82 G85 G88 G91 G94">
    <cfRule type="expression" priority="44">
      <formula>IF(F4="aucune","///","")</formula>
    </cfRule>
    <cfRule type="expression" dxfId="1607" priority="87">
      <formula>AND(G4="///",G5&gt;8,G5&lt;&gt;"")</formula>
    </cfRule>
  </conditionalFormatting>
  <conditionalFormatting sqref="AH5 AH8 AH95 AH11 AH14 AH17 AH20 AH23 AH26 AH29 AH32 AH35 AH38 AH41 AH44 AH47 AH50 AH53 AH56 AH59 AH62 AH65 AH68 AH71 AH74 AH77 AH80 AH83 AH86 AH89 AH92">
    <cfRule type="expression" dxfId="1606" priority="41">
      <formula>AH5=""</formula>
    </cfRule>
    <cfRule type="expression" dxfId="1605" priority="42">
      <formula>AH5="non"</formula>
    </cfRule>
    <cfRule type="expression" dxfId="1604"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N94:O94">
    <cfRule type="expression" dxfId="1603" priority="37">
      <formula>N4=""</formula>
    </cfRule>
    <cfRule type="expression" dxfId="1602" priority="38">
      <formula>N4="oui"</formula>
    </cfRule>
    <cfRule type="expression" dxfId="1601" priority="39">
      <formula>N4="non"</formula>
    </cfRule>
  </conditionalFormatting>
  <conditionalFormatting sqref="M4 M7 M10 M13 M16 M19 M22 M25 M28 M31 M34 M37 M40 M43 M46 M49 M52 M55 M58 M61 M64 M67 M70 M73 M76 M79 M82 M85 M88 M91 M94">
    <cfRule type="cellIs" priority="30" stopIfTrue="1" operator="equal">
      <formula>"///"</formula>
    </cfRule>
    <cfRule type="cellIs" dxfId="1600" priority="36" operator="notBetween">
      <formula>4</formula>
      <formula>8</formula>
    </cfRule>
  </conditionalFormatting>
  <conditionalFormatting sqref="L4 L7 L10 L13 L16 L19 L22 L25 L28 L31 L34 L37 L40 L43 L46 L49 L52 L55 L58 L61 L64 L67 L70 L73 L76 L79 L82 L85 L88 L91 L94">
    <cfRule type="expression" dxfId="1599" priority="35">
      <formula>AND(OR(L4&lt;(L5*(1-$A$3)),L4&gt;(L5*(1+$A$3))),L4&lt;&gt;"///",L5&lt;&gt;"")</formula>
    </cfRule>
  </conditionalFormatting>
  <conditionalFormatting sqref="L4 L7 L10 L13 L16 L19 L22 L25 L28 L31 L34 L37 L40 L43 L46 L49 L52 L55 L58 L61 L64 L67 L70 L73 L76 L79 L82 L85 L88 L91 L94">
    <cfRule type="expression" dxfId="1598" priority="27">
      <formula>L4=""</formula>
    </cfRule>
  </conditionalFormatting>
  <conditionalFormatting sqref="L5 L8 L11 L14 L17 L20 L23 L26 L29 L32 L35 L38 L41 L44 L47 L50 L53 L56 L59 L62 L65 L68 L71 L74 L77 L80 L83 L86 L89 L92 L95">
    <cfRule type="expression" dxfId="1597" priority="34">
      <formula>AND(OR(L5&lt;(L4*(1-$A$3)),L5&gt;(L4*(1+$A$3))),L4&lt;&gt;"")</formula>
    </cfRule>
  </conditionalFormatting>
  <conditionalFormatting sqref="L5 L8 L11 L14 L17 L20 L23 L26 L29 L32 L35 L38 L41 L44 L47 L50 L53 L56 L59 L62 L65 L68 L71 L74 L77 L80 L83 L86 L89 L92 L95">
    <cfRule type="expression" dxfId="1596" priority="33">
      <formula>L5=""</formula>
    </cfRule>
  </conditionalFormatting>
  <conditionalFormatting sqref="M4 M7 M10 M13 M16 M19 M22 M25 M28 M31 M34 M37 M40 M43 M46 M49 M52 M55 M58 M61 M64 M67 M70 M73 M76 M79 M82 M85 M88 M91 M94">
    <cfRule type="expression" dxfId="1595" priority="29">
      <formula>M4=""</formula>
    </cfRule>
  </conditionalFormatting>
  <conditionalFormatting sqref="L4 L7 L10 L13 L16 L19 L22 L25 L28 L31 L34 L37 L40 L43 L46 L49 L52 L55 L58 L61 L64 L67 L70 L73 L76 L79 L82 L85 L88 L91 L94">
    <cfRule type="expression" priority="28">
      <formula>IF(K4="aucune","///","")</formula>
    </cfRule>
    <cfRule type="expression" dxfId="1594"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S94:T94">
    <cfRule type="expression" dxfId="1593" priority="24">
      <formula>S4=""</formula>
    </cfRule>
    <cfRule type="expression" dxfId="1592" priority="25">
      <formula>S4="oui"</formula>
    </cfRule>
    <cfRule type="expression" dxfId="1591" priority="26">
      <formula>S4="non"</formula>
    </cfRule>
  </conditionalFormatting>
  <conditionalFormatting sqref="R4 R7 R10 R13 R16 R19 R22 R25 R28 R31 R34 R37 R40 R43 R46 R49 R52 R55 R58 R61 R64 R67 R70 R73 R76 R79 R82 R85 R88 R91 R94">
    <cfRule type="cellIs" priority="17" stopIfTrue="1" operator="equal">
      <formula>"///"</formula>
    </cfRule>
    <cfRule type="cellIs" dxfId="1590" priority="23" operator="notBetween">
      <formula>4</formula>
      <formula>8</formula>
    </cfRule>
  </conditionalFormatting>
  <conditionalFormatting sqref="Q4 Q7 Q10 Q13 Q16 Q19 Q22 Q25 Q28 Q31 Q34 Q37 Q40 Q43 Q46 Q49 Q52 Q55 Q58 Q61 Q64 Q67 Q70 Q73 Q76 Q79 Q82 Q85 Q88 Q91 Q94">
    <cfRule type="expression" dxfId="1589" priority="22">
      <formula>AND(OR(Q4&lt;(Q5*(1-$A$3)),Q4&gt;(Q5*(1+$A$3))),Q4&lt;&gt;"///",Q5&lt;&gt;"")</formula>
    </cfRule>
  </conditionalFormatting>
  <conditionalFormatting sqref="Q4 Q7 Q10 Q13 Q16 Q19 Q22 Q25 Q28 Q31 Q34 Q37 Q40 Q43 Q46 Q49 Q52 Q55 Q58 Q61 Q64 Q67 Q70 Q73 Q76 Q79 Q82 Q85 Q88 Q91 Q94">
    <cfRule type="expression" dxfId="1588" priority="14">
      <formula>Q4=""</formula>
    </cfRule>
  </conditionalFormatting>
  <conditionalFormatting sqref="Q5 Q8 Q11 Q14 Q17 Q20 Q23 Q26 Q29 Q32 Q35 Q38 Q41 Q44 Q47 Q50 Q53 Q56 Q59 Q62 Q65 Q68 Q71 Q74 Q77 Q80 Q83 Q86 Q89 Q92 Q95">
    <cfRule type="expression" dxfId="1587" priority="21">
      <formula>AND(OR(Q5&lt;(Q4*(1-$A$3)),Q5&gt;(Q4*(1+$A$3))),Q4&lt;&gt;"")</formula>
    </cfRule>
  </conditionalFormatting>
  <conditionalFormatting sqref="Q5 Q8 Q11 Q14 Q17 Q20 Q23 Q26 Q29 Q32 Q35 Q38 Q41 Q44 Q47 Q50 Q53 Q56 Q59 Q62 Q65 Q68 Q71 Q74 Q77 Q80 Q83 Q86 Q89 Q92 Q95">
    <cfRule type="expression" dxfId="1586" priority="20">
      <formula>Q5=""</formula>
    </cfRule>
  </conditionalFormatting>
  <conditionalFormatting sqref="P4 P7 P10 P13 P16 P19 P22 P25 P28 P31 P34 P37 P40 P43 P46 P49 P52 P55 P58 P61 P64 P67 P70 P73 P76 P79 P82 P85 P88 P91 P94">
    <cfRule type="expression" dxfId="1585" priority="18">
      <formula>P4=""</formula>
    </cfRule>
  </conditionalFormatting>
  <conditionalFormatting sqref="Q4 Q7 Q10 Q13 Q16 Q19 Q22 Q25 Q28 Q31 Q34 Q37 Q40 Q43 Q46 Q49 Q52 Q55 Q58 Q61 Q64 Q67 Q70 Q73 Q76 Q79 Q82 Q85 Q88 Q91 Q94">
    <cfRule type="expression" priority="15">
      <formula>IF(P4="aucune","///","")</formula>
    </cfRule>
    <cfRule type="expression" dxfId="1584"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X94:Y94">
    <cfRule type="expression" dxfId="1583" priority="11">
      <formula>X4=""</formula>
    </cfRule>
    <cfRule type="expression" dxfId="1582" priority="12">
      <formula>X4="oui"</formula>
    </cfRule>
    <cfRule type="expression" dxfId="1581" priority="13">
      <formula>X4="non"</formula>
    </cfRule>
  </conditionalFormatting>
  <conditionalFormatting sqref="W4 W7 W10 W13 W16 W19 W22 W25 W28 W31 W34 W37 W40 W43 W46 W49 W52 W55 W58 W61 W64 W67 W70 W73 W76 W79 W82 W85 W88 W91 W94">
    <cfRule type="cellIs" priority="4" stopIfTrue="1" operator="equal">
      <formula>"///"</formula>
    </cfRule>
    <cfRule type="cellIs" dxfId="1580" priority="10" operator="notBetween">
      <formula>4</formula>
      <formula>8</formula>
    </cfRule>
  </conditionalFormatting>
  <conditionalFormatting sqref="V4 V7 V10 V13 V16 V19 V22 V25 V28 V31 V34 V37 V40 V43 V46 V49 V52 V55 V58 V61 V64 V67 V70 V73 V76 V79 V82 V85 V88 V91 V94">
    <cfRule type="expression" dxfId="1579" priority="9">
      <formula>AND(OR(V4&lt;(V5*(1-$A$3)),V4&gt;(V5*(1+$A$3))),V4&lt;&gt;"///",V5&lt;&gt;"")</formula>
    </cfRule>
  </conditionalFormatting>
  <conditionalFormatting sqref="V5 V8 V11 V14 V17 V20 V23 V26 V29 V32 V35 V38 V41 V44 V47 V50 V53 V56 V59 V62 V65 V68 V71 V74 V77 V80 V83 V86 V89 V92 V95">
    <cfRule type="expression" dxfId="1578" priority="8">
      <formula>AND(OR(V5&lt;(V4*(1-$A$3)),V5&gt;(V4*(1+$A$3))),V4&lt;&gt;"")</formula>
    </cfRule>
  </conditionalFormatting>
  <conditionalFormatting sqref="U4 U7 U10 U13 U16 U19 U22 U25 U28 U31 U34 U37 U40 U43 U46 U49 U52 U55 U58 U61 U64 U67 U70 U73 U76 U79 U82 U85 U88 U91 U94">
    <cfRule type="expression" dxfId="1577" priority="5">
      <formula>U4=""</formula>
    </cfRule>
  </conditionalFormatting>
  <conditionalFormatting sqref="W4 W7 W10 W13 W16 W19 W22 W25 W28 W31 W34 W37 W40 W43 W46 W49 W52 W55 W58 W61 W64 W67 W70 W73 W76 W79 W82 W85 W88 W91 W94">
    <cfRule type="expression" dxfId="1576" priority="3">
      <formula>W4=""</formula>
    </cfRule>
  </conditionalFormatting>
  <conditionalFormatting sqref="V4 V7 V10 V13 V16 V19 V22 V25 V28 V31 V34 V37 V40 V43 V46 V49 V52 V55 V58 V61 V64 V67 V70 V73 V76 V79 V82 V85 V88 V91 V94">
    <cfRule type="expression" priority="2">
      <formula>IF(U4="aucune","///","")</formula>
    </cfRule>
    <cfRule type="expression" dxfId="1575"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AZ95:AZ96">
      <formula1>120</formula1>
      <formula2>200</formula2>
    </dataValidation>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BA95:BA96">
      <formula1>120</formula1>
      <formula2>180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AS95">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AS94">
      <formula1>30</formula1>
    </dataValidation>
    <dataValidation type="decimal" errorStyle="information" operator="greaterThan" allowBlank="1" showInputMessage="1" showErrorMessage="1" errorTitle="Niveau d'Argon critique !" error="Contactez Air Liquide immédiatement !" sqref="AF4 AF7 AF94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6:AM96 AJ95:AK95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94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AZ94:BA94 BD8:BE8 BD11:BE11 BD14:BE14 BD17:BE17 BD20:BE20 BD23:BE23 BD26:BE26 BD29:BE29 BD32:BE32 BD35:BE35 BD38:BE38 BD41:BE41 BD44:BE44 BD47:BE47 BD50:BE50 BD53:BE53 BD56:BE56 BD59:BE59 BD62:BE62 BD65:BE65 BD68:BE68 BD71:BE71 BD74:BE74 BD77:BE77 BD80:BE80 BD83:BE83 BD86:BE86 BD89:BE89 BD92:BE92 BD95:BE95">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BH96:BK96">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Z94:Z95">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paramètres!$A$2:$A$30</xm:f>
          </x14:formula1>
          <xm:sqref>E5:E96</xm:sqref>
        </x14:dataValidation>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information" allowBlank="1" showInputMessage="1" prompt="choix de l'heure">
          <x14:formula1>
            <xm:f>paramètres!$E$2:$E$57</xm:f>
          </x14:formula1>
          <xm:sqref>D4:D96</xm:sqref>
        </x14:dataValidation>
        <x14:dataValidation type="list" errorStyle="information" allowBlank="1" showInputMessage="1" showErrorMessage="1" error="erreur de saisie" prompt="indiquer si pompe en défaut">
          <x14:formula1>
            <xm:f>paramètres!$F$2:$F$3</xm:f>
          </x14:formula1>
          <xm:sqref>AH4:AH5 AH7:AH8 AH94:AH95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AG94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S94:T94 I7:J7 I10:J10 I13:J13 I16:J16 I19:J19 I22:J22 I25:J25 I28:J28 I31:J31 I34:J34 I37:J37 I40:J40 I43:J43 I46:J46 I49:J49 I52:J52 I55:J55 I58:J58 I61:J61 I64:J64 I67:J67 I70:J70 I73:J73 I76:J76 I79:J79 I82:J82 I85:J85 I88:J88 I91:J91 I94:J94 N4:O4 N7:O7 N10:O10 N13:O13 N16:O16 N19:O19 N22:O22 N25:O25 N28:O28 N31:O31 N34:O34 N37:O37 N40:O40 N43:O43 N46:O46 N49:O49 N52:O52 N55:O55 N58:O58 N61:O61 N64:O64 N67:O67 N70:O70 N73:O73 N76:O76 N79:O79 N82:O82 N85:O85 N88:O88 N91:O91 N94:O94 X4:Y4 X7:Y7 X10:Y10 X13:Y13 X16:Y16 X19:Y19 X22:Y22 X25:Y25 X28:Y28 X31:Y31 X34:Y34 X37:Y37 X40:Y40 X43:Y43 X46:Y46 X49:Y49 X52:Y52 X55:Y55 X58:Y58 X61:Y61 X64:Y64 X67:Y67 X70:Y70 X73:Y73 X76:Y76 X79:Y79 X82:Y82 X85:Y85 X88:Y88 X91:Y91 X94:Y94</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F94 K4 K7 K10 K13 K16 K19 K22 K25 K28 K31 K34 K37 K40 K43 K46 K49 K52 K55 K58 K61 K64 K67 K70 K73 K76 K79 K82 K85 K88 K91 K94 P4 P7 P10 P13 P16 P19 P22 P25 P28 P31 P34 P37 P40 P43 P46 P49 P52 P55 P58 P61 P64 P67 P70 P73 P76 P79 P82 P85 P88 P91 P94 U4 U7 U10 U13 U16 U19 U22 U25 U28 U31 U34 U37 U40 U43 U46 U49 U52 U55 U58 U61 U64 U67 U70 U73 U76 U79 U82 U85 U88 U91 U94</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 AT94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BQ94"/>
  <sheetViews>
    <sheetView showGridLines="0" zoomScale="140" zoomScaleNormal="140" workbookViewId="0">
      <pane ySplit="1" topLeftCell="A2" activePane="bottomLeft" state="frozen"/>
      <selection activeCell="D4" sqref="D4"/>
      <selection pane="bottomLeft" activeCell="D4" sqref="D4"/>
    </sheetView>
  </sheetViews>
  <sheetFormatPr baseColWidth="10" defaultColWidth="11.42578125" defaultRowHeight="12.75"/>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c r="A1" s="25" t="s">
        <v>4</v>
      </c>
      <c r="B1" s="270">
        <f>DATE(YEAR('01-2018'!B1:D1),MONTH('01-2018'!B1:D1)+5,DAY('01-2018'!B1:D1))</f>
        <v>43252</v>
      </c>
      <c r="C1" s="270"/>
      <c r="D1" s="270"/>
      <c r="E1" s="33"/>
      <c r="F1" s="279" t="s">
        <v>69</v>
      </c>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c r="AF1" s="276" t="s">
        <v>1</v>
      </c>
      <c r="AG1" s="277"/>
      <c r="AH1" s="277"/>
      <c r="AI1" s="277"/>
      <c r="AJ1" s="277"/>
      <c r="AK1" s="277"/>
      <c r="AL1" s="277"/>
      <c r="AM1" s="277"/>
      <c r="AN1" s="277"/>
      <c r="AO1" s="277"/>
      <c r="AP1" s="277"/>
      <c r="AQ1" s="277"/>
      <c r="AR1" s="278"/>
      <c r="AS1" s="283" t="s">
        <v>60</v>
      </c>
      <c r="AT1" s="284"/>
      <c r="AU1" s="284"/>
      <c r="AV1" s="284"/>
      <c r="AW1" s="284"/>
      <c r="AX1" s="284"/>
      <c r="AY1" s="284"/>
      <c r="AZ1" s="284"/>
      <c r="BA1" s="284"/>
      <c r="BB1" s="284"/>
      <c r="BC1" s="284"/>
      <c r="BD1" s="284"/>
      <c r="BE1" s="284"/>
      <c r="BF1" s="284"/>
      <c r="BG1" s="284"/>
      <c r="BH1" s="284"/>
      <c r="BI1" s="284"/>
      <c r="BJ1" s="284"/>
      <c r="BK1" s="285"/>
      <c r="BL1" s="248" t="s">
        <v>61</v>
      </c>
      <c r="BM1" s="249"/>
      <c r="BN1" s="249"/>
      <c r="BO1" s="250"/>
    </row>
    <row r="2" spans="1:69" s="83" customFormat="1" ht="14.25" customHeight="1" thickTop="1">
      <c r="A2" s="26"/>
      <c r="B2" s="265" t="s">
        <v>0</v>
      </c>
      <c r="C2" s="266"/>
      <c r="D2" s="267"/>
      <c r="E2" s="268" t="s">
        <v>23</v>
      </c>
      <c r="F2" s="34" t="s">
        <v>5</v>
      </c>
      <c r="G2" s="34"/>
      <c r="H2" s="34"/>
      <c r="I2" s="34"/>
      <c r="J2" s="34"/>
      <c r="K2" s="271" t="s">
        <v>6</v>
      </c>
      <c r="L2" s="272"/>
      <c r="M2" s="272"/>
      <c r="N2" s="272"/>
      <c r="O2" s="273"/>
      <c r="P2" s="271" t="s">
        <v>7</v>
      </c>
      <c r="Q2" s="272"/>
      <c r="R2" s="272"/>
      <c r="S2" s="272"/>
      <c r="T2" s="273"/>
      <c r="U2" s="271" t="s">
        <v>8</v>
      </c>
      <c r="V2" s="272"/>
      <c r="W2" s="272"/>
      <c r="X2" s="272"/>
      <c r="Y2" s="273"/>
      <c r="Z2" s="281"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63" t="s">
        <v>59</v>
      </c>
      <c r="AV2" s="264"/>
      <c r="AW2" s="251" t="s">
        <v>164</v>
      </c>
      <c r="AX2" s="274"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c r="A3" s="129">
        <v>0.05</v>
      </c>
      <c r="B3" s="261" t="s">
        <v>16</v>
      </c>
      <c r="C3" s="262"/>
      <c r="D3" s="40" t="s">
        <v>24</v>
      </c>
      <c r="E3" s="269"/>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82"/>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52"/>
      <c r="AX3" s="275"/>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c r="A4" s="54" t="s">
        <v>18</v>
      </c>
      <c r="B4" s="255">
        <f>+B1</f>
        <v>43252</v>
      </c>
      <c r="C4" s="256"/>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c r="A5" s="55" t="s">
        <v>19</v>
      </c>
      <c r="B5" s="253">
        <f>+B4</f>
        <v>43252</v>
      </c>
      <c r="C5" s="254">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c r="A6" s="55" t="s">
        <v>20</v>
      </c>
      <c r="B6" s="253">
        <f>+B4</f>
        <v>43252</v>
      </c>
      <c r="C6" s="254">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c r="A7" s="54" t="s">
        <v>18</v>
      </c>
      <c r="B7" s="255">
        <f>+B6+1</f>
        <v>43253</v>
      </c>
      <c r="C7" s="256"/>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c r="A8" s="55" t="s">
        <v>19</v>
      </c>
      <c r="B8" s="253">
        <f>+B7</f>
        <v>43253</v>
      </c>
      <c r="C8" s="254"/>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c r="A9" s="56" t="s">
        <v>20</v>
      </c>
      <c r="B9" s="259">
        <f>+B8</f>
        <v>43253</v>
      </c>
      <c r="C9" s="260"/>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c r="A10" s="54" t="s">
        <v>18</v>
      </c>
      <c r="B10" s="255">
        <f>+B9+1</f>
        <v>43254</v>
      </c>
      <c r="C10" s="256"/>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c r="A11" s="55" t="s">
        <v>19</v>
      </c>
      <c r="B11" s="253">
        <f t="shared" ref="B11" si="32">+B10</f>
        <v>43254</v>
      </c>
      <c r="C11" s="254">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c r="A12" s="56" t="s">
        <v>20</v>
      </c>
      <c r="B12" s="253">
        <f t="shared" ref="B12" si="33">+B10</f>
        <v>43254</v>
      </c>
      <c r="C12" s="254">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c r="A13" s="54" t="s">
        <v>18</v>
      </c>
      <c r="B13" s="255">
        <f>+B12+1</f>
        <v>43255</v>
      </c>
      <c r="C13" s="256"/>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c r="A14" s="55" t="s">
        <v>19</v>
      </c>
      <c r="B14" s="253">
        <f>+B13</f>
        <v>43255</v>
      </c>
      <c r="C14" s="254">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c r="A15" s="56" t="s">
        <v>20</v>
      </c>
      <c r="B15" s="253">
        <f>+B13</f>
        <v>43255</v>
      </c>
      <c r="C15" s="254">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c r="A16" s="54" t="s">
        <v>18</v>
      </c>
      <c r="B16" s="255">
        <f>+B15+1</f>
        <v>43256</v>
      </c>
      <c r="C16" s="256"/>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c r="A17" s="55" t="s">
        <v>19</v>
      </c>
      <c r="B17" s="253">
        <f t="shared" ref="B17" si="66">+B16</f>
        <v>43256</v>
      </c>
      <c r="C17" s="254">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c r="A18" s="56" t="s">
        <v>20</v>
      </c>
      <c r="B18" s="253">
        <f t="shared" ref="B18" si="67">+B16</f>
        <v>43256</v>
      </c>
      <c r="C18" s="254">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c r="A19" s="54" t="s">
        <v>18</v>
      </c>
      <c r="B19" s="255">
        <f>+B18+1</f>
        <v>43257</v>
      </c>
      <c r="C19" s="256"/>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c r="A20" s="55" t="s">
        <v>19</v>
      </c>
      <c r="B20" s="253">
        <f>+B19</f>
        <v>43257</v>
      </c>
      <c r="C20" s="254">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c r="A21" s="55" t="s">
        <v>20</v>
      </c>
      <c r="B21" s="253">
        <f>+B19</f>
        <v>43257</v>
      </c>
      <c r="C21" s="254">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c r="A22" s="54" t="s">
        <v>18</v>
      </c>
      <c r="B22" s="255">
        <f>+B21+1</f>
        <v>43258</v>
      </c>
      <c r="C22" s="256"/>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c r="A23" s="55" t="s">
        <v>19</v>
      </c>
      <c r="B23" s="253">
        <f>+B22</f>
        <v>43258</v>
      </c>
      <c r="C23" s="254"/>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c r="A24" s="56" t="s">
        <v>20</v>
      </c>
      <c r="B24" s="259">
        <f>+B23</f>
        <v>43258</v>
      </c>
      <c r="C24" s="260"/>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c r="A25" s="54" t="s">
        <v>18</v>
      </c>
      <c r="B25" s="255">
        <f>+B24+1</f>
        <v>43259</v>
      </c>
      <c r="C25" s="256"/>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c r="A26" s="55" t="s">
        <v>19</v>
      </c>
      <c r="B26" s="253">
        <f t="shared" ref="B26" si="116">+B25</f>
        <v>43259</v>
      </c>
      <c r="C26" s="254">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c r="A27" s="56" t="s">
        <v>20</v>
      </c>
      <c r="B27" s="253">
        <f t="shared" ref="B27" si="117">+B25</f>
        <v>43259</v>
      </c>
      <c r="C27" s="254">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c r="A28" s="54" t="s">
        <v>18</v>
      </c>
      <c r="B28" s="255">
        <f>+B27+1</f>
        <v>43260</v>
      </c>
      <c r="C28" s="256"/>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c r="A29" s="55" t="s">
        <v>19</v>
      </c>
      <c r="B29" s="253">
        <f>+B28</f>
        <v>43260</v>
      </c>
      <c r="C29" s="254">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c r="A30" s="56" t="s">
        <v>20</v>
      </c>
      <c r="B30" s="253">
        <f>+B28</f>
        <v>43260</v>
      </c>
      <c r="C30" s="254">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c r="A31" s="54" t="s">
        <v>18</v>
      </c>
      <c r="B31" s="255">
        <f>+B30+1</f>
        <v>43261</v>
      </c>
      <c r="C31" s="256"/>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c r="A32" s="55" t="s">
        <v>19</v>
      </c>
      <c r="B32" s="253">
        <f t="shared" ref="B32" si="150">+B31</f>
        <v>43261</v>
      </c>
      <c r="C32" s="254">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c r="A33" s="56" t="s">
        <v>20</v>
      </c>
      <c r="B33" s="253">
        <f t="shared" ref="B33" si="151">+B31</f>
        <v>43261</v>
      </c>
      <c r="C33" s="254">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c r="A34" s="54" t="s">
        <v>18</v>
      </c>
      <c r="B34" s="255">
        <f>+B31+1</f>
        <v>43262</v>
      </c>
      <c r="C34" s="256"/>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c r="A35" s="55" t="s">
        <v>19</v>
      </c>
      <c r="B35" s="253">
        <f>+B34</f>
        <v>43262</v>
      </c>
      <c r="C35" s="254">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c r="A36" s="55" t="s">
        <v>20</v>
      </c>
      <c r="B36" s="253">
        <f>+B34</f>
        <v>43262</v>
      </c>
      <c r="C36" s="254">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c r="A37" s="54" t="s">
        <v>18</v>
      </c>
      <c r="B37" s="255">
        <f>+B36+1</f>
        <v>43263</v>
      </c>
      <c r="C37" s="256"/>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c r="A38" s="55" t="s">
        <v>19</v>
      </c>
      <c r="B38" s="253">
        <f>+B37</f>
        <v>43263</v>
      </c>
      <c r="C38" s="254"/>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c r="A39" s="56" t="s">
        <v>20</v>
      </c>
      <c r="B39" s="259">
        <f>+B38</f>
        <v>43263</v>
      </c>
      <c r="C39" s="260"/>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c r="A40" s="54" t="s">
        <v>18</v>
      </c>
      <c r="B40" s="255">
        <f>+B39+1</f>
        <v>43264</v>
      </c>
      <c r="C40" s="256"/>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c r="A41" s="55" t="s">
        <v>19</v>
      </c>
      <c r="B41" s="253">
        <f t="shared" ref="B41" si="200">+B40</f>
        <v>43264</v>
      </c>
      <c r="C41" s="254">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c r="A42" s="56" t="s">
        <v>20</v>
      </c>
      <c r="B42" s="253">
        <f t="shared" ref="B42" si="201">+B40</f>
        <v>43264</v>
      </c>
      <c r="C42" s="254">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c r="A43" s="54" t="s">
        <v>18</v>
      </c>
      <c r="B43" s="255">
        <f>+B42+1</f>
        <v>43265</v>
      </c>
      <c r="C43" s="256"/>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c r="A44" s="55" t="s">
        <v>19</v>
      </c>
      <c r="B44" s="253">
        <f>+B43</f>
        <v>43265</v>
      </c>
      <c r="C44" s="254">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c r="A45" s="56" t="s">
        <v>20</v>
      </c>
      <c r="B45" s="253">
        <f>+B43</f>
        <v>43265</v>
      </c>
      <c r="C45" s="254">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c r="A46" s="54" t="s">
        <v>18</v>
      </c>
      <c r="B46" s="255">
        <f>+B45+1</f>
        <v>43266</v>
      </c>
      <c r="C46" s="256"/>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c r="A47" s="55" t="s">
        <v>19</v>
      </c>
      <c r="B47" s="253">
        <f t="shared" ref="B47" si="234">+B46</f>
        <v>43266</v>
      </c>
      <c r="C47" s="254">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c r="A48" s="56" t="s">
        <v>20</v>
      </c>
      <c r="B48" s="253">
        <f t="shared" ref="B48" si="235">+B46</f>
        <v>43266</v>
      </c>
      <c r="C48" s="254">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c r="A49" s="54" t="s">
        <v>18</v>
      </c>
      <c r="B49" s="255">
        <f>+B48+1</f>
        <v>43267</v>
      </c>
      <c r="C49" s="256"/>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c r="A50" s="55" t="s">
        <v>19</v>
      </c>
      <c r="B50" s="253">
        <f>+B49</f>
        <v>43267</v>
      </c>
      <c r="C50" s="254">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c r="A51" s="55" t="s">
        <v>20</v>
      </c>
      <c r="B51" s="253">
        <f>+B49</f>
        <v>43267</v>
      </c>
      <c r="C51" s="254">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c r="A52" s="54" t="s">
        <v>18</v>
      </c>
      <c r="B52" s="255">
        <f>+B51+1</f>
        <v>43268</v>
      </c>
      <c r="C52" s="256"/>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c r="A53" s="55" t="s">
        <v>19</v>
      </c>
      <c r="B53" s="253">
        <f>+B52</f>
        <v>43268</v>
      </c>
      <c r="C53" s="254"/>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c r="A54" s="56" t="s">
        <v>20</v>
      </c>
      <c r="B54" s="259">
        <f>+B53</f>
        <v>43268</v>
      </c>
      <c r="C54" s="260"/>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c r="A55" s="54" t="s">
        <v>18</v>
      </c>
      <c r="B55" s="255">
        <f>+B54+1</f>
        <v>43269</v>
      </c>
      <c r="C55" s="256"/>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c r="A56" s="55" t="s">
        <v>19</v>
      </c>
      <c r="B56" s="253">
        <f t="shared" ref="B56" si="284">+B55</f>
        <v>43269</v>
      </c>
      <c r="C56" s="254">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c r="A57" s="56" t="s">
        <v>20</v>
      </c>
      <c r="B57" s="253">
        <f t="shared" ref="B57" si="285">+B55</f>
        <v>43269</v>
      </c>
      <c r="C57" s="254">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c r="A58" s="54" t="s">
        <v>18</v>
      </c>
      <c r="B58" s="255">
        <f>+B57+1</f>
        <v>43270</v>
      </c>
      <c r="C58" s="256"/>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c r="A59" s="55" t="s">
        <v>19</v>
      </c>
      <c r="B59" s="253">
        <f>+B58</f>
        <v>43270</v>
      </c>
      <c r="C59" s="254">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c r="A60" s="56" t="s">
        <v>20</v>
      </c>
      <c r="B60" s="253">
        <f>+B58</f>
        <v>43270</v>
      </c>
      <c r="C60" s="254">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c r="A61" s="54" t="s">
        <v>18</v>
      </c>
      <c r="B61" s="255">
        <f>+B60+1</f>
        <v>43271</v>
      </c>
      <c r="C61" s="256"/>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c r="A62" s="55" t="s">
        <v>19</v>
      </c>
      <c r="B62" s="253">
        <f t="shared" ref="B62" si="318">+B61</f>
        <v>43271</v>
      </c>
      <c r="C62" s="254">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c r="A63" s="56" t="s">
        <v>20</v>
      </c>
      <c r="B63" s="253">
        <f t="shared" ref="B63" si="319">+B61</f>
        <v>43271</v>
      </c>
      <c r="C63" s="254">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c r="A64" s="54" t="s">
        <v>18</v>
      </c>
      <c r="B64" s="255">
        <f>+B61+1</f>
        <v>43272</v>
      </c>
      <c r="C64" s="256"/>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c r="A65" s="55" t="s">
        <v>19</v>
      </c>
      <c r="B65" s="253">
        <f>+B64</f>
        <v>43272</v>
      </c>
      <c r="C65" s="254">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c r="A66" s="55" t="s">
        <v>20</v>
      </c>
      <c r="B66" s="253">
        <f>+B64</f>
        <v>43272</v>
      </c>
      <c r="C66" s="254">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c r="A67" s="54" t="s">
        <v>18</v>
      </c>
      <c r="B67" s="255">
        <f>+B66+1</f>
        <v>43273</v>
      </c>
      <c r="C67" s="256"/>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c r="A68" s="55" t="s">
        <v>19</v>
      </c>
      <c r="B68" s="253">
        <f>+B67</f>
        <v>43273</v>
      </c>
      <c r="C68" s="254"/>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c r="A69" s="56" t="s">
        <v>20</v>
      </c>
      <c r="B69" s="259">
        <f>+B68</f>
        <v>43273</v>
      </c>
      <c r="C69" s="260"/>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c r="A70" s="54" t="s">
        <v>18</v>
      </c>
      <c r="B70" s="255">
        <f>+B69+1</f>
        <v>43274</v>
      </c>
      <c r="C70" s="256"/>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c r="A71" s="55" t="s">
        <v>19</v>
      </c>
      <c r="B71" s="253">
        <f t="shared" ref="B71" si="368">+B70</f>
        <v>43274</v>
      </c>
      <c r="C71" s="254">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c r="A72" s="56" t="s">
        <v>20</v>
      </c>
      <c r="B72" s="253">
        <f t="shared" ref="B72" si="369">+B70</f>
        <v>43274</v>
      </c>
      <c r="C72" s="254">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c r="A73" s="54" t="s">
        <v>18</v>
      </c>
      <c r="B73" s="255">
        <f>+B72+1</f>
        <v>43275</v>
      </c>
      <c r="C73" s="256"/>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c r="A74" s="55" t="s">
        <v>19</v>
      </c>
      <c r="B74" s="253">
        <f>+B73</f>
        <v>43275</v>
      </c>
      <c r="C74" s="254">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c r="A75" s="56" t="s">
        <v>20</v>
      </c>
      <c r="B75" s="253">
        <f>+B73</f>
        <v>43275</v>
      </c>
      <c r="C75" s="254">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c r="A76" s="54" t="s">
        <v>18</v>
      </c>
      <c r="B76" s="255">
        <f>+B75+1</f>
        <v>43276</v>
      </c>
      <c r="C76" s="256"/>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c r="A77" s="55" t="s">
        <v>19</v>
      </c>
      <c r="B77" s="253">
        <f t="shared" ref="B77" si="402">+B76</f>
        <v>43276</v>
      </c>
      <c r="C77" s="254">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c r="A78" s="56" t="s">
        <v>20</v>
      </c>
      <c r="B78" s="253">
        <f t="shared" ref="B78" si="403">+B76</f>
        <v>43276</v>
      </c>
      <c r="C78" s="254">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c r="A79" s="54" t="s">
        <v>18</v>
      </c>
      <c r="B79" s="255">
        <f>+B78+1</f>
        <v>43277</v>
      </c>
      <c r="C79" s="256"/>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c r="A80" s="55" t="s">
        <v>19</v>
      </c>
      <c r="B80" s="253">
        <f>+B79</f>
        <v>43277</v>
      </c>
      <c r="C80" s="254">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c r="A81" s="55" t="s">
        <v>20</v>
      </c>
      <c r="B81" s="253">
        <f>+B79</f>
        <v>43277</v>
      </c>
      <c r="C81" s="254">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c r="A82" s="54" t="s">
        <v>18</v>
      </c>
      <c r="B82" s="255">
        <f>+B81+1</f>
        <v>43278</v>
      </c>
      <c r="C82" s="256"/>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c r="A83" s="55" t="s">
        <v>19</v>
      </c>
      <c r="B83" s="253">
        <f>+B82</f>
        <v>43278</v>
      </c>
      <c r="C83" s="254"/>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c r="A84" s="56" t="s">
        <v>20</v>
      </c>
      <c r="B84" s="259">
        <f>+B83</f>
        <v>43278</v>
      </c>
      <c r="C84" s="260"/>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c r="A85" s="54" t="s">
        <v>18</v>
      </c>
      <c r="B85" s="255">
        <f>+B84+1</f>
        <v>43279</v>
      </c>
      <c r="C85" s="256"/>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c r="A86" s="55" t="s">
        <v>19</v>
      </c>
      <c r="B86" s="253">
        <f t="shared" ref="B86" si="452">+B85</f>
        <v>43279</v>
      </c>
      <c r="C86" s="254">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c r="A87" s="56" t="s">
        <v>20</v>
      </c>
      <c r="B87" s="253">
        <f t="shared" ref="B87" si="453">+B85</f>
        <v>43279</v>
      </c>
      <c r="C87" s="254">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c r="A88" s="54" t="s">
        <v>18</v>
      </c>
      <c r="B88" s="255">
        <f>+B87+1</f>
        <v>43280</v>
      </c>
      <c r="C88" s="256"/>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c r="A89" s="55" t="s">
        <v>19</v>
      </c>
      <c r="B89" s="253">
        <f>+B88</f>
        <v>43280</v>
      </c>
      <c r="C89" s="254">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c r="A90" s="56" t="s">
        <v>20</v>
      </c>
      <c r="B90" s="253">
        <f>+B88</f>
        <v>43280</v>
      </c>
      <c r="C90" s="254">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c r="A91" s="54" t="s">
        <v>18</v>
      </c>
      <c r="B91" s="255">
        <f>+B90+1</f>
        <v>43281</v>
      </c>
      <c r="C91" s="256"/>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c r="A92" s="55" t="s">
        <v>19</v>
      </c>
      <c r="B92" s="253">
        <f t="shared" ref="B92" si="486">+B91</f>
        <v>43281</v>
      </c>
      <c r="C92" s="254">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c r="A93" s="133" t="s">
        <v>20</v>
      </c>
      <c r="B93" s="257">
        <f t="shared" ref="B93" si="487">+B91</f>
        <v>43281</v>
      </c>
      <c r="C93" s="258">
        <v>2</v>
      </c>
      <c r="D93" s="3"/>
      <c r="E93" s="7"/>
      <c r="F93" s="147"/>
      <c r="G93" s="148"/>
      <c r="H93" s="148"/>
      <c r="I93" s="148"/>
      <c r="J93" s="149"/>
      <c r="K93" s="147"/>
      <c r="L93" s="148"/>
      <c r="M93" s="148"/>
      <c r="N93" s="148"/>
      <c r="O93" s="149"/>
      <c r="P93" s="147"/>
      <c r="Q93" s="148"/>
      <c r="R93" s="148"/>
      <c r="S93" s="148"/>
      <c r="T93" s="149"/>
      <c r="U93" s="147"/>
      <c r="V93" s="148"/>
      <c r="W93" s="148"/>
      <c r="X93" s="148"/>
      <c r="Y93" s="149"/>
      <c r="Z93" s="203"/>
      <c r="AA93" s="203"/>
      <c r="AB93" s="204"/>
      <c r="AC93" s="205"/>
      <c r="AD93" s="127"/>
      <c r="AE93" s="128"/>
      <c r="AF93" s="206"/>
      <c r="AG93" s="207"/>
      <c r="AH93" s="208"/>
      <c r="AI93" s="209"/>
      <c r="AJ93" s="210"/>
      <c r="AK93" s="211"/>
      <c r="AL93" s="134"/>
      <c r="AM93" s="135"/>
      <c r="AN93" s="212"/>
      <c r="AO93" s="210"/>
      <c r="AP93" s="211"/>
      <c r="AQ93" s="134"/>
      <c r="AR93" s="135"/>
      <c r="AS93" s="203"/>
      <c r="AT93" s="203"/>
      <c r="AU93" s="206"/>
      <c r="AV93" s="208"/>
      <c r="AW93" s="95"/>
      <c r="AX93" s="96"/>
      <c r="AY93" s="213"/>
      <c r="AZ93" s="214"/>
      <c r="BA93" s="215"/>
      <c r="BB93" s="216"/>
      <c r="BC93" s="216"/>
      <c r="BD93" s="217"/>
      <c r="BE93" s="218"/>
      <c r="BF93" s="118"/>
      <c r="BG93" s="130"/>
      <c r="BH93" s="130"/>
      <c r="BI93" s="131"/>
      <c r="BJ93" s="130"/>
      <c r="BK93" s="119"/>
      <c r="BL93" s="219"/>
      <c r="BM93" s="220"/>
      <c r="BN93" s="221"/>
      <c r="BO93" s="119"/>
    </row>
    <row r="94" spans="1:67" ht="13.5" thickTop="1"/>
  </sheetData>
  <sheetProtection algorithmName="SHA-512" hashValue="/JlrObMnq7N3ysrNlmw3GqqOdpe8a4LLA3f5hwEUNhEKJ21XWsifjz7IR0WBXrNQEvyTinKINVJ4AYWxhPQBpQ==" saltValue="++wmzHh2S7KnNOiCMzQTmg==" spinCount="100000" sheet="1" objects="1" scenarios="1" selectLockedCells="1"/>
  <customSheetViews>
    <customSheetView guid="{C8BD1749-F302-4337-9A66-46B0D94B831C}" scale="140" showGridLines="0" showRowCol="0" hiddenRows="1">
      <pane ySplit="1" topLeftCell="A2" activePane="bottomLeft" state="frozen"/>
      <selection pane="bottomLeft" activeCell="D4" sqref="D4"/>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5">
    <mergeCell ref="B89:C89"/>
    <mergeCell ref="B90:C90"/>
    <mergeCell ref="B91:C91"/>
    <mergeCell ref="B92:C92"/>
    <mergeCell ref="B93:C93"/>
    <mergeCell ref="B83:C83"/>
    <mergeCell ref="B84:C84"/>
    <mergeCell ref="B85:C85"/>
    <mergeCell ref="B86:C86"/>
    <mergeCell ref="B87:C87"/>
    <mergeCell ref="B88:C88"/>
    <mergeCell ref="B77:C77"/>
    <mergeCell ref="B78:C78"/>
    <mergeCell ref="B79:C79"/>
    <mergeCell ref="B80:C80"/>
    <mergeCell ref="B81:C81"/>
    <mergeCell ref="B82:C82"/>
    <mergeCell ref="B71:C71"/>
    <mergeCell ref="B72:C72"/>
    <mergeCell ref="B73:C73"/>
    <mergeCell ref="B74:C74"/>
    <mergeCell ref="B75:C75"/>
    <mergeCell ref="B76:C76"/>
    <mergeCell ref="B65:C65"/>
    <mergeCell ref="B66:C66"/>
    <mergeCell ref="B67:C67"/>
    <mergeCell ref="B68:C68"/>
    <mergeCell ref="B69:C69"/>
    <mergeCell ref="B70:C70"/>
    <mergeCell ref="B59:C59"/>
    <mergeCell ref="B60:C60"/>
    <mergeCell ref="B61:C61"/>
    <mergeCell ref="B62:C62"/>
    <mergeCell ref="B63:C63"/>
    <mergeCell ref="B64:C64"/>
    <mergeCell ref="B53:C53"/>
    <mergeCell ref="B54:C54"/>
    <mergeCell ref="B55:C55"/>
    <mergeCell ref="B56:C56"/>
    <mergeCell ref="B57:C57"/>
    <mergeCell ref="B58:C58"/>
    <mergeCell ref="B47:C47"/>
    <mergeCell ref="B48:C48"/>
    <mergeCell ref="B49:C49"/>
    <mergeCell ref="B50:C50"/>
    <mergeCell ref="B51:C51"/>
    <mergeCell ref="B52:C52"/>
    <mergeCell ref="B41:C41"/>
    <mergeCell ref="B42:C42"/>
    <mergeCell ref="B43:C43"/>
    <mergeCell ref="B44:C44"/>
    <mergeCell ref="B45:C45"/>
    <mergeCell ref="B46:C46"/>
    <mergeCell ref="B35:C35"/>
    <mergeCell ref="B36:C36"/>
    <mergeCell ref="B37:C37"/>
    <mergeCell ref="B38:C38"/>
    <mergeCell ref="B39:C39"/>
    <mergeCell ref="B40:C40"/>
    <mergeCell ref="B29:C29"/>
    <mergeCell ref="B30:C30"/>
    <mergeCell ref="B31:C31"/>
    <mergeCell ref="B32:C32"/>
    <mergeCell ref="B33:C33"/>
    <mergeCell ref="B34:C34"/>
    <mergeCell ref="B23:C23"/>
    <mergeCell ref="B24:C24"/>
    <mergeCell ref="B25:C25"/>
    <mergeCell ref="B26:C26"/>
    <mergeCell ref="B27:C27"/>
    <mergeCell ref="B28:C28"/>
    <mergeCell ref="B17:C17"/>
    <mergeCell ref="B18:C18"/>
    <mergeCell ref="B19:C19"/>
    <mergeCell ref="B20:C20"/>
    <mergeCell ref="B21:C21"/>
    <mergeCell ref="B22:C22"/>
    <mergeCell ref="B11:C11"/>
    <mergeCell ref="B12:C12"/>
    <mergeCell ref="B13:C13"/>
    <mergeCell ref="B14:C14"/>
    <mergeCell ref="B15:C15"/>
    <mergeCell ref="B16:C16"/>
    <mergeCell ref="B5:C5"/>
    <mergeCell ref="B6:C6"/>
    <mergeCell ref="B7:C7"/>
    <mergeCell ref="B8:C8"/>
    <mergeCell ref="B9:C9"/>
    <mergeCell ref="B10:C10"/>
    <mergeCell ref="Z2:Z3"/>
    <mergeCell ref="AU2:AV2"/>
    <mergeCell ref="AW2:AW3"/>
    <mergeCell ref="AX2:AX3"/>
    <mergeCell ref="B3:C3"/>
    <mergeCell ref="B4:C4"/>
    <mergeCell ref="B1:D1"/>
    <mergeCell ref="F1:AE1"/>
    <mergeCell ref="AF1:AR1"/>
    <mergeCell ref="AS1:BK1"/>
    <mergeCell ref="BL1:BO1"/>
    <mergeCell ref="B2:D2"/>
    <mergeCell ref="E2:E3"/>
    <mergeCell ref="K2:O2"/>
    <mergeCell ref="P2:T2"/>
    <mergeCell ref="U2:Y2"/>
  </mergeCells>
  <conditionalFormatting sqref="BH6 BH9 BH12 BH15 BH18 BH21 BH24 BH27 BH30 BH33 BH36 BH39 BH42 BH45 BH48 BH51 BH54 BH57 BH60 BH63 BH66 BH69 BH72 BH75 BH78 BH81 BH84 BH87 BH90 BH93">
    <cfRule type="expression" dxfId="1574" priority="53">
      <formula>BH6=""</formula>
    </cfRule>
  </conditionalFormatting>
  <conditionalFormatting sqref="BE5 BE8 BE11 BE14 BE17 BE20 BE23 BE26 BE29 BE32 BE35 BE38 BE41 BE44 BE47 BE50 BE53 BE56 BE59 BE62 BE65 BE68 BE71 BE74 BE77 BE80 BE83 BE86 BE89 BE92">
    <cfRule type="expression" dxfId="1573" priority="118">
      <formula>BE5=""</formula>
    </cfRule>
  </conditionalFormatting>
  <conditionalFormatting sqref="G5 G8 G11 G14 G17 G20 G23 G26 G29 G32 G35 G38 G41 G44 G47 G50 G53 G56 G59 G62 G65 G68 G71 G74 G77 G80 G83 G86 G89 G92">
    <cfRule type="expression" dxfId="1572" priority="88">
      <formula>G5=""</formula>
    </cfRule>
  </conditionalFormatting>
  <conditionalFormatting sqref="K4 K7 K10 K13 K16 K19 K22 K25 K28 K31 K34 K37 K40 K43 K46 K49 K52 K55 K58 K61 K64 K67 K70 K73 K76 K79 K82 K85 K88 K91">
    <cfRule type="expression" dxfId="1571" priority="31">
      <formula>K4=""</formula>
    </cfRule>
  </conditionalFormatting>
  <conditionalFormatting sqref="R4 R7 R10 R13 R16 R19 R22 R25 R28 R31 R34 R37 R40 R43 R46 R49 R52 R55 R58 R61 R64 R67 R70 R73 R76 R79 R82 R85 R88 R91">
    <cfRule type="expression" dxfId="1570" priority="16">
      <formula>R4=""</formula>
    </cfRule>
  </conditionalFormatting>
  <conditionalFormatting sqref="V5 V8 V11 V14 V17 V20 V23 V26 V29 V32 V35 V38 V41 V44 V47 V50 V53 V56 V59 V62 V65 V68 V71 V74 V77 V80 V83 V86 V89 V92">
    <cfRule type="expression" dxfId="1569" priority="7">
      <formula>V5=""</formula>
    </cfRule>
  </conditionalFormatting>
  <conditionalFormatting sqref="V4 V7 V10 V13 V16 V19 V22 V25 V28 V31 V34 V37 V40 V43 V46 V49 V52 V55 V58 V61 V64 V67 V70 V73 V76 V79 V82 V85 V88 V91">
    <cfRule type="expression" dxfId="1568" priority="1">
      <formula>V4=""</formula>
    </cfRule>
  </conditionalFormatting>
  <conditionalFormatting sqref="D6 D9 D12 D15 D18 D21 D24 D27 D30 D33 D36 D39 D42 D45 D48 D51 D54 D57 D60 D63 D66 D69 D72 D75 D78 D81 D84 D87 D90 D93">
    <cfRule type="expression" dxfId="1567"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cfRule type="cellIs" dxfId="1566" priority="232" operator="lessThanOrEqual">
      <formula>120</formula>
    </cfRule>
    <cfRule type="cellIs" dxfId="1565" priority="233" operator="lessThanOrEqual">
      <formula>160</formula>
    </cfRule>
  </conditionalFormatting>
  <conditionalFormatting sqref="AF4 AF7 AF10 AF13 AF16 AF19 AF22 AF25 AF28 AF31 AF34 AF37 AF40 AF43 AF46 AF49 AF52 AF55 AF58 AF61 AF64 AF67 AF70 AF73 AF76 AF79 AF82 AF85 AF88 AF91">
    <cfRule type="cellIs" dxfId="1564" priority="231" operator="lessThan">
      <formula>40</formula>
    </cfRule>
  </conditionalFormatting>
  <conditionalFormatting sqref="AG4 AG7 AG10 AG13 AG16 AG19 AG22 AG25 AG28 AG31 AG34 AG37 AG40 AG43 AG46 AG49 AG52 AG55 AG58 AG61 AG64 AG67 AG70 AG73 AG76 AG79 AG82 AG85 AG88 AG91">
    <cfRule type="expression" dxfId="1563" priority="185">
      <formula>AG4=""</formula>
    </cfRule>
    <cfRule type="expression" dxfId="1562" priority="222">
      <formula>AG4=""</formula>
    </cfRule>
    <cfRule type="cellIs" dxfId="1561" priority="229" operator="equal">
      <formula>2</formula>
    </cfRule>
    <cfRule type="cellIs" dxfId="1560"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cfRule type="expression" dxfId="1559" priority="226">
      <formula>I4=""</formula>
    </cfRule>
    <cfRule type="expression" dxfId="1558" priority="227">
      <formula>I4="oui"</formula>
    </cfRule>
    <cfRule type="expression" dxfId="1557" priority="228">
      <formula>I4="non"</formula>
    </cfRule>
  </conditionalFormatting>
  <conditionalFormatting sqref="H4 H7 H10 H13 H16 H19 H22 H25 H28 H31 H34 H37 H40 H43 H46 H49 H52 H55 H58 H61 H64 H67 H70 H73 H76 H79 H82 H85 H88 H91">
    <cfRule type="cellIs" priority="46" stopIfTrue="1" operator="equal">
      <formula>"///"</formula>
    </cfRule>
    <cfRule type="cellIs" dxfId="1556" priority="225" operator="notBetween">
      <formula>4</formula>
      <formula>8</formula>
    </cfRule>
  </conditionalFormatting>
  <conditionalFormatting sqref="G4 G7 G10 G13 G16 G19 G22 G25 G28 G31 G34 G37 G40 G43 G46 G49 G52 G55 G58 G61 G64 G67 G70 G73 G76 G79 G82 G85 G88 G91">
    <cfRule type="expression" dxfId="1555" priority="224">
      <formula>AND(OR(G4&lt;(G5*(1-$A$3)),G4&gt;(G5*(1+$A$3))),G4&lt;&gt;"///",G5&lt;&gt;"")</formula>
    </cfRule>
  </conditionalFormatting>
  <conditionalFormatting sqref="G4 G7 G10 G13 G16 G19 G22 G25 G28 G31 G34 G37 G40 G43 G46 G49 G52 G55 G58 G61 G64 G67 G70 G73 G76 G79 G82 G85 G88 G91">
    <cfRule type="expression" dxfId="1554" priority="40">
      <formula>G4=""</formula>
    </cfRule>
  </conditionalFormatting>
  <conditionalFormatting sqref="G5 G8 G11 G14 G17 G20 G23 G26 G29 G32 G35 G38 G41 G44 G47 G50 G53 G56 G59 G62 G65 G68 G71 G74 G77 G80 G83 G86 G89 G92">
    <cfRule type="expression" dxfId="1553" priority="223">
      <formula>AND(OR(G5&lt;(G4*(1-$A$3)),G5&gt;(G4*(1+$A$3))),G4&lt;&gt;"")</formula>
    </cfRule>
  </conditionalFormatting>
  <conditionalFormatting sqref="F4 F7 F10 F13 F16 F19 F22 F25 F28 F31 F34 F37 F40 F43 F46 F49 F52 F55 F58 F61 F64 F67 F70 F73 F76 F79 F82 F85 F88 F91">
    <cfRule type="expression" dxfId="1552" priority="75">
      <formula>F4=""</formula>
    </cfRule>
  </conditionalFormatting>
  <conditionalFormatting sqref="E4">
    <cfRule type="expression" dxfId="1551" priority="221">
      <formula>$E4=""</formula>
    </cfRule>
  </conditionalFormatting>
  <conditionalFormatting sqref="D4 D7 D10 D13 D16 D19 D22 D25 D28 D31 D34 D37 D40 D43 D46 D49 D52 D55 D58 D61 D64 D67 D70 D73 D76 D79 D82 D85 D88 D91">
    <cfRule type="expression" dxfId="1550" priority="220">
      <formula>$D4=""</formula>
    </cfRule>
  </conditionalFormatting>
  <conditionalFormatting sqref="E5">
    <cfRule type="expression" dxfId="1549" priority="218">
      <formula>$E5=""</formula>
    </cfRule>
  </conditionalFormatting>
  <conditionalFormatting sqref="E6">
    <cfRule type="expression" dxfId="1548" priority="217">
      <formula>$E6=""</formula>
    </cfRule>
  </conditionalFormatting>
  <conditionalFormatting sqref="AA4 AA7 AA10 AA13 AA16 AA19 AA22 AA25 AA28 AA31 AA34 AA37 AA40 AA43 AA46 AA49 AA52 AA55 AA58 AA61 AA64 AA67 AA70 AA73 AA76 AA79 AA82 AA85 AA88 AA91">
    <cfRule type="cellIs" dxfId="1547" priority="200" operator="equal">
      <formula>""</formula>
    </cfRule>
    <cfRule type="expression" dxfId="1546" priority="201">
      <formula>AND(OR(AA4&lt;4.5,AA4&gt;7.5),AA4&lt;&gt;"")</formula>
    </cfRule>
    <cfRule type="expression" dxfId="1545" priority="206">
      <formula>AND(OR(AA4&lt;(AC5*(1-$A$3)),AA4&gt;(AC5*(1+$A$3))),AC5&lt;&gt;"",AB5&lt;&gt;"",AA4&lt;&gt;"")</formula>
    </cfRule>
    <cfRule type="expression" dxfId="1544" priority="216">
      <formula>AND(OR(AA4&lt;(AB5*(1-$A$3)),AA4&gt;(AB5*(1+$A$3))),AB5&lt;&gt;"",AC5&lt;&gt;"",AA4&lt;&gt;"")</formula>
    </cfRule>
  </conditionalFormatting>
  <conditionalFormatting sqref="E7 E10 E13 E16 E19 E22 E25 E28 E31 E34 E37 E40 E43 E46 E49 E52 E55 E58 E61 E64 E67 E70 E73 E76 E79 E82 E85 E88 E91">
    <cfRule type="expression" dxfId="1543" priority="215">
      <formula>$E7=""</formula>
    </cfRule>
  </conditionalFormatting>
  <conditionalFormatting sqref="E8 E11 E14 E17 E20 E23 E26 E29 E32 E35 E38 E41 E44 E47 E50 E53 E56 E59 E62 E65 E68 E71 E74 E77 E80 E83 E86 E89 E92">
    <cfRule type="expression" dxfId="1542" priority="214">
      <formula>$E8=""</formula>
    </cfRule>
  </conditionalFormatting>
  <conditionalFormatting sqref="E9 E12 E15 E18 E21 E24 E27 E30 E33 E36 E39 E42 E45 E48 E51 E54 E57 E60 E63 E66 E69 E72 E75 E78 E81 E84 E87 E90 E93">
    <cfRule type="expression" dxfId="1541" priority="213">
      <formula>$E9=""</formula>
    </cfRule>
  </conditionalFormatting>
  <conditionalFormatting sqref="H4 H7 H10 H13 H16 H19 H22 H25 H28 H31 H34 H37 H40 H43 H46 H49 H52 H55 H58 H61 H64 H67 H70 H73 H76 H79 H82 H85 H88 H91">
    <cfRule type="expression" dxfId="1540" priority="45">
      <formula>H4=""</formula>
    </cfRule>
  </conditionalFormatting>
  <conditionalFormatting sqref="Z4 Z7 Z10 Z13 Z16 Z19 Z22 Z25 Z28 Z31 Z34 Z37 Z40 Z43 Z46 Z49 Z52 Z55 Z58 Z61 Z64 Z67 Z70 Z73 Z76 Z79 Z82 Z85 Z88 Z91">
    <cfRule type="expression" dxfId="1539" priority="212">
      <formula>AND(OR(Z4&lt;(Z5*(1-$A$3)),Z4&gt;(Z5*(1+$A$3))),Z5&lt;&gt;"")</formula>
    </cfRule>
  </conditionalFormatting>
  <conditionalFormatting sqref="Z4 Z7 Z10 Z13 Z16 Z19 Z22 Z25 Z28 Z31 Z34 Z37 Z40 Z43 Z46 Z49 Z52 Z55 Z58 Z61 Z64 Z67 Z70 Z73 Z76 Z79 Z82 Z85 Z88 Z91">
    <cfRule type="expression" dxfId="1538" priority="207">
      <formula>Z4=""</formula>
    </cfRule>
  </conditionalFormatting>
  <conditionalFormatting sqref="Z5 Z8 Z11 Z14 Z17 Z20 Z23 Z26 Z29 Z32 Z35 Z38 Z41 Z44 Z47 Z50 Z53 Z56 Z59 Z62 Z65 Z68 Z71 Z74 Z77 Z80 Z83 Z86 Z89 Z92">
    <cfRule type="expression" dxfId="1537" priority="209">
      <formula>Z5="vide"</formula>
    </cfRule>
    <cfRule type="expression" dxfId="1536" priority="210">
      <formula>AND(OR(Z5&lt;(Z4*(1-$A$3)),Z5&gt;(Z4*(1+$A$3))),Z4&lt;&gt;"")</formula>
    </cfRule>
  </conditionalFormatting>
  <conditionalFormatting sqref="Z5 Z8 Z11 Z14 Z17 Z20 Z23 Z26 Z29 Z32 Z35 Z38 Z41 Z44 Z47 Z50 Z53 Z56 Z59 Z62 Z65 Z68 Z71 Z74 Z77 Z80 Z83 Z86 Z89 Z92">
    <cfRule type="expression" dxfId="1535"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cfRule type="cellIs" dxfId="1534" priority="211" operator="between">
      <formula>150</formula>
      <formula>1</formula>
    </cfRule>
  </conditionalFormatting>
  <conditionalFormatting sqref="AB5 AB8 AB11 AB14 AB17 AB20 AB23 AB26 AB29 AB32 AB35 AB38 AB41 AB44 AB47 AB50 AB53 AB56 AB59 AB62 AB65 AB68 AB71 AB74 AB77 AB80 AB83 AB86 AB89 AB92">
    <cfRule type="cellIs" dxfId="1533" priority="198" operator="equal">
      <formula>""</formula>
    </cfRule>
    <cfRule type="expression" dxfId="1532" priority="199">
      <formula>AND(OR(AB5&lt;4.5,AB5&gt;7.5),AB5&lt;&gt;"")</formula>
    </cfRule>
    <cfRule type="expression" dxfId="1531" priority="204">
      <formula>AND(OR(AB5&lt;(AA4*(1-$A$3)),AB5&gt;(AA4*(1+$A$3))),AA4&lt;&gt;"",AC5&lt;&gt;"",AB5&lt;&gt;"")</formula>
    </cfRule>
    <cfRule type="expression" dxfId="1530"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cfRule type="cellIs" dxfId="1529" priority="196" operator="equal">
      <formula>""</formula>
    </cfRule>
    <cfRule type="expression" dxfId="1528" priority="197">
      <formula>AND(OR(AC5&lt;4.5,AC5&gt;7.5),AC5&lt;&gt;"")</formula>
    </cfRule>
    <cfRule type="expression" dxfId="1527" priority="202">
      <formula>AND(OR(AC5&lt;(AB5*(1-$A$3)),AC5&gt;(AB5*(1+$A$3))),AA4&lt;&gt;"",AB5&lt;&gt;"",AC5&lt;&gt;"")</formula>
    </cfRule>
    <cfRule type="expression" dxfId="1526"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cfRule type="expression" dxfId="1525" priority="192">
      <formula>AD6=""</formula>
    </cfRule>
    <cfRule type="expression" dxfId="1524" priority="193">
      <formula>AND(OR(AD6&lt;4.5,AD6&gt;7.5),AD6&lt;&gt;"")</formula>
    </cfRule>
    <cfRule type="expression" dxfId="1523" priority="194">
      <formula>AND(OR(AD6&lt;(AE6*(1-$A$3)),AD6&gt;(AE6*(1+$A$3))),AE6&lt;&gt;"",AA4&lt;&gt;"",AD6&lt;&gt;"")</formula>
    </cfRule>
    <cfRule type="expression" dxfId="1522"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cfRule type="expression" dxfId="1521" priority="188">
      <formula>AE6=""</formula>
    </cfRule>
    <cfRule type="expression" dxfId="1520" priority="189">
      <formula>AND(OR(AE6&lt;4.5,AE6&gt;7.5),AE6&lt;&gt;"")</formula>
    </cfRule>
    <cfRule type="expression" dxfId="1519" priority="190">
      <formula>AND(OR(AE6&lt;(AD6*(1-$A$3)),AE6&gt;(AD6*(1+$A$3))),AD6&lt;&gt;"",AA4&lt;&gt;"",AE6&lt;&gt;"")</formula>
    </cfRule>
    <cfRule type="expression" dxfId="1518" priority="191">
      <formula>AND(OR(AE6&lt;(AA4*(1-$A$3)),AE6&gt;(AA4*(1+$A$3))),AA4&lt;&gt;"",AE6&lt;&gt;"",AD6&lt;&gt;"")</formula>
    </cfRule>
  </conditionalFormatting>
  <conditionalFormatting sqref="AF4 AF7 AF10 AF13 AF16 AF19 AF22 AF25 AF28 AF31 AF34 AF37 AF40 AF43 AF46 AF49 AF52 AF55 AF58 AF61 AF64 AF67 AF70 AF73 AF76 AF79 AF82 AF85 AF88 AF91">
    <cfRule type="expression" dxfId="1517" priority="186">
      <formula>AF4=""</formula>
    </cfRule>
    <cfRule type="cellIs" dxfId="1516" priority="187" operator="between">
      <formula>40</formula>
      <formula>50</formula>
    </cfRule>
  </conditionalFormatting>
  <conditionalFormatting sqref="AH4 AH7 AH10 AH13 AH16 AH19 AH22 AH25 AH28 AH31 AH34 AH37 AH40 AH43 AH46 AH49 AH52 AH55 AH58 AH61 AH64 AH67 AH70 AH73 AH76 AH79 AH82 AH85 AH88 AH91">
    <cfRule type="expression" dxfId="1515" priority="143">
      <formula>AH4=""</formula>
    </cfRule>
    <cfRule type="expression" dxfId="1514" priority="144">
      <formula>AH4="non"</formula>
    </cfRule>
    <cfRule type="expression" dxfId="1513" priority="184">
      <formula>AH4="oui"</formula>
    </cfRule>
  </conditionalFormatting>
  <conditionalFormatting sqref="AJ5 AJ8 AJ11 AJ14 AJ17 AJ20 AJ23 AJ26 AJ29 AJ32 AJ35 AJ38 AJ41 AJ44 AJ47 AJ50 AJ53 AJ56 AJ59 AJ62 AJ65 AJ68 AJ71 AJ74 AJ77 AJ80 AJ83 AJ86 AJ89 AJ92">
    <cfRule type="expression" dxfId="1512" priority="71">
      <formula>AJ5=""</formula>
    </cfRule>
    <cfRule type="expression" dxfId="1511" priority="72">
      <formula>AND(OR(AJ5&lt;(AI4*(1-$A$3)),AJ5&gt;(AI4*(1+$A$3))),AI4&lt;&gt;"")</formula>
    </cfRule>
    <cfRule type="expression" dxfId="1510" priority="176">
      <formula>AND(OR(AJ5&lt;(AK5*(1-$A$3)),AJ5&gt;(AK5*(1+$A$3))),AK5&lt;&gt;"")</formula>
    </cfRule>
  </conditionalFormatting>
  <conditionalFormatting sqref="AK5 AK8 AK11 AK14 AK17 AK20 AK23 AK26 AK29 AK32 AK35 AK38 AK41 AK44 AK47 AK50 AK53 AK56 AK59 AK62 AK65 AK68 AK71 AK74 AK77 AK80 AK83 AK86 AK89 AK92">
    <cfRule type="expression" dxfId="1509" priority="69">
      <formula>AK5=""</formula>
    </cfRule>
    <cfRule type="expression" dxfId="1508" priority="70">
      <formula>AND(OR(AK5&lt;(AI4*(1-$A$3)),AK5&gt;(AI4*(1+$A$3))),AI4&lt;&gt;"")</formula>
    </cfRule>
    <cfRule type="expression" dxfId="1507" priority="175">
      <formula>AND(OR(AK5&lt;(AJ5*(1-$A$3)),AK5&gt;(AJ5*(1+$A$3))),AJ5&lt;&gt;"")</formula>
    </cfRule>
  </conditionalFormatting>
  <conditionalFormatting sqref="AI4 AI7 AI10 AI13 AI16 AI19 AI22 AI25 AI28 AI31 AI34 AI37 AI40 AI43 AI46 AI49 AI52 AI55 AI58 AI61 AI64 AI67 AI70 AI73 AI76 AI79 AI82 AI85 AI88 AI91">
    <cfRule type="expression" dxfId="1506" priority="73">
      <formula>AI4=""</formula>
    </cfRule>
    <cfRule type="expression" dxfId="1505" priority="178">
      <formula>AND(OR(AI4&lt;(AK5*(1-$A$3)),AI4&gt;(AK5*(1+$A$3))),AK5&lt;&gt;"")</formula>
    </cfRule>
    <cfRule type="expression" dxfId="1504" priority="179">
      <formula>AND(OR(AI4&lt;(AJ5*(1-$A$3)),AI4&gt;(AJ5*(1+$A$3))),AJ5&lt;&gt;"")</formula>
    </cfRule>
  </conditionalFormatting>
  <conditionalFormatting sqref="AO5 AO8 AO11 AO14 AO17 AO20 AO23 AO26 AO29 AO32 AO35 AO38 AO41 AO44 AO47 AO50 AO53 AO56 AO59 AO62 AO65 AO68 AO71 AO74 AO77 AO80 AO83 AO86 AO89 AO92">
    <cfRule type="expression" dxfId="1503" priority="156">
      <formula>AO5=""</formula>
    </cfRule>
    <cfRule type="expression" dxfId="1502" priority="173">
      <formula>AND(OR(AO5&lt;(AN4*(1-$A$3)),AO5&gt;(AN4*(1+$A$3))),AN4&lt;&gt;"")</formula>
    </cfRule>
    <cfRule type="expression" dxfId="1501" priority="174">
      <formula>AND(OR(AO5&lt;(AP5*(1-$A$3)),AO5&gt;(AP5*(1+$A$3))),AP5&lt;&gt;"")</formula>
    </cfRule>
  </conditionalFormatting>
  <conditionalFormatting sqref="AP5 AP8 AP11 AP14 AP17 AP20 AP23 AP26 AP29 AP32 AP35 AP38 AP41 AP44 AP47 AP50 AP53 AP56 AP59 AP62 AP65 AP68 AP71 AP74 AP77 AP80 AP83 AP86 AP89 AP92">
    <cfRule type="expression" dxfId="1500" priority="157">
      <formula>AP5=""</formula>
    </cfRule>
    <cfRule type="expression" dxfId="1499" priority="171">
      <formula>AND(OR(AP5&lt;(AN4*(1-$A$3)),AP5&gt;(AN4*(1+$A$3))),AP5&lt;&gt;"")</formula>
    </cfRule>
    <cfRule type="expression" dxfId="1498" priority="172">
      <formula>AND(OR(AP5&lt;(AO5*(1-$A$3)),AP5&gt;(AO5*(1+$A$3))),AO5&lt;&gt;"")</formula>
    </cfRule>
  </conditionalFormatting>
  <conditionalFormatting sqref="AN4 AN7 AN10 AN13 AN16 AN19 AN22 AN25 AN28 AN31 AN34 AN37 AN40 AN43 AN46 AN49 AN52 AN55 AN58 AN61 AN64 AN67 AN70 AN73 AN76 AN79 AN82 AN85 AN88 AN91">
    <cfRule type="expression" dxfId="1497" priority="145">
      <formula>AN4=""</formula>
    </cfRule>
    <cfRule type="expression" dxfId="1496" priority="169">
      <formula>AND(OR(AN4&lt;(AP5*(1-$A$3)),AN4&gt;(AP5*(1+$A$3))),AP5&lt;&gt;"")</formula>
    </cfRule>
    <cfRule type="expression" dxfId="1495" priority="170">
      <formula>AND(OR(AN4&lt;(AO5*(1-$A$3)),AN4&gt;(AO5*(1+$A$3))),AO5&lt;&gt;"")</formula>
    </cfRule>
  </conditionalFormatting>
  <conditionalFormatting sqref="AL6 AL9 AL12 AL15 AL18 AL21 AL24 AL27 AL30 AL33 AL36 AL39 AL42 AL45 AL48 AL51 AL54 AL57 AL60 AL63 AL66 AL69 AL72 AL75 AL78 AL81 AL84 AL87 AL90 AL93">
    <cfRule type="expression" dxfId="1494" priority="67">
      <formula>AL6=""</formula>
    </cfRule>
    <cfRule type="expression" dxfId="1493" priority="68">
      <formula>AND(OR(AL6&lt;(AI4*(1-$A$3)),AL6&gt;(AI4*(1+$A$3))),AI4&lt;&gt;"")</formula>
    </cfRule>
    <cfRule type="expression" dxfId="1492" priority="161">
      <formula>AND(OR(AL6&lt;(AM6*(1-$A$3)),AL6&gt;(AM6*(1+$A$3))),AM6&lt;&gt;"")</formula>
    </cfRule>
  </conditionalFormatting>
  <conditionalFormatting sqref="AM6 AM9 AM12 AM15 AM18 AM21 AM24 AM27 AM30 AM33 AM36 AM39 AM42 AM45 AM48 AM51 AM54 AM57 AM60 AM63 AM66 AM69 AM72 AM75 AM78 AM81 AM84 AM87 AM90 AM93">
    <cfRule type="expression" dxfId="1491" priority="65">
      <formula>AM6=""</formula>
    </cfRule>
    <cfRule type="expression" dxfId="1490" priority="66">
      <formula>AND(OR(AM6&lt;(AL6*(1-$A$3)),AM6&gt;(AL6*(1+$A$3))),AL6&lt;&gt;"")</formula>
    </cfRule>
    <cfRule type="expression" dxfId="1489" priority="160">
      <formula>AND(OR(AM6&lt;(AI4*(1-$A$3)),AM6&gt;(AI4*(1+$A$3))),AI4&lt;&gt;"")</formula>
    </cfRule>
  </conditionalFormatting>
  <conditionalFormatting sqref="AI4 AI7 AI10 AI13 AI16 AI19 AI22 AI25 AI28 AI31 AI34 AI37 AI40 AI43 AI46 AI49 AI52 AI55 AI58 AI61 AI64 AI67 AI70 AI73 AI76 AI79 AI82 AI85 AI88 AI91">
    <cfRule type="expression" dxfId="1488" priority="74">
      <formula>AND(OR(AI4&lt;(AM6*(1-$A$3)),AI4&gt;(AM6*(1+$A$3))),AM6&lt;&gt;"")</formula>
    </cfRule>
    <cfRule type="expression" dxfId="1487" priority="158">
      <formula>AND(OR(AI4&lt;(AL6*(1-$A$3)),AI4&gt;(AL6*(1+$A$3))),AL6&lt;&gt;"")</formula>
    </cfRule>
  </conditionalFormatting>
  <conditionalFormatting sqref="AP5 AP8 AP11 AP14 AP17 AP20 AP23 AP26 AP29 AP32 AP35 AP38 AP41 AP44 AP47 AP50 AP53 AP56 AP59 AP62 AP65 AP68 AP71 AP74 AP77 AP80 AP83 AP86 AP89 AP92">
    <cfRule type="expression" dxfId="1486" priority="166">
      <formula>AND(OR(AP5&lt;2,AP5&gt;4),AP5&lt;&gt;"")</formula>
    </cfRule>
  </conditionalFormatting>
  <conditionalFormatting sqref="AO5 AO8 AO11 AO14 AO17 AO20 AO23 AO26 AO29 AO32 AO35 AO38 AO41 AO44 AO47 AO50 AO53 AO56 AO59 AO62 AO65 AO68 AO71 AO74 AO77 AO80 AO83 AO86 AO89 AO92">
    <cfRule type="expression" dxfId="1485" priority="167">
      <formula>AND(OR(AO5&lt;2,AO5&gt;4),AO5&lt;&gt;"")</formula>
    </cfRule>
  </conditionalFormatting>
  <conditionalFormatting sqref="AN4 AN7 AN10 AN13 AN16 AN19 AN22 AN25 AN28 AN31 AN34 AN37 AN40 AN43 AN46 AN49 AN52 AN55 AN58 AN61 AN64 AN67 AN70 AN73 AN76 AN79 AN82 AN85 AN88 AN91">
    <cfRule type="expression" dxfId="1484" priority="168">
      <formula>AND(OR(AN4&lt;2,AN4&gt;4),AN4&lt;&gt;"")</formula>
    </cfRule>
  </conditionalFormatting>
  <conditionalFormatting sqref="AQ6 AQ9 AQ12 AQ15 AQ18 AQ21 AQ24 AQ27 AQ30 AQ33 AQ36 AQ39 AQ42 AQ45 AQ48 AQ51 AQ54 AQ57 AQ60 AQ63 AQ66 AQ69 AQ72 AQ75 AQ78 AQ81 AQ84 AQ87 AQ90 AQ93">
    <cfRule type="expression" dxfId="1483" priority="147">
      <formula>AQ6=""</formula>
    </cfRule>
    <cfRule type="expression" dxfId="1482" priority="153">
      <formula>AND(OR(AQ6&lt;(AN4*(1-$A$3)),AQ6&gt;(AN4*(1+$A$3))),AN4&lt;&gt;"")</formula>
    </cfRule>
    <cfRule type="expression" dxfId="1481" priority="154">
      <formula>AND(OR(AQ6&lt;(AR6*(1-$A$3)),AQ6&gt;(AR6*(1+$A$3))),AR6&lt;&gt;"")</formula>
    </cfRule>
  </conditionalFormatting>
  <conditionalFormatting sqref="AR6 AR9 AR12 AR15 AR18 AR21 AR24 AR27 AR30 AR33 AR36 AR39 AR42 AR45 AR48 AR51 AR54 AR57 AR60 AR63 AR66 AR69 AR72 AR75 AR78 AR81 AR84 AR87 AR90 AR93">
    <cfRule type="expression" dxfId="1480" priority="148">
      <formula>AR6=""</formula>
    </cfRule>
    <cfRule type="expression" dxfId="1479" priority="151">
      <formula>AND(OR(AR6&lt;(AN4*(1-$A$3)),AR6&gt;(AN4*(1+$A$3))),AN4&lt;&gt;"")</formula>
    </cfRule>
    <cfRule type="expression" dxfId="1478" priority="152">
      <formula>AND(OR(AR6&lt;(AQ6*(1-$A$3)),AR6&gt;(AQ6*(1+$A$3))),AQ6&lt;&gt;"")</formula>
    </cfRule>
  </conditionalFormatting>
  <conditionalFormatting sqref="AR6 AR9 AR12 AR15 AR18 AR21 AR24 AR27 AR30 AR33 AR36 AR39 AR42 AR45 AR48 AR51 AR54 AR57 AR60 AR63 AR66 AR69 AR72 AR75 AR78 AR81 AR84 AR87 AR90 AR93">
    <cfRule type="expression" dxfId="1477" priority="149">
      <formula>AND(OR(AR6&lt;2,AR6&gt;4),AR6&lt;&gt;"")</formula>
    </cfRule>
  </conditionalFormatting>
  <conditionalFormatting sqref="AQ6 AQ9 AQ12 AQ15 AQ18 AQ21 AQ24 AQ27 AQ30 AQ33 AQ36 AQ39 AQ42 AQ45 AQ48 AQ51 AQ54 AQ57 AQ60 AQ63 AQ66 AQ69 AQ72 AQ75 AQ78 AQ81 AQ84 AQ87 AQ90 AQ93">
    <cfRule type="expression" dxfId="1476" priority="150">
      <formula>AND(OR(AQ6&lt;2,AQ6&gt;4),AQ6&lt;&gt;"")</formula>
    </cfRule>
  </conditionalFormatting>
  <conditionalFormatting sqref="AN4 AN7 AN10 AN13 AN16 AN19 AN22 AN25 AN28 AN31 AN34 AN37 AN40 AN43 AN46 AN49 AN52 AN55 AN58 AN61 AN64 AN67 AN70 AN73 AN76 AN79 AN82 AN85 AN88 AN91">
    <cfRule type="expression" dxfId="1475" priority="146">
      <formula>AND(OR(AN4&lt;(AR6*(1-$A$3)),AN4&gt;(AR6*(1+$A$3))),AR6&lt;&gt;"")</formula>
    </cfRule>
    <cfRule type="expression" dxfId="1474" priority="155">
      <formula>AND(OR(AN4&lt;(AQ6*(1-$A$3)),AN4&gt;(AQ6*(1+$A$3))),AQ6&lt;&gt;"")</formula>
    </cfRule>
  </conditionalFormatting>
  <conditionalFormatting sqref="AU4 AU7 AU10 AU13 AU16 AU19 AU22 AU25 AU28 AU31 AU34 AU37 AU40 AU43 AU46 AU49 AU52 AU55 AU58 AU61 AU64 AU67 AU70 AU73 AU76 AU79 AU82 AU85 AU88 AU91">
    <cfRule type="expression" dxfId="1473" priority="142">
      <formula>AU4=""</formula>
    </cfRule>
  </conditionalFormatting>
  <conditionalFormatting sqref="AV4 AV7 AV10 AV13 AV16 AV19 AV22 AV25 AV28 AV31 AV34 AV37 AV40 AV43 AV46 AV49 AV52 AV55 AV58 AV61 AV64 AV67 AV70 AV73 AV76 AV79 AV82 AV85 AV88 AV91">
    <cfRule type="expression" dxfId="1472" priority="141">
      <formula>AV4=""</formula>
    </cfRule>
  </conditionalFormatting>
  <conditionalFormatting sqref="AW4:AW93">
    <cfRule type="expression" dxfId="1471" priority="90">
      <formula>AW4=""</formula>
    </cfRule>
  </conditionalFormatting>
  <conditionalFormatting sqref="AW4 AW7 AW10 AW13 AW16 AW19 AW22 AW25 AW28 AW31 AW34 AW37 AW40 AW43 AW46 AW49 AW52 AW55 AW58 AW61 AW64 AW67 AW70 AW73 AW76 AW79 AW82 AW85 AW88 AW91">
    <cfRule type="expression" dxfId="1470" priority="122">
      <formula>AND(OR(AW4&lt;5.5,AW4&gt;8.5),AW4&lt;&gt;"")</formula>
    </cfRule>
    <cfRule type="expression" dxfId="1469" priority="138">
      <formula>AND(OR(AW4&lt;(AW6*(1-$A$3)),AW4&gt;(AW6*(1+$A$3))),AW5&lt;&gt;"",AW6&lt;&gt;"")</formula>
    </cfRule>
    <cfRule type="expression" dxfId="1468" priority="139">
      <formula>AND(OR(AW4&lt;(AW5*(1-$A$3)),AW4&gt;(AW5*(1+$A$3))),AW5&lt;&gt;"",AW6&lt;&gt;"")</formula>
    </cfRule>
  </conditionalFormatting>
  <conditionalFormatting sqref="AW5 AW8 AW11 AW14 AW17 AW20 AW23 AW26 AW29 AW32 AW35 AW38 AW41 AW44 AW47 AW50 AW53 AW56 AW59 AW62 AW65 AW68 AW71 AW74 AW77 AW80 AW83 AW86 AW89 AW92">
    <cfRule type="expression" dxfId="1467" priority="132">
      <formula>AND(OR(AW5&lt;5.5,AW5&gt;8.5),AW5&lt;&gt;"")</formula>
    </cfRule>
    <cfRule type="expression" dxfId="1466" priority="136">
      <formula>AND(OR(AW5&lt;(AW6*(1-$A$3)),AW5&gt;(AW6*(1+$A$3))),AW6&lt;&gt;"")</formula>
    </cfRule>
    <cfRule type="expression" dxfId="1465" priority="137">
      <formula>AND(OR(AW5&lt;(AW4*(1-$A$3)),AW5&gt;(AW4*(1+$A$3))),AW4&lt;&gt;"")</formula>
    </cfRule>
  </conditionalFormatting>
  <conditionalFormatting sqref="AW6 AW9 AW12 AW15 AW18 AW21 AW24 AW27 AW30 AW33 AW36 AW39 AW42 AW45 AW48 AW51 AW54 AW57 AW60 AW63 AW66 AW69 AW72 AW75 AW78 AW81 AW84 AW87 AW90 AW93">
    <cfRule type="expression" dxfId="1464" priority="133">
      <formula>AND(OR(AW6&lt;5.5,AW6&gt;8.5),AW6&lt;&gt;"")</formula>
    </cfRule>
    <cfRule type="expression" dxfId="1463" priority="135">
      <formula>AND(OR(AW6&lt;(AW5*(1-$A$3)),AW6&gt;(AW5*(1+$A$3))),AW5&lt;&gt;"")</formula>
    </cfRule>
    <cfRule type="expression" dxfId="1462" priority="140">
      <formula>AND(OR(AW6&lt;(AW4*(1-$A$3)),AW6&gt;(AW4*(1+$A$3))),AW4&lt;&gt;"")</formula>
    </cfRule>
  </conditionalFormatting>
  <conditionalFormatting sqref="AX5 AX8 AX11 AX14 AX17 AX20 AX23 AX26 AX29 AX32 AX35 AX38 AX41 AX44 AX47 AX50 AX53 AX56 AX59 AX62 AX65 AX68 AX71 AX74 AX77 AX80 AX83 AX86 AX89 AX92">
    <cfRule type="expression" dxfId="1461" priority="127">
      <formula>AX5=""</formula>
    </cfRule>
  </conditionalFormatting>
  <conditionalFormatting sqref="AX5 AX8 AX11 AX14 AX17 AX20 AX23 AX26 AX29 AX32 AX35 AX38 AX41 AX44 AX47 AX50 AX53 AX56 AX59 AX62 AX65 AX68 AX71 AX74 AX77 AX80 AX83 AX86 AX89 AX92">
    <cfRule type="expression" dxfId="1460" priority="128">
      <formula>AND(OR(AX5&lt;5.5,AX5&gt;8.5),AX5&lt;&gt;"")</formula>
    </cfRule>
    <cfRule type="expression" dxfId="1459" priority="129">
      <formula>AND(OR(AX5&lt;(AX6*(1-$A$3)),AX5&gt;(AX6*(1+$A$3))),AW4&lt;&gt;"",AX6&lt;&gt;"")</formula>
    </cfRule>
    <cfRule type="expression" dxfId="1458" priority="130">
      <formula>AND(OR(AX5&lt;(AW4*(1-$A$3)),AX5&gt;(AW4*(1+$A$3))),AW4&lt;&gt;"",AX6&lt;&gt;"")</formula>
    </cfRule>
  </conditionalFormatting>
  <conditionalFormatting sqref="AX6 AX9 AX12 AX15 AX18 AX21 AX24 AX27 AX30 AX33 AX36 AX39 AX42 AX45 AX48 AX51 AX54 AX57 AX60 AX63 AX66 AX69 AX72 AX75 AX78 AX81 AX84 AX87 AX90 AX93">
    <cfRule type="expression" dxfId="1457" priority="123">
      <formula>AX6=""</formula>
    </cfRule>
  </conditionalFormatting>
  <conditionalFormatting sqref="AX6 AX9 AX12 AX15 AX18 AX21 AX24 AX27 AX30 AX33 AX36 AX39 AX42 AX45 AX48 AX51 AX54 AX57 AX60 AX63 AX66 AX69 AX72 AX75 AX78 AX81 AX84 AX87 AX90 AX93">
    <cfRule type="expression" dxfId="1456" priority="124">
      <formula>AND(OR(AX6&lt;5.5,AX6&gt;8.5),AX6&lt;&gt;"")</formula>
    </cfRule>
    <cfRule type="expression" dxfId="1455" priority="125">
      <formula>AND(OR(AX6&lt;(AX5*(1-$A$3)),AX6&gt;(AX5*(1+$A$3))),AW4&lt;&gt;"",AX5&lt;&gt;"")</formula>
    </cfRule>
    <cfRule type="expression" dxfId="1454" priority="126">
      <formula>AND(OR(AX6&lt;(AW4*(1-$A$3)),AX6&gt;(AW4*(1+$A$3))),AW4&lt;&gt;"",AX5&lt;&gt;"")</formula>
    </cfRule>
  </conditionalFormatting>
  <conditionalFormatting sqref="AW4 AW7 AW10 AW13 AW16 AW19 AW22 AW25 AW28 AW31 AW34 AW37 AW40 AW43 AW46 AW49 AW52 AW55 AW58 AW61 AW64 AW67 AW70 AW73 AW76 AW79 AW82 AW85 AW88 AW91">
    <cfRule type="expression" dxfId="1453" priority="131">
      <formula>AND(OR(AW4&lt;(AX6*(1-$A$3)),AW4&gt;(AX6*(1+$A$3))),AX5&lt;&gt;"",AX6&lt;&gt;"")</formula>
    </cfRule>
    <cfRule type="expression" dxfId="1452" priority="134">
      <formula>AND(OR(AW4&lt;(AX5*(1-$A$3)),AW4&gt;(AX5*(1+$A$3))),AX5&lt;&gt;"",AX6&lt;&gt;"")</formula>
    </cfRule>
  </conditionalFormatting>
  <conditionalFormatting sqref="BE5 BE8 BE11 BE14 BE17 BE20 BE23 BE26 BE29 BE32 BE35 BE38 BE41 BE44 BE47 BE50 BE53 BE56 BE59 BE62 BE65 BE68 BE71 BE74 BE77 BE80 BE83 BE86 BE89 BE92">
    <cfRule type="cellIs" dxfId="1451" priority="119" operator="lessThanOrEqual">
      <formula>100</formula>
    </cfRule>
    <cfRule type="cellIs" dxfId="1450" priority="120" operator="lessThanOrEqual">
      <formula>120</formula>
    </cfRule>
  </conditionalFormatting>
  <conditionalFormatting sqref="BD5 BD8 BD11 BD14 BD17 BD20 BD23 BD26 BD29 BD32 BD35 BD38 BD41 BD44 BD47 BD50 BD53 BD56 BD59 BD62 BD65 BD68 BD71 BD74 BD77 BD80 BD83 BD86 BD89 BD92">
    <cfRule type="cellIs" dxfId="1449" priority="116" operator="lessThanOrEqual">
      <formula>100</formula>
    </cfRule>
    <cfRule type="cellIs" dxfId="1448" priority="117" operator="lessThanOrEqual">
      <formula>120</formula>
    </cfRule>
  </conditionalFormatting>
  <conditionalFormatting sqref="BD5 BD8 BD11 BD14 BD17 BD20 BD23 BD26 BD29 BD32 BD35 BD38 BD41 BD44 BD47 BD50 BD53 BD56 BD59 BD62 BD65 BD68 BD71 BD74 BD77 BD80 BD83 BD86 BD89 BD92">
    <cfRule type="expression" dxfId="1447" priority="115">
      <formula>BD5=""</formula>
    </cfRule>
  </conditionalFormatting>
  <conditionalFormatting sqref="BC5 BC8 BC11 BC14 BC17 BC20 BC23 BC26 BC29 BC32 BC35 BC38 BC41 BC44 BC47 BC50 BC53 BC56 BC59 BC62 BC65 BC68 BC71 BC74 BC77 BC80 BC83 BC86 BC89 BC92">
    <cfRule type="expression" dxfId="1446" priority="109">
      <formula>BC5=""</formula>
    </cfRule>
  </conditionalFormatting>
  <conditionalFormatting sqref="BB5 BB8 BB11 BB14 BB17 BB20 BB23 BB26 BB29 BB32 BB35 BB38 BB41 BB44 BB47 BB50 BB53 BB56 BB59 BB62 BB65 BB68 BB71 BB74 BB77 BB80 BB83 BB86 BB89 BB92">
    <cfRule type="expression" dxfId="1445" priority="111">
      <formula>BB5=""</formula>
    </cfRule>
    <cfRule type="expression" dxfId="1444" priority="112">
      <formula>AND(OR(BB5&lt;5,BB5&gt;8),BB5&lt;&gt;"")</formula>
    </cfRule>
    <cfRule type="expression" dxfId="1443" priority="113">
      <formula>AND(OR(BB5&lt;(BC5*(1-$A$3)),BB5&gt;(BC5*(1+$A$3))),BC5&lt;&gt;"")</formula>
    </cfRule>
  </conditionalFormatting>
  <conditionalFormatting sqref="BC5 BC8 BC11 BC14 BC17 BC20 BC23 BC26 BC29 BC32 BC35 BC38 BC41 BC44 BC47 BC50 BC53 BC56 BC59 BC62 BC65 BC68 BC71 BC74 BC77 BC80 BC83 BC86 BC89 BC92">
    <cfRule type="expression" dxfId="1442" priority="110">
      <formula>AND(OR(BC5&lt;5,BC5&gt;8),BC5&lt;&gt;"")</formula>
    </cfRule>
    <cfRule type="expression" dxfId="1441" priority="114">
      <formula>AND(OR(BC5&lt;(BB5*(1-$A$3)),BC5&gt;(BB5*(1+$A$3))),BB5&lt;&gt;"")</formula>
    </cfRule>
  </conditionalFormatting>
  <conditionalFormatting sqref="BA4 BA7 BA10 BA13 BA16 BA19 BA22 BA25 BA28 BA31 BA34 BA37 BA40 BA43 BA46 BA49 BA52 BA55 BA58 BA61 BA64 BA67 BA70 BA73 BA76 BA79 BA82 BA85 BA88 BA91">
    <cfRule type="cellIs" dxfId="1440" priority="107" operator="lessThanOrEqual">
      <formula>100</formula>
    </cfRule>
    <cfRule type="cellIs" dxfId="1439" priority="108" operator="lessThanOrEqual">
      <formula>120</formula>
    </cfRule>
  </conditionalFormatting>
  <conditionalFormatting sqref="BA4 BA7 BA10 BA13 BA16 BA19 BA22 BA25 BA28 BA31 BA34 BA37 BA40 BA43 BA46 BA49 BA52 BA55 BA58 BA61 BA64 BA67 BA70 BA73 BA76 BA79 BA82 BA85 BA88 BA91">
    <cfRule type="expression" dxfId="1438" priority="106">
      <formula>BA4=""</formula>
    </cfRule>
  </conditionalFormatting>
  <conditionalFormatting sqref="AZ4 AZ7 AZ10 AZ13 AZ16 AZ19 AZ22 AZ25 AZ28 AZ31 AZ34 AZ37 AZ40 AZ43 AZ46 AZ49 AZ52 AZ55 AZ58 AZ61 AZ64 AZ67 AZ70 AZ73 AZ76 AZ79 AZ82 AZ85 AZ88 AZ91">
    <cfRule type="cellIs" dxfId="1437" priority="104" operator="lessThanOrEqual">
      <formula>100</formula>
    </cfRule>
    <cfRule type="cellIs" dxfId="1436" priority="105" operator="lessThanOrEqual">
      <formula>120</formula>
    </cfRule>
  </conditionalFormatting>
  <conditionalFormatting sqref="AZ4 AZ7 AZ10 AZ13 AZ16 AZ19 AZ22 AZ25 AZ28 AZ31 AZ34 AZ37 AZ40 AZ43 AZ46 AZ49 AZ52 AZ55 AZ58 AZ61 AZ64 AZ67 AZ70 AZ73 AZ76 AZ79 AZ82 AZ85 AZ88 AZ91">
    <cfRule type="expression" dxfId="1435" priority="103">
      <formula>AZ4=""</formula>
    </cfRule>
  </conditionalFormatting>
  <conditionalFormatting sqref="AY4 AY7 AY10 AY13 AY16 AY19 AY22 AY25 AY28 AY31 AY34 AY37 AY40 AY43 AY46 AY49 AY52 AY55 AY58 AY61 AY64 AY67 AY70 AY73 AY76 AY79 AY82 AY85 AY88 AY91">
    <cfRule type="expression" dxfId="1434" priority="101">
      <formula>AY4=""</formula>
    </cfRule>
    <cfRule type="expression" dxfId="1433" priority="102">
      <formula>AND(OR(AY4&lt;4,AY4&gt;8),AY4&lt;&gt;"")</formula>
    </cfRule>
  </conditionalFormatting>
  <conditionalFormatting sqref="BL4 BL7 BL10 BL13 BL16 BL19 BL22 BL25 BL28 BL31 BL34 BL37 BL40 BL43 BL46 BL49 BL52 BL55 BL58 BL61 BL64 BL67 BL70 BL73 BL76 BL79 BL82 BL85 BL88 BL91">
    <cfRule type="expression" dxfId="1432" priority="99">
      <formula>BL4=""</formula>
    </cfRule>
    <cfRule type="expression" dxfId="1431" priority="100">
      <formula>AND(OR(BL4&lt;5,BL4&gt;9),BL4&lt;&gt;"")</formula>
    </cfRule>
  </conditionalFormatting>
  <conditionalFormatting sqref="BM5 BM8 BM11 BM14 BM17 BM20 BM23 BM26 BM29 BM32 BM35 BM38 BM41 BM44 BM47 BM50 BM53 BM56 BM59 BM62 BM65 BM68 BM71 BM74 BM77 BM80 BM83 BM86 BM89 BM92">
    <cfRule type="expression" dxfId="1430" priority="97">
      <formula>BM5=""</formula>
    </cfRule>
    <cfRule type="expression" dxfId="1429" priority="98">
      <formula>AND(OR(BM5&lt;5,BM5&gt;9),BM5&lt;&gt;"")</formula>
    </cfRule>
  </conditionalFormatting>
  <conditionalFormatting sqref="BN6 BN9 BN12 BN15 BN18 BN21 BN24 BN27 BN30 BN33 BN36 BN39 BN42 BN45 BN48 BN51 BN54 BN57 BN60 BN63 BN66 BN69 BN72 BN75 BN78 BN81 BN84 BN87 BN90 BN93">
    <cfRule type="expression" dxfId="1428" priority="94">
      <formula>BN6=""</formula>
    </cfRule>
    <cfRule type="expression" dxfId="1427" priority="95">
      <formula>AND(OR(BN6&lt;4,BN6&gt;8),BN6&lt;&gt;"")</formula>
    </cfRule>
    <cfRule type="expression" dxfId="1426" priority="96">
      <formula>AND(OR(BN6&lt;(BO6*(1-$A$3)),BN6&gt;(BO6*(1+$A$3))),BO6&lt;&gt;"")</formula>
    </cfRule>
  </conditionalFormatting>
  <conditionalFormatting sqref="BO6 BO9 BO12 BO15 BO18 BO21 BO24 BO27 BO30 BO33 BO36 BO39 BO42 BO45 BO48 BO51 BO54 BO57 BO60 BO63 BO66 BO69 BO72 BO75 BO78 BO81 BO84 BO87 BO90 BO93">
    <cfRule type="expression" dxfId="1425" priority="91">
      <formula>BO6=""</formula>
    </cfRule>
    <cfRule type="expression" dxfId="1424" priority="92">
      <formula>AND(OR(BO6&lt;4,BO6&gt;8),BO6&lt;&gt;"")</formula>
    </cfRule>
    <cfRule type="expression" dxfId="1423" priority="93">
      <formula>AND(OR(BO6&lt;(BN6*(1-$A$3)),BO6&gt;(BN6*(1+$A$3))),BN6&lt;&gt;"")</formula>
    </cfRule>
  </conditionalFormatting>
  <conditionalFormatting sqref="AW5 AW8 AW11 AW14 AW17 AW20 AW23 AW26 AW29 AW32 AW35 AW38 AW41 AW44 AW47 AW50 AW53 AW56 AW59 AW62 AW65 AW68 AW71 AW74 AW77 AW80 AW83 AW86 AW89 AW92">
    <cfRule type="expression" dxfId="1422" priority="121">
      <formula>AND(OR(AW5&lt;(AX5*(1-$A$3)),AW5&gt;(AX5*(1+$A$3))),AX5&lt;&gt;"")</formula>
    </cfRule>
  </conditionalFormatting>
  <conditionalFormatting sqref="D5 D8 D11 D14 D17 D20 D23 D26 D29 D32 D35 D38 D41 D44 D47 D50 D53 D56 D59 D62 D65 D68 D71 D74 D77 D80 D83 D86 D89 D92">
    <cfRule type="expression" dxfId="1421" priority="89">
      <formula>$D5=""</formula>
    </cfRule>
  </conditionalFormatting>
  <conditionalFormatting sqref="AT4 AT7 AT10 AT13 AT16 AT19 AT22 AT25 AT28 AT31 AT34 AT37 AT40 AT43 AT46 AT49 AT52 AT55 AT58 AT61 AT64 AT67 AT70 AT73 AT76 AT79 AT82 AT85 AT88 AT91">
    <cfRule type="expression" dxfId="1420" priority="84">
      <formula>AT4=""</formula>
    </cfRule>
    <cfRule type="expression" dxfId="1419" priority="85">
      <formula>AT4="non"</formula>
    </cfRule>
    <cfRule type="expression" dxfId="1418" priority="86">
      <formula>AT4="oui"</formula>
    </cfRule>
  </conditionalFormatting>
  <conditionalFormatting sqref="AS4 AS7 AS10 AS13 AS16 AS19 AS22 AS25 AS28 AS31 AS34 AS37 AS40 AS43 AS46 AS49 AS52 AS55 AS58 AS61 AS64 AS67 AS70 AS73 AS76 AS79 AS82 AS85 AS88 AS91">
    <cfRule type="expression" dxfId="1417" priority="80">
      <formula>AS4=""</formula>
    </cfRule>
    <cfRule type="cellIs" dxfId="1416" priority="81" operator="between">
      <formula>40</formula>
      <formula>50</formula>
    </cfRule>
    <cfRule type="cellIs" dxfId="1415" priority="82" operator="lessThan">
      <formula>40</formula>
    </cfRule>
    <cfRule type="expression" dxfId="1414" priority="83">
      <formula>AND(OR(AS4&lt;(AS5*(1-$A$3)),AS4&gt;(AS5*(1+$A$3))),AS5&lt;&gt;"")</formula>
    </cfRule>
  </conditionalFormatting>
  <conditionalFormatting sqref="AS5 AS8 AS11 AS14 AS17 AS20 AS23 AS26 AS29 AS32 AS35 AS38 AS41 AS44 AS47 AS50 AS53 AS56 AS59 AS62 AS65 AS68 AS71 AS74 AS77 AS80 AS83 AS86 AS89 AS92">
    <cfRule type="expression" dxfId="1413" priority="76">
      <formula>AS5=""</formula>
    </cfRule>
    <cfRule type="expression" dxfId="1412" priority="77">
      <formula>AND(OR(AS5&lt;(AS4*(1-$A$3)),AS5&gt;(AS4*(1+$A$3))),AS4&lt;&gt;"")</formula>
    </cfRule>
    <cfRule type="cellIs" dxfId="1411" priority="78" operator="between">
      <formula>40</formula>
      <formula>50</formula>
    </cfRule>
    <cfRule type="cellIs" dxfId="1410" priority="79" operator="lessThan">
      <formula>40</formula>
    </cfRule>
  </conditionalFormatting>
  <conditionalFormatting sqref="AI4 AI7 AI10 AI13 AI16 AI19 AI22 AI25 AI28 AI31 AI34 AI37 AI40 AI43 AI46 AI49 AI52 AI55 AI58 AI61 AI64 AI67 AI70 AI73 AI76 AI79 AI82 AI85 AI88 AI91">
    <cfRule type="cellIs" dxfId="1409" priority="159" operator="between">
      <formula>140</formula>
      <formula>100</formula>
    </cfRule>
    <cfRule type="cellIs" dxfId="1408" priority="177" operator="lessThanOrEqual">
      <formula>100</formula>
    </cfRule>
  </conditionalFormatting>
  <conditionalFormatting sqref="AJ5 AJ8 AJ11 AJ14 AJ17 AJ20 AJ23 AJ26 AJ29 AJ32 AJ35 AJ38 AJ41 AJ44 AJ47 AJ50 AJ53 AJ56 AJ59 AJ62 AJ65 AJ68 AJ71 AJ74 AJ77 AJ80 AJ83 AJ86 AJ89 AJ92">
    <cfRule type="cellIs" dxfId="1407" priority="182" operator="between">
      <formula>140</formula>
      <formula>100</formula>
    </cfRule>
    <cfRule type="cellIs" dxfId="1406" priority="183" operator="lessThanOrEqual">
      <formula>100</formula>
    </cfRule>
  </conditionalFormatting>
  <conditionalFormatting sqref="AK5 AK8 AK11 AK14 AK17 AK20 AK23 AK26 AK29 AK32 AK35 AK38 AK41 AK44 AK47 AK50 AK53 AK56 AK59 AK62 AK65 AK68 AK71 AK74 AK77 AK80 AK83 AK86 AK89 AK92">
    <cfRule type="cellIs" dxfId="1405" priority="180" operator="between">
      <formula>140</formula>
      <formula>100</formula>
    </cfRule>
    <cfRule type="cellIs" dxfId="1404" priority="181" operator="lessThanOrEqual">
      <formula>100</formula>
    </cfRule>
  </conditionalFormatting>
  <conditionalFormatting sqref="AL6 AL9 AL12 AL15 AL18 AL21 AL24 AL27 AL30 AL33 AL36 AL39 AL42 AL45 AL48 AL51 AL54 AL57 AL60 AL63 AL66 AL69 AL72 AL75 AL78 AL81 AL84 AL87 AL90 AL93">
    <cfRule type="cellIs" dxfId="1403" priority="164" operator="between">
      <formula>140</formula>
      <formula>100</formula>
    </cfRule>
    <cfRule type="cellIs" dxfId="1402" priority="165" operator="lessThanOrEqual">
      <formula>100</formula>
    </cfRule>
  </conditionalFormatting>
  <conditionalFormatting sqref="AM6 AM9 AM12 AM15 AM18 AM21 AM24 AM27 AM30 AM33 AM36 AM39 AM42 AM45 AM48 AM51 AM54 AM57 AM60 AM63 AM66 AM69 AM72 AM75 AM78 AM81 AM84 AM87 AM90 AM93">
    <cfRule type="cellIs" dxfId="1401" priority="162" operator="between">
      <formula>140</formula>
      <formula>100</formula>
    </cfRule>
    <cfRule type="cellIs" dxfId="1400" priority="163" operator="lessThanOrEqual">
      <formula>100</formula>
    </cfRule>
  </conditionalFormatting>
  <conditionalFormatting sqref="BF6 BF9 BF12 BF15 BF18 BF21 BF24 BF27 BF30 BF33 BF36 BF39 BF42 BF45 BF48 BF51 BF54 BF57 BF60 BF63 BF66 BF69 BF72 BF75 BF78 BF81 BF84 BF87 BF90 BF93">
    <cfRule type="expression" dxfId="1399" priority="60">
      <formula>BF6=""</formula>
    </cfRule>
    <cfRule type="expression" dxfId="1398" priority="63">
      <formula>AND(OR(BF6&lt;(BG6*(1-$A$3)),BF6&gt;(BG6*(1+$A$3))),BG6&lt;&gt;"")</formula>
    </cfRule>
    <cfRule type="expression" dxfId="1397" priority="64">
      <formula>AND(OR(BF6&lt;8,BF6&gt;13),BF6&lt;&gt;"")</formula>
    </cfRule>
  </conditionalFormatting>
  <conditionalFormatting sqref="BG6 BG9 BG12 BG15 BG18 BG21 BG24 BG27 BG30 BG33 BG36 BG39 BG42 BG45 BG48 BG51 BG54 BG57 BG60 BG63 BG66 BG69 BG72 BG75 BG78 BG81 BG84 BG87 BG90 BG93">
    <cfRule type="expression" dxfId="1396" priority="59">
      <formula>BG6=""</formula>
    </cfRule>
    <cfRule type="expression" dxfId="1395" priority="61">
      <formula>AND(OR(BG6&lt;(BF6*(1-$A$3)),BG6&gt;(BF6*(1+$A$3))),BF6&lt;&gt;"")</formula>
    </cfRule>
    <cfRule type="expression" dxfId="1394" priority="62">
      <formula>AND(OR(BG6&lt;8,BG6&gt;13),BG6&lt;&gt;"")</formula>
    </cfRule>
  </conditionalFormatting>
  <conditionalFormatting sqref="BI6 BI9 BI12 BI15 BI18 BI21 BI24 BI27 BI30 BI33 BI36 BI39 BI42 BI45 BI48 BI51 BI54 BI57 BI60 BI63 BI66 BI69 BI72 BI75 BI78 BI81 BI84 BI87 BI90 BI93">
    <cfRule type="cellIs" dxfId="1393" priority="57" operator="lessThanOrEqual">
      <formula>100</formula>
    </cfRule>
    <cfRule type="cellIs" dxfId="1392" priority="58" operator="lessThanOrEqual">
      <formula>120</formula>
    </cfRule>
  </conditionalFormatting>
  <conditionalFormatting sqref="BI6 BI9 BI12 BI15 BI18 BI21 BI24 BI27 BI30 BI33 BI36 BI39 BI42 BI45 BI48 BI51 BI54 BI57 BI60 BI63 BI66 BI69 BI72 BI75 BI78 BI81 BI84 BI87 BI90 BI93">
    <cfRule type="expression" dxfId="1391" priority="56">
      <formula>BI6=""</formula>
    </cfRule>
  </conditionalFormatting>
  <conditionalFormatting sqref="BH6 BH9 BH12 BH15 BH18 BH21 BH24 BH27 BH30 BH33 BH36 BH39 BH42 BH45 BH48 BH51 BH54 BH57 BH60 BH63 BH66 BH69 BH72 BH75 BH78 BH81 BH84 BH87 BH90 BH93">
    <cfRule type="cellIs" dxfId="1390" priority="54" operator="lessThanOrEqual">
      <formula>100</formula>
    </cfRule>
    <cfRule type="cellIs" dxfId="1389" priority="55" operator="lessThanOrEqual">
      <formula>120</formula>
    </cfRule>
  </conditionalFormatting>
  <conditionalFormatting sqref="BK6 BK9 BK12 BK15 BK18 BK21 BK24 BK27 BK30 BK33 BK36 BK39 BK42 BK45 BK48 BK51 BK54 BK57 BK60 BK63 BK66 BK69 BK72 BK75 BK78 BK81 BK84 BK87 BK90 BK93">
    <cfRule type="cellIs" dxfId="1388" priority="51" operator="lessThanOrEqual">
      <formula>100</formula>
    </cfRule>
    <cfRule type="cellIs" dxfId="1387" priority="52" operator="lessThanOrEqual">
      <formula>120</formula>
    </cfRule>
  </conditionalFormatting>
  <conditionalFormatting sqref="BK6 BK9 BK12 BK15 BK18 BK21 BK24 BK27 BK30 BK33 BK36 BK39 BK42 BK45 BK48 BK51 BK54 BK57 BK60 BK63 BK66 BK69 BK72 BK75 BK78 BK81 BK84 BK87 BK90 BK93">
    <cfRule type="expression" dxfId="1386" priority="50">
      <formula>BK6=""</formula>
    </cfRule>
  </conditionalFormatting>
  <conditionalFormatting sqref="BJ6 BJ9 BJ12 BJ15 BJ18 BJ21 BJ24 BJ27 BJ30 BJ33 BJ36 BJ39 BJ42 BJ45 BJ48 BJ51 BJ54 BJ57 BJ60 BJ63 BJ66 BJ69 BJ72 BJ75 BJ78 BJ81 BJ84 BJ87 BJ90 BJ93">
    <cfRule type="cellIs" dxfId="1385" priority="48" operator="lessThanOrEqual">
      <formula>100</formula>
    </cfRule>
    <cfRule type="cellIs" dxfId="1384" priority="49" operator="lessThanOrEqual">
      <formula>120</formula>
    </cfRule>
  </conditionalFormatting>
  <conditionalFormatting sqref="BJ6 BJ9 BJ12 BJ15 BJ18 BJ21 BJ24 BJ27 BJ30 BJ33 BJ36 BJ39 BJ42 BJ45 BJ48 BJ51 BJ54 BJ57 BJ60 BJ63 BJ66 BJ69 BJ72 BJ75 BJ78 BJ81 BJ84 BJ87 BJ90 BJ93">
    <cfRule type="expression" dxfId="1383" priority="47">
      <formula>BJ6=""</formula>
    </cfRule>
  </conditionalFormatting>
  <conditionalFormatting sqref="G4 G7 G10 G13 G16 G19 G22 G25 G28 G31 G34 G37 G40 G43 G46 G49 G52 G55 G58 G61 G64 G67 G70 G73 G76 G79 G82 G85 G88 G91">
    <cfRule type="expression" priority="44">
      <formula>IF(F4="aucune","///","")</formula>
    </cfRule>
    <cfRule type="expression" dxfId="1382" priority="87">
      <formula>AND(G4="///",G5&gt;8,G5&lt;&gt;"")</formula>
    </cfRule>
  </conditionalFormatting>
  <conditionalFormatting sqref="AH5 AH8 AH11 AH14 AH17 AH20 AH23 AH26 AH29 AH32 AH35 AH38 AH41 AH44 AH47 AH50 AH53 AH56 AH59 AH62 AH65 AH68 AH71 AH74 AH77 AH80 AH83 AH86 AH89 AH92">
    <cfRule type="expression" dxfId="1381" priority="41">
      <formula>AH5=""</formula>
    </cfRule>
    <cfRule type="expression" dxfId="1380" priority="42">
      <formula>AH5="non"</formula>
    </cfRule>
    <cfRule type="expression" dxfId="1379"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cfRule type="expression" dxfId="1378" priority="37">
      <formula>N4=""</formula>
    </cfRule>
    <cfRule type="expression" dxfId="1377" priority="38">
      <formula>N4="oui"</formula>
    </cfRule>
    <cfRule type="expression" dxfId="1376" priority="39">
      <formula>N4="non"</formula>
    </cfRule>
  </conditionalFormatting>
  <conditionalFormatting sqref="M4 M7 M10 M13 M16 M19 M22 M25 M28 M31 M34 M37 M40 M43 M46 M49 M52 M55 M58 M61 M64 M67 M70 M73 M76 M79 M82 M85 M88 M91">
    <cfRule type="cellIs" priority="30" stopIfTrue="1" operator="equal">
      <formula>"///"</formula>
    </cfRule>
    <cfRule type="cellIs" dxfId="1375" priority="36" operator="notBetween">
      <formula>4</formula>
      <formula>8</formula>
    </cfRule>
  </conditionalFormatting>
  <conditionalFormatting sqref="L4 L7 L10 L13 L16 L19 L22 L25 L28 L31 L34 L37 L40 L43 L46 L49 L52 L55 L58 L61 L64 L67 L70 L73 L76 L79 L82 L85 L88 L91">
    <cfRule type="expression" dxfId="1374" priority="35">
      <formula>AND(OR(L4&lt;(L5*(1-$A$3)),L4&gt;(L5*(1+$A$3))),L4&lt;&gt;"///",L5&lt;&gt;"")</formula>
    </cfRule>
  </conditionalFormatting>
  <conditionalFormatting sqref="L4 L7 L10 L13 L16 L19 L22 L25 L28 L31 L34 L37 L40 L43 L46 L49 L52 L55 L58 L61 L64 L67 L70 L73 L76 L79 L82 L85 L88 L91">
    <cfRule type="expression" dxfId="1373" priority="27">
      <formula>L4=""</formula>
    </cfRule>
  </conditionalFormatting>
  <conditionalFormatting sqref="L5 L8 L11 L14 L17 L20 L23 L26 L29 L32 L35 L38 L41 L44 L47 L50 L53 L56 L59 L62 L65 L68 L71 L74 L77 L80 L83 L86 L89 L92">
    <cfRule type="expression" dxfId="1372" priority="34">
      <formula>AND(OR(L5&lt;(L4*(1-$A$3)),L5&gt;(L4*(1+$A$3))),L4&lt;&gt;"")</formula>
    </cfRule>
  </conditionalFormatting>
  <conditionalFormatting sqref="L5 L8 L11 L14 L17 L20 L23 L26 L29 L32 L35 L38 L41 L44 L47 L50 L53 L56 L59 L62 L65 L68 L71 L74 L77 L80 L83 L86 L89 L92">
    <cfRule type="expression" dxfId="1371" priority="33">
      <formula>L5=""</formula>
    </cfRule>
  </conditionalFormatting>
  <conditionalFormatting sqref="M4 M7 M10 M13 M16 M19 M22 M25 M28 M31 M34 M37 M40 M43 M46 M49 M52 M55 M58 M61 M64 M67 M70 M73 M76 M79 M82 M85 M88 M91">
    <cfRule type="expression" dxfId="1370" priority="29">
      <formula>M4=""</formula>
    </cfRule>
  </conditionalFormatting>
  <conditionalFormatting sqref="L4 L7 L10 L13 L16 L19 L22 L25 L28 L31 L34 L37 L40 L43 L46 L49 L52 L55 L58 L61 L64 L67 L70 L73 L76 L79 L82 L85 L88 L91">
    <cfRule type="expression" priority="28">
      <formula>IF(K4="aucune","///","")</formula>
    </cfRule>
    <cfRule type="expression" dxfId="1369"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cfRule type="expression" dxfId="1368" priority="24">
      <formula>S4=""</formula>
    </cfRule>
    <cfRule type="expression" dxfId="1367" priority="25">
      <formula>S4="oui"</formula>
    </cfRule>
    <cfRule type="expression" dxfId="1366" priority="26">
      <formula>S4="non"</formula>
    </cfRule>
  </conditionalFormatting>
  <conditionalFormatting sqref="R4 R7 R10 R13 R16 R19 R22 R25 R28 R31 R34 R37 R40 R43 R46 R49 R52 R55 R58 R61 R64 R67 R70 R73 R76 R79 R82 R85 R88 R91">
    <cfRule type="cellIs" priority="17" stopIfTrue="1" operator="equal">
      <formula>"///"</formula>
    </cfRule>
    <cfRule type="cellIs" dxfId="1365" priority="23" operator="notBetween">
      <formula>4</formula>
      <formula>8</formula>
    </cfRule>
  </conditionalFormatting>
  <conditionalFormatting sqref="Q4 Q7 Q10 Q13 Q16 Q19 Q22 Q25 Q28 Q31 Q34 Q37 Q40 Q43 Q46 Q49 Q52 Q55 Q58 Q61 Q64 Q67 Q70 Q73 Q76 Q79 Q82 Q85 Q88 Q91">
    <cfRule type="expression" dxfId="1364" priority="22">
      <formula>AND(OR(Q4&lt;(Q5*(1-$A$3)),Q4&gt;(Q5*(1+$A$3))),Q4&lt;&gt;"///",Q5&lt;&gt;"")</formula>
    </cfRule>
  </conditionalFormatting>
  <conditionalFormatting sqref="Q4 Q7 Q10 Q13 Q16 Q19 Q22 Q25 Q28 Q31 Q34 Q37 Q40 Q43 Q46 Q49 Q52 Q55 Q58 Q61 Q64 Q67 Q70 Q73 Q76 Q79 Q82 Q85 Q88 Q91">
    <cfRule type="expression" dxfId="1363" priority="14">
      <formula>Q4=""</formula>
    </cfRule>
  </conditionalFormatting>
  <conditionalFormatting sqref="Q5 Q8 Q11 Q14 Q17 Q20 Q23 Q26 Q29 Q32 Q35 Q38 Q41 Q44 Q47 Q50 Q53 Q56 Q59 Q62 Q65 Q68 Q71 Q74 Q77 Q80 Q83 Q86 Q89 Q92">
    <cfRule type="expression" dxfId="1362" priority="21">
      <formula>AND(OR(Q5&lt;(Q4*(1-$A$3)),Q5&gt;(Q4*(1+$A$3))),Q4&lt;&gt;"")</formula>
    </cfRule>
  </conditionalFormatting>
  <conditionalFormatting sqref="Q5 Q8 Q11 Q14 Q17 Q20 Q23 Q26 Q29 Q32 Q35 Q38 Q41 Q44 Q47 Q50 Q53 Q56 Q59 Q62 Q65 Q68 Q71 Q74 Q77 Q80 Q83 Q86 Q89 Q92">
    <cfRule type="expression" dxfId="1361" priority="20">
      <formula>Q5=""</formula>
    </cfRule>
  </conditionalFormatting>
  <conditionalFormatting sqref="P4 P7 P10 P13 P16 P19 P22 P25 P28 P31 P34 P37 P40 P43 P46 P49 P52 P55 P58 P61 P64 P67 P70 P73 P76 P79 P82 P85 P88 P91">
    <cfRule type="expression" dxfId="1360" priority="18">
      <formula>P4=""</formula>
    </cfRule>
  </conditionalFormatting>
  <conditionalFormatting sqref="Q4 Q7 Q10 Q13 Q16 Q19 Q22 Q25 Q28 Q31 Q34 Q37 Q40 Q43 Q46 Q49 Q52 Q55 Q58 Q61 Q64 Q67 Q70 Q73 Q76 Q79 Q82 Q85 Q88 Q91">
    <cfRule type="expression" priority="15">
      <formula>IF(P4="aucune","///","")</formula>
    </cfRule>
    <cfRule type="expression" dxfId="1359"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cfRule type="expression" dxfId="1358" priority="11">
      <formula>X4=""</formula>
    </cfRule>
    <cfRule type="expression" dxfId="1357" priority="12">
      <formula>X4="oui"</formula>
    </cfRule>
    <cfRule type="expression" dxfId="1356" priority="13">
      <formula>X4="non"</formula>
    </cfRule>
  </conditionalFormatting>
  <conditionalFormatting sqref="W4 W7 W10 W13 W16 W19 W22 W25 W28 W31 W34 W37 W40 W43 W46 W49 W52 W55 W58 W61 W64 W67 W70 W73 W76 W79 W82 W85 W88 W91">
    <cfRule type="cellIs" priority="4" stopIfTrue="1" operator="equal">
      <formula>"///"</formula>
    </cfRule>
    <cfRule type="cellIs" dxfId="1355" priority="10" operator="notBetween">
      <formula>4</formula>
      <formula>8</formula>
    </cfRule>
  </conditionalFormatting>
  <conditionalFormatting sqref="V4 V7 V10 V13 V16 V19 V22 V25 V28 V31 V34 V37 V40 V43 V46 V49 V52 V55 V58 V61 V64 V67 V70 V73 V76 V79 V82 V85 V88 V91">
    <cfRule type="expression" dxfId="1354" priority="9">
      <formula>AND(OR(V4&lt;(V5*(1-$A$3)),V4&gt;(V5*(1+$A$3))),V4&lt;&gt;"///",V5&lt;&gt;"")</formula>
    </cfRule>
  </conditionalFormatting>
  <conditionalFormatting sqref="V5 V8 V11 V14 V17 V20 V23 V26 V29 V32 V35 V38 V41 V44 V47 V50 V53 V56 V59 V62 V65 V68 V71 V74 V77 V80 V83 V86 V89 V92">
    <cfRule type="expression" dxfId="1353" priority="8">
      <formula>AND(OR(V5&lt;(V4*(1-$A$3)),V5&gt;(V4*(1+$A$3))),V4&lt;&gt;"")</formula>
    </cfRule>
  </conditionalFormatting>
  <conditionalFormatting sqref="U4 U7 U10 U13 U16 U19 U22 U25 U28 U31 U34 U37 U40 U43 U46 U49 U52 U55 U58 U61 U64 U67 U70 U73 U76 U79 U82 U85 U88 U91">
    <cfRule type="expression" dxfId="1352" priority="5">
      <formula>U4=""</formula>
    </cfRule>
  </conditionalFormatting>
  <conditionalFormatting sqref="W4 W7 W10 W13 W16 W19 W22 W25 W28 W31 W34 W37 W40 W43 W46 W49 W52 W55 W58 W61 W64 W67 W70 W73 W76 W79 W82 W85 W88 W91">
    <cfRule type="expression" dxfId="1351" priority="3">
      <formula>W4=""</formula>
    </cfRule>
  </conditionalFormatting>
  <conditionalFormatting sqref="V4 V7 V10 V13 V16 V19 V22 V25 V28 V31 V34 V37 V40 V43 V46 V49 V52 V55 V58 V61 V64 V67 V70 V73 V76 V79 V82 V85 V88 V91">
    <cfRule type="expression" priority="2">
      <formula>IF(U4="aucune","///","")</formula>
    </cfRule>
    <cfRule type="expression" dxfId="1350"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formula1>120</formula1>
      <formula2>180</formula2>
    </dataValidation>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formula1>120</formula1>
      <formula2>200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formula1>30</formula1>
    </dataValidation>
    <dataValidation type="decimal" errorStyle="information" operator="greaterThan" allowBlank="1" showInputMessage="1" showErrorMessage="1" errorTitle="Niveau d'Argon critique !" error="Contactez Air Liquide immédiatement !" sqref="AF4 AF7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BD8:BE8 BD11:BE11 BD14:BE14 BD17:BE17 BD20:BE20 BD23:BE23 BD26:BE26 BD29:BE29 BD32:BE32 BD35:BE35 BD38:BE38 BD41:BE41 BD44:BE44 BD47:BE47 BD50:BE50 BD53:BE53 BD56:BE56 BD59:BE59 BD62:BE62 BD65:BE65 BD68:BE68 BD71:BE71 BD74:BE74 BD77:BE77 BD80:BE80 BD83:BE83 BD86:BE86 BD89:BE89 BD92:BE92">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information" allowBlank="1" showInputMessage="1" showErrorMessage="1" error="erreur de saisie" prompt="indiquer si pompe en défaut">
          <x14:formula1>
            <xm:f>paramètres!$F$2:$F$3</xm:f>
          </x14:formula1>
          <xm:sqref>AH4:AH5 AH7:AH8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I7:J7 I10:J10 I13:J13 I16:J16 I19:J19 I22:J22 I25:J25 I28:J28 I31:J31 I34:J34 I37:J37 I40:J40 I43:J43 I46:J46 I49:J49 I52:J52 I55:J55 I58:J58 I61:J61 I64:J64 I67:J67 I70:J70 I73:J73 I76:J76 I79:J79 I82:J82 I85:J85 I88:J88 I91:J91 N4:O4 N7:O7 N10:O10 N13:O13 N16:O16 N19:O19 N22:O22 N25:O25 N28:O28 N31:O31 N34:O34 N37:O37 N40:O40 N43:O43 N46:O46 N49:O49 N52:O52 N55:O55 N58:O58 N61:O61 N64:O64 N67:O67 N70:O70 N73:O73 N76:O76 N79:O79 N82:O82 N85:O85 N88:O88 N91:O91 X4:Y4 X7:Y7 X10:Y10 X13:Y13 X16:Y16 X19:Y19 X22:Y22 X25:Y25 X28:Y28 X31:Y31 X34:Y34 X37:Y37 X40:Y40 X43:Y43 X46:Y46 X49:Y49 X52:Y52 X55:Y55 X58:Y58 X61:Y61 X64:Y64 X67:Y67 X70:Y70 X73:Y73 X76:Y76 X79:Y79 X82:Y82 X85:Y85 X88:Y88 X91:Y91</xm:sqref>
        </x14:dataValidation>
        <x14:dataValidation type="list" errorStyle="information" allowBlank="1" showInputMessage="1" prompt="choix de l'heure">
          <x14:formula1>
            <xm:f>paramètres!$E$2:$E$57</xm:f>
          </x14:formula1>
          <xm:sqref>D4:D93</xm:sqref>
        </x14:dataValidation>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warning" allowBlank="1" showInputMessage="1" showErrorMessage="1" error="ce nom ne figure pas dans la liste" prompt="choix du nom de l'opérateur">
          <x14:formula1>
            <xm:f>paramètres!$A$2:$A$30</xm:f>
          </x14:formula1>
          <xm:sqref>E5:E93</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K4 K7 K10 K13 K16 K19 K22 K25 K28 K31 K34 K37 K40 K43 K46 K49 K52 K55 K58 K61 K64 K67 K70 K73 K76 K79 K82 K85 K88 K91 P4 P7 P10 P13 P16 P19 P22 P25 P28 P31 P34 P37 P40 P43 P46 P49 P52 P55 P58 P61 P64 P67 P70 P73 P76 P79 P82 P85 P88 P91 U4 U7 U10 U13 U16 U19 U22 U25 U28 U31 U34 U37 U40 U43 U46 U49 U52 U55 U58 U61 U64 U67 U70 U73 U76 U79 U82 U85 U88 U91</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BQ97"/>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c r="A1" s="25" t="s">
        <v>4</v>
      </c>
      <c r="B1" s="270">
        <f>DATE(YEAR('01-2018'!B1:D1),MONTH('01-2018'!B1:D1)+6,DAY('01-2018'!B1:D1))</f>
        <v>43282</v>
      </c>
      <c r="C1" s="270"/>
      <c r="D1" s="270"/>
      <c r="E1" s="33"/>
      <c r="F1" s="279" t="s">
        <v>69</v>
      </c>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c r="AF1" s="276" t="s">
        <v>1</v>
      </c>
      <c r="AG1" s="277"/>
      <c r="AH1" s="277"/>
      <c r="AI1" s="277"/>
      <c r="AJ1" s="277"/>
      <c r="AK1" s="277"/>
      <c r="AL1" s="277"/>
      <c r="AM1" s="277"/>
      <c r="AN1" s="277"/>
      <c r="AO1" s="277"/>
      <c r="AP1" s="277"/>
      <c r="AQ1" s="277"/>
      <c r="AR1" s="278"/>
      <c r="AS1" s="283" t="s">
        <v>60</v>
      </c>
      <c r="AT1" s="284"/>
      <c r="AU1" s="284"/>
      <c r="AV1" s="284"/>
      <c r="AW1" s="284"/>
      <c r="AX1" s="284"/>
      <c r="AY1" s="284"/>
      <c r="AZ1" s="284"/>
      <c r="BA1" s="284"/>
      <c r="BB1" s="284"/>
      <c r="BC1" s="284"/>
      <c r="BD1" s="284"/>
      <c r="BE1" s="284"/>
      <c r="BF1" s="284"/>
      <c r="BG1" s="284"/>
      <c r="BH1" s="284"/>
      <c r="BI1" s="284"/>
      <c r="BJ1" s="284"/>
      <c r="BK1" s="285"/>
      <c r="BL1" s="248" t="s">
        <v>61</v>
      </c>
      <c r="BM1" s="249"/>
      <c r="BN1" s="249"/>
      <c r="BO1" s="250"/>
    </row>
    <row r="2" spans="1:69" s="83" customFormat="1" ht="14.25" customHeight="1" thickTop="1">
      <c r="A2" s="26"/>
      <c r="B2" s="265" t="s">
        <v>0</v>
      </c>
      <c r="C2" s="266"/>
      <c r="D2" s="267"/>
      <c r="E2" s="268" t="s">
        <v>23</v>
      </c>
      <c r="F2" s="34" t="s">
        <v>5</v>
      </c>
      <c r="G2" s="34"/>
      <c r="H2" s="34"/>
      <c r="I2" s="34"/>
      <c r="J2" s="34"/>
      <c r="K2" s="271" t="s">
        <v>6</v>
      </c>
      <c r="L2" s="272"/>
      <c r="M2" s="272"/>
      <c r="N2" s="272"/>
      <c r="O2" s="273"/>
      <c r="P2" s="271" t="s">
        <v>7</v>
      </c>
      <c r="Q2" s="272"/>
      <c r="R2" s="272"/>
      <c r="S2" s="272"/>
      <c r="T2" s="273"/>
      <c r="U2" s="271" t="s">
        <v>8</v>
      </c>
      <c r="V2" s="272"/>
      <c r="W2" s="272"/>
      <c r="X2" s="272"/>
      <c r="Y2" s="273"/>
      <c r="Z2" s="281"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63" t="s">
        <v>59</v>
      </c>
      <c r="AV2" s="264"/>
      <c r="AW2" s="251" t="s">
        <v>164</v>
      </c>
      <c r="AX2" s="274"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c r="A3" s="129">
        <v>0.05</v>
      </c>
      <c r="B3" s="261" t="s">
        <v>16</v>
      </c>
      <c r="C3" s="262"/>
      <c r="D3" s="40" t="s">
        <v>24</v>
      </c>
      <c r="E3" s="269"/>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82"/>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52"/>
      <c r="AX3" s="275"/>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c r="A4" s="54" t="s">
        <v>18</v>
      </c>
      <c r="B4" s="255">
        <f>+B1</f>
        <v>43282</v>
      </c>
      <c r="C4" s="256"/>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c r="A5" s="55" t="s">
        <v>19</v>
      </c>
      <c r="B5" s="253">
        <f>+B4</f>
        <v>43282</v>
      </c>
      <c r="C5" s="254">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c r="A6" s="55" t="s">
        <v>20</v>
      </c>
      <c r="B6" s="253">
        <f>+B4</f>
        <v>43282</v>
      </c>
      <c r="C6" s="254">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c r="A7" s="54" t="s">
        <v>18</v>
      </c>
      <c r="B7" s="255">
        <f>+B6+1</f>
        <v>43283</v>
      </c>
      <c r="C7" s="256"/>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c r="A8" s="55" t="s">
        <v>19</v>
      </c>
      <c r="B8" s="253">
        <f>+B7</f>
        <v>43283</v>
      </c>
      <c r="C8" s="254"/>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c r="A9" s="56" t="s">
        <v>20</v>
      </c>
      <c r="B9" s="259">
        <f>+B8</f>
        <v>43283</v>
      </c>
      <c r="C9" s="260"/>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c r="A10" s="54" t="s">
        <v>18</v>
      </c>
      <c r="B10" s="255">
        <f>+B9+1</f>
        <v>43284</v>
      </c>
      <c r="C10" s="256"/>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c r="A11" s="55" t="s">
        <v>19</v>
      </c>
      <c r="B11" s="253">
        <f t="shared" ref="B11" si="32">+B10</f>
        <v>43284</v>
      </c>
      <c r="C11" s="254">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c r="A12" s="56" t="s">
        <v>20</v>
      </c>
      <c r="B12" s="253">
        <f t="shared" ref="B12" si="33">+B10</f>
        <v>43284</v>
      </c>
      <c r="C12" s="254">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c r="A13" s="54" t="s">
        <v>18</v>
      </c>
      <c r="B13" s="255">
        <f>+B12+1</f>
        <v>43285</v>
      </c>
      <c r="C13" s="256"/>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c r="A14" s="55" t="s">
        <v>19</v>
      </c>
      <c r="B14" s="253">
        <f>+B13</f>
        <v>43285</v>
      </c>
      <c r="C14" s="254">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c r="A15" s="56" t="s">
        <v>20</v>
      </c>
      <c r="B15" s="253">
        <f>+B13</f>
        <v>43285</v>
      </c>
      <c r="C15" s="254">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c r="A16" s="54" t="s">
        <v>18</v>
      </c>
      <c r="B16" s="255">
        <f>+B15+1</f>
        <v>43286</v>
      </c>
      <c r="C16" s="256"/>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c r="A17" s="55" t="s">
        <v>19</v>
      </c>
      <c r="B17" s="253">
        <f t="shared" ref="B17" si="66">+B16</f>
        <v>43286</v>
      </c>
      <c r="C17" s="254">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c r="A18" s="56" t="s">
        <v>20</v>
      </c>
      <c r="B18" s="253">
        <f t="shared" ref="B18" si="67">+B16</f>
        <v>43286</v>
      </c>
      <c r="C18" s="254">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c r="A19" s="54" t="s">
        <v>18</v>
      </c>
      <c r="B19" s="255">
        <f>+B18+1</f>
        <v>43287</v>
      </c>
      <c r="C19" s="256"/>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c r="A20" s="55" t="s">
        <v>19</v>
      </c>
      <c r="B20" s="253">
        <f>+B19</f>
        <v>43287</v>
      </c>
      <c r="C20" s="254">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c r="A21" s="55" t="s">
        <v>20</v>
      </c>
      <c r="B21" s="253">
        <f>+B19</f>
        <v>43287</v>
      </c>
      <c r="C21" s="254">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c r="A22" s="54" t="s">
        <v>18</v>
      </c>
      <c r="B22" s="255">
        <f>+B21+1</f>
        <v>43288</v>
      </c>
      <c r="C22" s="256"/>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c r="A23" s="55" t="s">
        <v>19</v>
      </c>
      <c r="B23" s="253">
        <f>+B22</f>
        <v>43288</v>
      </c>
      <c r="C23" s="254"/>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c r="A24" s="56" t="s">
        <v>20</v>
      </c>
      <c r="B24" s="259">
        <f>+B23</f>
        <v>43288</v>
      </c>
      <c r="C24" s="260"/>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c r="A25" s="54" t="s">
        <v>18</v>
      </c>
      <c r="B25" s="255">
        <f>+B24+1</f>
        <v>43289</v>
      </c>
      <c r="C25" s="256"/>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c r="A26" s="55" t="s">
        <v>19</v>
      </c>
      <c r="B26" s="253">
        <f t="shared" ref="B26" si="116">+B25</f>
        <v>43289</v>
      </c>
      <c r="C26" s="254">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c r="A27" s="56" t="s">
        <v>20</v>
      </c>
      <c r="B27" s="253">
        <f t="shared" ref="B27" si="117">+B25</f>
        <v>43289</v>
      </c>
      <c r="C27" s="254">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c r="A28" s="54" t="s">
        <v>18</v>
      </c>
      <c r="B28" s="255">
        <f>+B27+1</f>
        <v>43290</v>
      </c>
      <c r="C28" s="256"/>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c r="A29" s="55" t="s">
        <v>19</v>
      </c>
      <c r="B29" s="253">
        <f>+B28</f>
        <v>43290</v>
      </c>
      <c r="C29" s="254">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c r="A30" s="56" t="s">
        <v>20</v>
      </c>
      <c r="B30" s="253">
        <f>+B28</f>
        <v>43290</v>
      </c>
      <c r="C30" s="254">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c r="A31" s="54" t="s">
        <v>18</v>
      </c>
      <c r="B31" s="255">
        <f>+B30+1</f>
        <v>43291</v>
      </c>
      <c r="C31" s="256"/>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c r="A32" s="55" t="s">
        <v>19</v>
      </c>
      <c r="B32" s="253">
        <f t="shared" ref="B32" si="150">+B31</f>
        <v>43291</v>
      </c>
      <c r="C32" s="254">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c r="A33" s="56" t="s">
        <v>20</v>
      </c>
      <c r="B33" s="253">
        <f t="shared" ref="B33" si="151">+B31</f>
        <v>43291</v>
      </c>
      <c r="C33" s="254">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c r="A34" s="54" t="s">
        <v>18</v>
      </c>
      <c r="B34" s="255">
        <f>+B31+1</f>
        <v>43292</v>
      </c>
      <c r="C34" s="256"/>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c r="A35" s="55" t="s">
        <v>19</v>
      </c>
      <c r="B35" s="253">
        <f>+B34</f>
        <v>43292</v>
      </c>
      <c r="C35" s="254">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c r="A36" s="55" t="s">
        <v>20</v>
      </c>
      <c r="B36" s="253">
        <f>+B34</f>
        <v>43292</v>
      </c>
      <c r="C36" s="254">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c r="A37" s="54" t="s">
        <v>18</v>
      </c>
      <c r="B37" s="255">
        <f>+B36+1</f>
        <v>43293</v>
      </c>
      <c r="C37" s="256"/>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c r="A38" s="55" t="s">
        <v>19</v>
      </c>
      <c r="B38" s="253">
        <f>+B37</f>
        <v>43293</v>
      </c>
      <c r="C38" s="254"/>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c r="A39" s="56" t="s">
        <v>20</v>
      </c>
      <c r="B39" s="259">
        <f>+B38</f>
        <v>43293</v>
      </c>
      <c r="C39" s="260"/>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c r="A40" s="54" t="s">
        <v>18</v>
      </c>
      <c r="B40" s="255">
        <f>+B39+1</f>
        <v>43294</v>
      </c>
      <c r="C40" s="256"/>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c r="A41" s="55" t="s">
        <v>19</v>
      </c>
      <c r="B41" s="253">
        <f t="shared" ref="B41" si="200">+B40</f>
        <v>43294</v>
      </c>
      <c r="C41" s="254">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c r="A42" s="56" t="s">
        <v>20</v>
      </c>
      <c r="B42" s="253">
        <f t="shared" ref="B42" si="201">+B40</f>
        <v>43294</v>
      </c>
      <c r="C42" s="254">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c r="A43" s="54" t="s">
        <v>18</v>
      </c>
      <c r="B43" s="255">
        <f>+B42+1</f>
        <v>43295</v>
      </c>
      <c r="C43" s="256"/>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c r="A44" s="55" t="s">
        <v>19</v>
      </c>
      <c r="B44" s="253">
        <f>+B43</f>
        <v>43295</v>
      </c>
      <c r="C44" s="254">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c r="A45" s="56" t="s">
        <v>20</v>
      </c>
      <c r="B45" s="253">
        <f>+B43</f>
        <v>43295</v>
      </c>
      <c r="C45" s="254">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c r="A46" s="54" t="s">
        <v>18</v>
      </c>
      <c r="B46" s="255">
        <f>+B45+1</f>
        <v>43296</v>
      </c>
      <c r="C46" s="256"/>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c r="A47" s="55" t="s">
        <v>19</v>
      </c>
      <c r="B47" s="253">
        <f t="shared" ref="B47" si="234">+B46</f>
        <v>43296</v>
      </c>
      <c r="C47" s="254">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c r="A48" s="56" t="s">
        <v>20</v>
      </c>
      <c r="B48" s="253">
        <f t="shared" ref="B48" si="235">+B46</f>
        <v>43296</v>
      </c>
      <c r="C48" s="254">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c r="A49" s="54" t="s">
        <v>18</v>
      </c>
      <c r="B49" s="255">
        <f>+B48+1</f>
        <v>43297</v>
      </c>
      <c r="C49" s="256"/>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c r="A50" s="55" t="s">
        <v>19</v>
      </c>
      <c r="B50" s="253">
        <f>+B49</f>
        <v>43297</v>
      </c>
      <c r="C50" s="254">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c r="A51" s="55" t="s">
        <v>20</v>
      </c>
      <c r="B51" s="253">
        <f>+B49</f>
        <v>43297</v>
      </c>
      <c r="C51" s="254">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c r="A52" s="54" t="s">
        <v>18</v>
      </c>
      <c r="B52" s="255">
        <f>+B51+1</f>
        <v>43298</v>
      </c>
      <c r="C52" s="256"/>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c r="A53" s="55" t="s">
        <v>19</v>
      </c>
      <c r="B53" s="253">
        <f>+B52</f>
        <v>43298</v>
      </c>
      <c r="C53" s="254"/>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c r="A54" s="56" t="s">
        <v>20</v>
      </c>
      <c r="B54" s="259">
        <f>+B53</f>
        <v>43298</v>
      </c>
      <c r="C54" s="260"/>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c r="A55" s="54" t="s">
        <v>18</v>
      </c>
      <c r="B55" s="255">
        <f>+B54+1</f>
        <v>43299</v>
      </c>
      <c r="C55" s="256"/>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c r="A56" s="55" t="s">
        <v>19</v>
      </c>
      <c r="B56" s="253">
        <f t="shared" ref="B56" si="284">+B55</f>
        <v>43299</v>
      </c>
      <c r="C56" s="254">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c r="A57" s="56" t="s">
        <v>20</v>
      </c>
      <c r="B57" s="253">
        <f t="shared" ref="B57" si="285">+B55</f>
        <v>43299</v>
      </c>
      <c r="C57" s="254">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c r="A58" s="54" t="s">
        <v>18</v>
      </c>
      <c r="B58" s="255">
        <f>+B57+1</f>
        <v>43300</v>
      </c>
      <c r="C58" s="256"/>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c r="A59" s="55" t="s">
        <v>19</v>
      </c>
      <c r="B59" s="253">
        <f>+B58</f>
        <v>43300</v>
      </c>
      <c r="C59" s="254">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c r="A60" s="56" t="s">
        <v>20</v>
      </c>
      <c r="B60" s="253">
        <f>+B58</f>
        <v>43300</v>
      </c>
      <c r="C60" s="254">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c r="A61" s="54" t="s">
        <v>18</v>
      </c>
      <c r="B61" s="255">
        <f>+B60+1</f>
        <v>43301</v>
      </c>
      <c r="C61" s="256"/>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c r="A62" s="55" t="s">
        <v>19</v>
      </c>
      <c r="B62" s="253">
        <f t="shared" ref="B62" si="318">+B61</f>
        <v>43301</v>
      </c>
      <c r="C62" s="254">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c r="A63" s="56" t="s">
        <v>20</v>
      </c>
      <c r="B63" s="253">
        <f t="shared" ref="B63" si="319">+B61</f>
        <v>43301</v>
      </c>
      <c r="C63" s="254">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c r="A64" s="54" t="s">
        <v>18</v>
      </c>
      <c r="B64" s="255">
        <f>+B61+1</f>
        <v>43302</v>
      </c>
      <c r="C64" s="256"/>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c r="A65" s="55" t="s">
        <v>19</v>
      </c>
      <c r="B65" s="253">
        <f>+B64</f>
        <v>43302</v>
      </c>
      <c r="C65" s="254">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c r="A66" s="55" t="s">
        <v>20</v>
      </c>
      <c r="B66" s="253">
        <f>+B64</f>
        <v>43302</v>
      </c>
      <c r="C66" s="254">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c r="A67" s="54" t="s">
        <v>18</v>
      </c>
      <c r="B67" s="255">
        <f>+B66+1</f>
        <v>43303</v>
      </c>
      <c r="C67" s="256"/>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c r="A68" s="55" t="s">
        <v>19</v>
      </c>
      <c r="B68" s="253">
        <f>+B67</f>
        <v>43303</v>
      </c>
      <c r="C68" s="254"/>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c r="A69" s="56" t="s">
        <v>20</v>
      </c>
      <c r="B69" s="259">
        <f>+B68</f>
        <v>43303</v>
      </c>
      <c r="C69" s="260"/>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c r="A70" s="54" t="s">
        <v>18</v>
      </c>
      <c r="B70" s="255">
        <f>+B69+1</f>
        <v>43304</v>
      </c>
      <c r="C70" s="256"/>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c r="A71" s="55" t="s">
        <v>19</v>
      </c>
      <c r="B71" s="253">
        <f t="shared" ref="B71" si="368">+B70</f>
        <v>43304</v>
      </c>
      <c r="C71" s="254">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c r="A72" s="56" t="s">
        <v>20</v>
      </c>
      <c r="B72" s="253">
        <f t="shared" ref="B72" si="369">+B70</f>
        <v>43304</v>
      </c>
      <c r="C72" s="254">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c r="A73" s="54" t="s">
        <v>18</v>
      </c>
      <c r="B73" s="255">
        <f>+B72+1</f>
        <v>43305</v>
      </c>
      <c r="C73" s="256"/>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c r="A74" s="55" t="s">
        <v>19</v>
      </c>
      <c r="B74" s="253">
        <f>+B73</f>
        <v>43305</v>
      </c>
      <c r="C74" s="254">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c r="A75" s="56" t="s">
        <v>20</v>
      </c>
      <c r="B75" s="253">
        <f>+B73</f>
        <v>43305</v>
      </c>
      <c r="C75" s="254">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c r="A76" s="54" t="s">
        <v>18</v>
      </c>
      <c r="B76" s="255">
        <f>+B75+1</f>
        <v>43306</v>
      </c>
      <c r="C76" s="256"/>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c r="A77" s="55" t="s">
        <v>19</v>
      </c>
      <c r="B77" s="253">
        <f t="shared" ref="B77" si="402">+B76</f>
        <v>43306</v>
      </c>
      <c r="C77" s="254">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c r="A78" s="56" t="s">
        <v>20</v>
      </c>
      <c r="B78" s="253">
        <f t="shared" ref="B78" si="403">+B76</f>
        <v>43306</v>
      </c>
      <c r="C78" s="254">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c r="A79" s="54" t="s">
        <v>18</v>
      </c>
      <c r="B79" s="255">
        <f>+B78+1</f>
        <v>43307</v>
      </c>
      <c r="C79" s="256"/>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c r="A80" s="55" t="s">
        <v>19</v>
      </c>
      <c r="B80" s="253">
        <f>+B79</f>
        <v>43307</v>
      </c>
      <c r="C80" s="254">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c r="A81" s="55" t="s">
        <v>20</v>
      </c>
      <c r="B81" s="253">
        <f>+B79</f>
        <v>43307</v>
      </c>
      <c r="C81" s="254">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c r="A82" s="54" t="s">
        <v>18</v>
      </c>
      <c r="B82" s="255">
        <f>+B81+1</f>
        <v>43308</v>
      </c>
      <c r="C82" s="256"/>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c r="A83" s="55" t="s">
        <v>19</v>
      </c>
      <c r="B83" s="253">
        <f>+B82</f>
        <v>43308</v>
      </c>
      <c r="C83" s="254"/>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c r="A84" s="56" t="s">
        <v>20</v>
      </c>
      <c r="B84" s="259">
        <f>+B83</f>
        <v>43308</v>
      </c>
      <c r="C84" s="260"/>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c r="A85" s="54" t="s">
        <v>18</v>
      </c>
      <c r="B85" s="255">
        <f>+B84+1</f>
        <v>43309</v>
      </c>
      <c r="C85" s="256"/>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c r="A86" s="55" t="s">
        <v>19</v>
      </c>
      <c r="B86" s="253">
        <f t="shared" ref="B86" si="452">+B85</f>
        <v>43309</v>
      </c>
      <c r="C86" s="254">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c r="A87" s="56" t="s">
        <v>20</v>
      </c>
      <c r="B87" s="253">
        <f t="shared" ref="B87" si="453">+B85</f>
        <v>43309</v>
      </c>
      <c r="C87" s="254">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c r="A88" s="54" t="s">
        <v>18</v>
      </c>
      <c r="B88" s="255">
        <f>+B87+1</f>
        <v>43310</v>
      </c>
      <c r="C88" s="256"/>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c r="A89" s="55" t="s">
        <v>19</v>
      </c>
      <c r="B89" s="253">
        <f>+B88</f>
        <v>43310</v>
      </c>
      <c r="C89" s="254">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c r="A90" s="56" t="s">
        <v>20</v>
      </c>
      <c r="B90" s="253">
        <f>+B88</f>
        <v>43310</v>
      </c>
      <c r="C90" s="254">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c r="A91" s="54" t="s">
        <v>18</v>
      </c>
      <c r="B91" s="255">
        <f>+B90+1</f>
        <v>43311</v>
      </c>
      <c r="C91" s="256"/>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c r="A92" s="55" t="s">
        <v>19</v>
      </c>
      <c r="B92" s="253">
        <f t="shared" ref="B92" si="486">+B91</f>
        <v>43311</v>
      </c>
      <c r="C92" s="254">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c r="A93" s="56" t="s">
        <v>20</v>
      </c>
      <c r="B93" s="253">
        <f t="shared" ref="B93" si="487">+B91</f>
        <v>43311</v>
      </c>
      <c r="C93" s="254">
        <v>2</v>
      </c>
      <c r="D93" s="1"/>
      <c r="E93" s="6"/>
      <c r="F93" s="144"/>
      <c r="G93" s="145"/>
      <c r="H93" s="145"/>
      <c r="I93" s="145"/>
      <c r="J93" s="146"/>
      <c r="K93" s="144"/>
      <c r="L93" s="145"/>
      <c r="M93" s="145"/>
      <c r="N93" s="145"/>
      <c r="O93" s="146"/>
      <c r="P93" s="144"/>
      <c r="Q93" s="145"/>
      <c r="R93" s="145"/>
      <c r="S93" s="145"/>
      <c r="T93" s="146"/>
      <c r="U93" s="144"/>
      <c r="V93" s="145"/>
      <c r="W93" s="145"/>
      <c r="X93" s="145"/>
      <c r="Y93" s="146"/>
      <c r="Z93" s="150"/>
      <c r="AA93" s="152"/>
      <c r="AB93" s="159"/>
      <c r="AC93" s="160"/>
      <c r="AD93" s="111"/>
      <c r="AE93" s="112"/>
      <c r="AF93" s="236"/>
      <c r="AG93" s="162"/>
      <c r="AH93" s="163"/>
      <c r="AI93" s="237"/>
      <c r="AJ93" s="238"/>
      <c r="AK93" s="239"/>
      <c r="AL93" s="240"/>
      <c r="AM93" s="241"/>
      <c r="AN93" s="242"/>
      <c r="AO93" s="238"/>
      <c r="AP93" s="239"/>
      <c r="AQ93" s="240"/>
      <c r="AR93" s="241"/>
      <c r="AS93" s="152"/>
      <c r="AT93" s="152"/>
      <c r="AU93" s="157"/>
      <c r="AV93" s="178"/>
      <c r="AW93" s="91"/>
      <c r="AX93" s="92"/>
      <c r="AY93" s="184"/>
      <c r="AZ93" s="185"/>
      <c r="BA93" s="186"/>
      <c r="BB93" s="187"/>
      <c r="BC93" s="187"/>
      <c r="BD93" s="188"/>
      <c r="BE93" s="189"/>
      <c r="BF93" s="122"/>
      <c r="BG93" s="123"/>
      <c r="BH93" s="120"/>
      <c r="BI93" s="124"/>
      <c r="BJ93" s="123"/>
      <c r="BK93" s="121"/>
      <c r="BL93" s="200"/>
      <c r="BM93" s="201"/>
      <c r="BN93" s="125"/>
      <c r="BO93" s="126"/>
    </row>
    <row r="94" spans="1:67" ht="19.5" customHeight="1">
      <c r="A94" s="57" t="s">
        <v>18</v>
      </c>
      <c r="B94" s="255">
        <f>+B91+1</f>
        <v>43312</v>
      </c>
      <c r="C94" s="256"/>
      <c r="D94" s="2"/>
      <c r="E94" s="5"/>
      <c r="F94" s="139"/>
      <c r="G94" s="141" t="str">
        <f t="shared" ref="G94" si="488">IF(F94="aucune","///","")</f>
        <v/>
      </c>
      <c r="H94" s="137" t="str">
        <f t="shared" ref="H94" si="489">IF(F94="aucune","///","")</f>
        <v/>
      </c>
      <c r="I94" s="142" t="str">
        <f t="shared" ref="I94" si="490">IF(F94="aucune","///","")</f>
        <v/>
      </c>
      <c r="J94" s="143" t="str">
        <f t="shared" ref="J94" si="491">IF(F94="aucune","///","")</f>
        <v/>
      </c>
      <c r="K94" s="139"/>
      <c r="L94" s="141" t="str">
        <f t="shared" ref="L94" si="492">IF(K94="aucune","///","")</f>
        <v/>
      </c>
      <c r="M94" s="137" t="str">
        <f t="shared" ref="M94" si="493">IF(K94="aucune","///","")</f>
        <v/>
      </c>
      <c r="N94" s="142" t="str">
        <f t="shared" ref="N94" si="494">IF(K94="aucune","///","")</f>
        <v/>
      </c>
      <c r="O94" s="143" t="str">
        <f t="shared" ref="O94" si="495">IF(K94="aucune","///","")</f>
        <v/>
      </c>
      <c r="P94" s="139"/>
      <c r="Q94" s="141" t="str">
        <f t="shared" ref="Q94" si="496">IF(P94="aucune","///","")</f>
        <v/>
      </c>
      <c r="R94" s="137" t="str">
        <f t="shared" ref="R94" si="497">IF(P94="aucune","///","")</f>
        <v/>
      </c>
      <c r="S94" s="142" t="str">
        <f t="shared" ref="S94" si="498">IF(P94="aucune","///","")</f>
        <v/>
      </c>
      <c r="T94" s="143" t="str">
        <f t="shared" ref="T94" si="499">IF(P94="aucune","///","")</f>
        <v/>
      </c>
      <c r="U94" s="139"/>
      <c r="V94" s="141" t="str">
        <f t="shared" ref="V94" si="500">IF(U94="aucune","///","")</f>
        <v/>
      </c>
      <c r="W94" s="137" t="str">
        <f t="shared" ref="W94" si="501">IF(U94="aucune","///","")</f>
        <v/>
      </c>
      <c r="X94" s="142" t="str">
        <f t="shared" ref="X94" si="502">IF(U94="aucune","///","")</f>
        <v/>
      </c>
      <c r="Y94" s="143" t="str">
        <f t="shared" ref="Y94" si="503">IF(U94="aucune","///","")</f>
        <v/>
      </c>
      <c r="Z94" s="23"/>
      <c r="AA94" s="108"/>
      <c r="AB94" s="153"/>
      <c r="AC94" s="154"/>
      <c r="AD94" s="153"/>
      <c r="AE94" s="154"/>
      <c r="AF94" s="65"/>
      <c r="AG94" s="106"/>
      <c r="AH94" s="138"/>
      <c r="AI94" s="222"/>
      <c r="AJ94" s="223"/>
      <c r="AK94" s="224"/>
      <c r="AL94" s="172"/>
      <c r="AM94" s="225"/>
      <c r="AN94" s="222"/>
      <c r="AO94" s="223"/>
      <c r="AP94" s="224"/>
      <c r="AQ94" s="226"/>
      <c r="AR94" s="227"/>
      <c r="AS94" s="59"/>
      <c r="AT94" s="85"/>
      <c r="AU94" s="86"/>
      <c r="AV94" s="87"/>
      <c r="AW94" s="88"/>
      <c r="AX94" s="180"/>
      <c r="AY94" s="109"/>
      <c r="AZ94" s="120"/>
      <c r="BA94" s="121"/>
      <c r="BB94" s="190"/>
      <c r="BC94" s="190"/>
      <c r="BD94" s="191"/>
      <c r="BE94" s="192"/>
      <c r="BF94" s="193"/>
      <c r="BG94" s="190"/>
      <c r="BH94" s="190"/>
      <c r="BI94" s="191"/>
      <c r="BJ94" s="194"/>
      <c r="BK94" s="192"/>
      <c r="BL94" s="108"/>
      <c r="BM94" s="202"/>
      <c r="BN94" s="193"/>
      <c r="BO94" s="192"/>
    </row>
    <row r="95" spans="1:67" ht="19.5" customHeight="1">
      <c r="A95" s="57" t="s">
        <v>19</v>
      </c>
      <c r="B95" s="253">
        <f>+B94</f>
        <v>43312</v>
      </c>
      <c r="C95" s="254">
        <v>2</v>
      </c>
      <c r="D95" s="101"/>
      <c r="E95" s="5"/>
      <c r="F95" s="144"/>
      <c r="G95" s="140"/>
      <c r="H95" s="145"/>
      <c r="I95" s="145"/>
      <c r="J95" s="146"/>
      <c r="K95" s="144"/>
      <c r="L95" s="140"/>
      <c r="M95" s="145"/>
      <c r="N95" s="145"/>
      <c r="O95" s="146"/>
      <c r="P95" s="144"/>
      <c r="Q95" s="140"/>
      <c r="R95" s="145"/>
      <c r="S95" s="145"/>
      <c r="T95" s="146"/>
      <c r="U95" s="144"/>
      <c r="V95" s="140"/>
      <c r="W95" s="145"/>
      <c r="X95" s="145"/>
      <c r="Y95" s="146"/>
      <c r="Z95" s="24"/>
      <c r="AA95" s="151"/>
      <c r="AB95" s="109"/>
      <c r="AC95" s="110"/>
      <c r="AD95" s="155"/>
      <c r="AE95" s="156"/>
      <c r="AF95" s="157"/>
      <c r="AG95" s="158"/>
      <c r="AH95" s="66"/>
      <c r="AI95" s="167"/>
      <c r="AJ95" s="114"/>
      <c r="AK95" s="115"/>
      <c r="AL95" s="172"/>
      <c r="AM95" s="173"/>
      <c r="AN95" s="167"/>
      <c r="AO95" s="114"/>
      <c r="AP95" s="115"/>
      <c r="AQ95" s="177"/>
      <c r="AR95" s="156"/>
      <c r="AS95" s="60"/>
      <c r="AT95" s="179"/>
      <c r="AU95" s="157"/>
      <c r="AV95" s="178"/>
      <c r="AW95" s="89"/>
      <c r="AX95" s="90"/>
      <c r="AY95" s="181"/>
      <c r="AZ95" s="182"/>
      <c r="BA95" s="183"/>
      <c r="BB95" s="109"/>
      <c r="BC95" s="120"/>
      <c r="BD95" s="120"/>
      <c r="BE95" s="121"/>
      <c r="BF95" s="195"/>
      <c r="BG95" s="196"/>
      <c r="BH95" s="196"/>
      <c r="BI95" s="197"/>
      <c r="BJ95" s="198"/>
      <c r="BK95" s="199"/>
      <c r="BL95" s="179"/>
      <c r="BM95" s="109"/>
      <c r="BN95" s="195"/>
      <c r="BO95" s="199"/>
    </row>
    <row r="96" spans="1:67" ht="19.5" customHeight="1" thickBot="1">
      <c r="A96" s="58" t="s">
        <v>20</v>
      </c>
      <c r="B96" s="257">
        <f>+B94</f>
        <v>43312</v>
      </c>
      <c r="C96" s="258">
        <v>2</v>
      </c>
      <c r="D96" s="3"/>
      <c r="E96" s="7"/>
      <c r="F96" s="147"/>
      <c r="G96" s="148"/>
      <c r="H96" s="148"/>
      <c r="I96" s="148"/>
      <c r="J96" s="149"/>
      <c r="K96" s="147"/>
      <c r="L96" s="148"/>
      <c r="M96" s="148"/>
      <c r="N96" s="148"/>
      <c r="O96" s="149"/>
      <c r="P96" s="147"/>
      <c r="Q96" s="148"/>
      <c r="R96" s="148"/>
      <c r="S96" s="148"/>
      <c r="T96" s="149"/>
      <c r="U96" s="147"/>
      <c r="V96" s="148"/>
      <c r="W96" s="148"/>
      <c r="X96" s="148"/>
      <c r="Y96" s="149"/>
      <c r="Z96" s="203"/>
      <c r="AA96" s="203"/>
      <c r="AB96" s="204"/>
      <c r="AC96" s="205"/>
      <c r="AD96" s="127"/>
      <c r="AE96" s="128"/>
      <c r="AF96" s="206"/>
      <c r="AG96" s="207"/>
      <c r="AH96" s="208"/>
      <c r="AI96" s="209"/>
      <c r="AJ96" s="210"/>
      <c r="AK96" s="211"/>
      <c r="AL96" s="134"/>
      <c r="AM96" s="135"/>
      <c r="AN96" s="212"/>
      <c r="AO96" s="210"/>
      <c r="AP96" s="211"/>
      <c r="AQ96" s="134"/>
      <c r="AR96" s="135"/>
      <c r="AS96" s="203"/>
      <c r="AT96" s="203"/>
      <c r="AU96" s="206"/>
      <c r="AV96" s="208"/>
      <c r="AW96" s="95"/>
      <c r="AX96" s="96"/>
      <c r="AY96" s="213"/>
      <c r="AZ96" s="214"/>
      <c r="BA96" s="215"/>
      <c r="BB96" s="216"/>
      <c r="BC96" s="216"/>
      <c r="BD96" s="217"/>
      <c r="BE96" s="218"/>
      <c r="BF96" s="118"/>
      <c r="BG96" s="130"/>
      <c r="BH96" s="130"/>
      <c r="BI96" s="131"/>
      <c r="BJ96" s="130"/>
      <c r="BK96" s="119"/>
      <c r="BL96" s="219"/>
      <c r="BM96" s="220"/>
      <c r="BN96" s="221"/>
      <c r="BO96" s="119"/>
    </row>
    <row r="97" ht="13.5" thickTop="1"/>
  </sheetData>
  <sheetProtection algorithmName="SHA-512" hashValue="3mRC3XDlarl/I4Nu7YabHj7yK6b369z4luY61Wkek8NopnTMOJnovr9M8zrRhrgTlJW1Sh3RkwJC5BofObTD7A==" saltValue="1LZ56UCz60rudZt3ILENmw==" spinCount="100000" sheet="1" objects="1" scenarios="1" selectLockedCells="1"/>
  <customSheetViews>
    <customSheetView guid="{C8BD1749-F302-4337-9A66-46B0D94B831C}" scale="140" showGridLines="0" showRowCol="0">
      <pane ySplit="3" topLeftCell="A4" activePane="bottomLeft" state="frozen"/>
      <selection pane="bottomLeft" activeCell="B2" sqref="B2:D2"/>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8">
    <mergeCell ref="B95:C95"/>
    <mergeCell ref="B96:C96"/>
    <mergeCell ref="B89:C89"/>
    <mergeCell ref="B90:C90"/>
    <mergeCell ref="B91:C91"/>
    <mergeCell ref="B92:C92"/>
    <mergeCell ref="B93:C93"/>
    <mergeCell ref="B94:C94"/>
    <mergeCell ref="B83:C83"/>
    <mergeCell ref="B84:C84"/>
    <mergeCell ref="B85:C85"/>
    <mergeCell ref="B86:C86"/>
    <mergeCell ref="B87:C87"/>
    <mergeCell ref="B88:C88"/>
    <mergeCell ref="B77:C77"/>
    <mergeCell ref="B78:C78"/>
    <mergeCell ref="B79:C79"/>
    <mergeCell ref="B80:C80"/>
    <mergeCell ref="B81:C81"/>
    <mergeCell ref="B82:C82"/>
    <mergeCell ref="B71:C71"/>
    <mergeCell ref="B72:C72"/>
    <mergeCell ref="B73:C73"/>
    <mergeCell ref="B74:C74"/>
    <mergeCell ref="B75:C75"/>
    <mergeCell ref="B76:C76"/>
    <mergeCell ref="B65:C65"/>
    <mergeCell ref="B66:C66"/>
    <mergeCell ref="B67:C67"/>
    <mergeCell ref="B68:C68"/>
    <mergeCell ref="B69:C69"/>
    <mergeCell ref="B70:C70"/>
    <mergeCell ref="B59:C59"/>
    <mergeCell ref="B60:C60"/>
    <mergeCell ref="B61:C61"/>
    <mergeCell ref="B62:C62"/>
    <mergeCell ref="B63:C63"/>
    <mergeCell ref="B64:C64"/>
    <mergeCell ref="B53:C53"/>
    <mergeCell ref="B54:C54"/>
    <mergeCell ref="B55:C55"/>
    <mergeCell ref="B56:C56"/>
    <mergeCell ref="B57:C57"/>
    <mergeCell ref="B58:C58"/>
    <mergeCell ref="B47:C47"/>
    <mergeCell ref="B48:C48"/>
    <mergeCell ref="B49:C49"/>
    <mergeCell ref="B50:C50"/>
    <mergeCell ref="B51:C51"/>
    <mergeCell ref="B52:C52"/>
    <mergeCell ref="B41:C41"/>
    <mergeCell ref="B42:C42"/>
    <mergeCell ref="B43:C43"/>
    <mergeCell ref="B44:C44"/>
    <mergeCell ref="B45:C45"/>
    <mergeCell ref="B46:C46"/>
    <mergeCell ref="B35:C35"/>
    <mergeCell ref="B36:C36"/>
    <mergeCell ref="B37:C37"/>
    <mergeCell ref="B38:C38"/>
    <mergeCell ref="B39:C39"/>
    <mergeCell ref="B40:C40"/>
    <mergeCell ref="B29:C29"/>
    <mergeCell ref="B30:C30"/>
    <mergeCell ref="B31:C31"/>
    <mergeCell ref="B32:C32"/>
    <mergeCell ref="B33:C33"/>
    <mergeCell ref="B34:C34"/>
    <mergeCell ref="B23:C23"/>
    <mergeCell ref="B24:C24"/>
    <mergeCell ref="B25:C25"/>
    <mergeCell ref="B26:C26"/>
    <mergeCell ref="B27:C27"/>
    <mergeCell ref="B28:C28"/>
    <mergeCell ref="B17:C17"/>
    <mergeCell ref="B18:C18"/>
    <mergeCell ref="B19:C19"/>
    <mergeCell ref="B20:C20"/>
    <mergeCell ref="B21:C21"/>
    <mergeCell ref="B22:C22"/>
    <mergeCell ref="B11:C11"/>
    <mergeCell ref="B12:C12"/>
    <mergeCell ref="B13:C13"/>
    <mergeCell ref="B14:C14"/>
    <mergeCell ref="B15:C15"/>
    <mergeCell ref="B16:C16"/>
    <mergeCell ref="B5:C5"/>
    <mergeCell ref="B6:C6"/>
    <mergeCell ref="B7:C7"/>
    <mergeCell ref="B8:C8"/>
    <mergeCell ref="B9:C9"/>
    <mergeCell ref="B10:C10"/>
    <mergeCell ref="Z2:Z3"/>
    <mergeCell ref="AU2:AV2"/>
    <mergeCell ref="AW2:AW3"/>
    <mergeCell ref="AX2:AX3"/>
    <mergeCell ref="B3:C3"/>
    <mergeCell ref="B4:C4"/>
    <mergeCell ref="B1:D1"/>
    <mergeCell ref="F1:AE1"/>
    <mergeCell ref="AF1:AR1"/>
    <mergeCell ref="AS1:BK1"/>
    <mergeCell ref="BL1:BO1"/>
    <mergeCell ref="B2:D2"/>
    <mergeCell ref="E2:E3"/>
    <mergeCell ref="K2:O2"/>
    <mergeCell ref="P2:T2"/>
    <mergeCell ref="U2:Y2"/>
  </mergeCells>
  <conditionalFormatting sqref="BH6 BH9 BH12 BH15 BH18 BH21 BH24 BH27 BH30 BH33 BH36 BH39 BH42 BH45 BH48 BH51 BH54 BH57 BH60 BH63 BH66 BH69 BH72 BH75 BH78 BH81 BH84 BH87 BH90 BH93 BH96">
    <cfRule type="expression" dxfId="1349" priority="53">
      <formula>BH6=""</formula>
    </cfRule>
  </conditionalFormatting>
  <conditionalFormatting sqref="BE5 BE8 BE11 BE14 BE17 BE20 BE23 BE26 BE29 BE32 BE35 BE38 BE41 BE44 BE47 BE50 BE53 BE56 BE59 BE62 BE65 BE68 BE71 BE74 BE77 BE80 BE83 BE86 BE89 BE92 BE95">
    <cfRule type="expression" dxfId="1348" priority="118">
      <formula>BE5=""</formula>
    </cfRule>
  </conditionalFormatting>
  <conditionalFormatting sqref="G5 G8 G11 G14 G17 G20 G23 G26 G29 G32 G35 G38 G41 G44 G47 G50 G53 G56 G59 G62 G65 G68 G71 G74 G77 G80 G83 G86 G89 G92 G95">
    <cfRule type="expression" dxfId="1347" priority="88">
      <formula>G5=""</formula>
    </cfRule>
  </conditionalFormatting>
  <conditionalFormatting sqref="K4 K7 K10 K13 K16 K19 K22 K25 K28 K31 K34 K37 K40 K43 K46 K49 K52 K55 K58 K61 K64 K67 K70 K73 K76 K79 K82 K85 K88 K91 K94">
    <cfRule type="expression" dxfId="1346" priority="31">
      <formula>K4=""</formula>
    </cfRule>
  </conditionalFormatting>
  <conditionalFormatting sqref="R4 R7 R10 R13 R16 R19 R22 R25 R28 R31 R34 R37 R40 R43 R46 R49 R52 R55 R58 R61 R64 R67 R70 R73 R76 R79 R82 R85 R88 R91 R94">
    <cfRule type="expression" dxfId="1345" priority="16">
      <formula>R4=""</formula>
    </cfRule>
  </conditionalFormatting>
  <conditionalFormatting sqref="V5 V8 V11 V14 V17 V20 V23 V26 V29 V32 V35 V38 V41 V44 V47 V50 V53 V56 V59 V62 V65 V68 V71 V74 V77 V80 V83 V86 V89 V92 V95">
    <cfRule type="expression" dxfId="1344" priority="7">
      <formula>V5=""</formula>
    </cfRule>
  </conditionalFormatting>
  <conditionalFormatting sqref="V4 V7 V10 V13 V16 V19 V22 V25 V28 V31 V34 V37 V40 V43 V46 V49 V52 V55 V58 V61 V64 V67 V70 V73 V76 V79 V82 V85 V88 V91 V94">
    <cfRule type="expression" dxfId="1343" priority="1">
      <formula>V4=""</formula>
    </cfRule>
  </conditionalFormatting>
  <conditionalFormatting sqref="D6 D9 D12 D15 D18 D21 D24 D27 D30 D33 D36 D39 D42 D45 D48 D51 D54 D57 D60 D63 D66 D69 D72 D75 D78 D81 D84 D87 D90 D93 D96">
    <cfRule type="expression" dxfId="1342"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AU94:AV94">
    <cfRule type="cellIs" dxfId="1341" priority="232" operator="lessThanOrEqual">
      <formula>120</formula>
    </cfRule>
    <cfRule type="cellIs" dxfId="1340" priority="233" operator="lessThanOrEqual">
      <formula>160</formula>
    </cfRule>
  </conditionalFormatting>
  <conditionalFormatting sqref="AF4 AF7 AF94 AF10 AF13 AF16 AF19 AF22 AF25 AF28 AF31 AF34 AF37 AF40 AF43 AF46 AF49 AF52 AF55 AF58 AF61 AF64 AF67 AF70 AF73 AF76 AF79 AF82 AF85 AF88 AF91">
    <cfRule type="cellIs" dxfId="1339" priority="231" operator="lessThan">
      <formula>40</formula>
    </cfRule>
  </conditionalFormatting>
  <conditionalFormatting sqref="AG4 AG7 AG94 AG10 AG13 AG16 AG19 AG22 AG25 AG28 AG31 AG34 AG37 AG40 AG43 AG46 AG49 AG52 AG55 AG58 AG61 AG64 AG67 AG70 AG73 AG76 AG79 AG82 AG85 AG88 AG91">
    <cfRule type="expression" dxfId="1338" priority="185">
      <formula>AG4=""</formula>
    </cfRule>
    <cfRule type="expression" dxfId="1337" priority="222">
      <formula>AG4=""</formula>
    </cfRule>
    <cfRule type="cellIs" dxfId="1336" priority="229" operator="equal">
      <formula>2</formula>
    </cfRule>
    <cfRule type="cellIs" dxfId="1335"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I94:J94">
    <cfRule type="expression" dxfId="1334" priority="226">
      <formula>I4=""</formula>
    </cfRule>
    <cfRule type="expression" dxfId="1333" priority="227">
      <formula>I4="oui"</formula>
    </cfRule>
    <cfRule type="expression" dxfId="1332" priority="228">
      <formula>I4="non"</formula>
    </cfRule>
  </conditionalFormatting>
  <conditionalFormatting sqref="H4 H7 H10 H13 H16 H19 H22 H25 H28 H31 H34 H37 H40 H43 H46 H49 H52 H55 H58 H61 H64 H67 H70 H73 H76 H79 H82 H85 H88 H91 H94">
    <cfRule type="cellIs" priority="46" stopIfTrue="1" operator="equal">
      <formula>"///"</formula>
    </cfRule>
    <cfRule type="cellIs" dxfId="1331" priority="225" operator="notBetween">
      <formula>4</formula>
      <formula>8</formula>
    </cfRule>
  </conditionalFormatting>
  <conditionalFormatting sqref="G4 G7 G10 G13 G16 G19 G22 G25 G28 G31 G34 G37 G40 G43 G46 G49 G52 G55 G58 G61 G64 G67 G70 G73 G76 G79 G82 G85 G88 G91 G94">
    <cfRule type="expression" dxfId="1330" priority="224">
      <formula>AND(OR(G4&lt;(G5*(1-$A$3)),G4&gt;(G5*(1+$A$3))),G4&lt;&gt;"///",G5&lt;&gt;"")</formula>
    </cfRule>
  </conditionalFormatting>
  <conditionalFormatting sqref="G4 G7 G10 G13 G16 G19 G22 G25 G28 G31 G34 G37 G40 G43 G46 G49 G52 G55 G58 G61 G64 G67 G70 G73 G76 G79 G82 G85 G88 G91 G94">
    <cfRule type="expression" dxfId="1329" priority="40">
      <formula>G4=""</formula>
    </cfRule>
  </conditionalFormatting>
  <conditionalFormatting sqref="G5 G8 G11 G14 G17 G20 G23 G26 G29 G32 G35 G38 G41 G44 G47 G50 G53 G56 G59 G62 G65 G68 G71 G74 G77 G80 G83 G86 G89 G92 G95">
    <cfRule type="expression" dxfId="1328" priority="223">
      <formula>AND(OR(G5&lt;(G4*(1-$A$3)),G5&gt;(G4*(1+$A$3))),G4&lt;&gt;"")</formula>
    </cfRule>
  </conditionalFormatting>
  <conditionalFormatting sqref="F4 F7 F10 F13 F16 F19 F22 F25 F28 F31 F34 F37 F40 F43 F46 F49 F52 F55 F58 F61 F64 F67 F70 F73 F76 F79 F82 F85 F88 F91 F94">
    <cfRule type="expression" dxfId="1327" priority="75">
      <formula>F4=""</formula>
    </cfRule>
  </conditionalFormatting>
  <conditionalFormatting sqref="E4">
    <cfRule type="expression" dxfId="1326" priority="221">
      <formula>$E4=""</formula>
    </cfRule>
  </conditionalFormatting>
  <conditionalFormatting sqref="D4 D7 D10 D13 D16 D19 D22 D25 D28 D31 D34 D37 D40 D43 D46 D49 D52 D55 D58 D61 D64 D67 D70 D73 D76 D79 D82 D85 D88 D91 D94">
    <cfRule type="expression" dxfId="1325" priority="220">
      <formula>$D4=""</formula>
    </cfRule>
  </conditionalFormatting>
  <conditionalFormatting sqref="E5">
    <cfRule type="expression" dxfId="1324" priority="218">
      <formula>$E5=""</formula>
    </cfRule>
  </conditionalFormatting>
  <conditionalFormatting sqref="E6">
    <cfRule type="expression" dxfId="1323" priority="217">
      <formula>$E6=""</formula>
    </cfRule>
  </conditionalFormatting>
  <conditionalFormatting sqref="AA4 AA7 AA10 AA13 AA16 AA19 AA22 AA25 AA28 AA31 AA34 AA37 AA40 AA43 AA46 AA49 AA52 AA55 AA58 AA61 AA64 AA67 AA70 AA73 AA76 AA79 AA82 AA85 AA88 AA91 AA94">
    <cfRule type="cellIs" dxfId="1322" priority="200" operator="equal">
      <formula>""</formula>
    </cfRule>
    <cfRule type="expression" dxfId="1321" priority="201">
      <formula>AND(OR(AA4&lt;4.5,AA4&gt;7.5),AA4&lt;&gt;"")</formula>
    </cfRule>
    <cfRule type="expression" dxfId="1320" priority="206">
      <formula>AND(OR(AA4&lt;(AC5*(1-$A$3)),AA4&gt;(AC5*(1+$A$3))),AC5&lt;&gt;"",AB5&lt;&gt;"",AA4&lt;&gt;"")</formula>
    </cfRule>
    <cfRule type="expression" dxfId="1319" priority="216">
      <formula>AND(OR(AA4&lt;(AB5*(1-$A$3)),AA4&gt;(AB5*(1+$A$3))),AB5&lt;&gt;"",AC5&lt;&gt;"",AA4&lt;&gt;"")</formula>
    </cfRule>
  </conditionalFormatting>
  <conditionalFormatting sqref="E7 E10 E13 E16 E19 E22 E25 E28 E31 E34 E37 E40 E43 E46 E49 E52 E55 E58 E61 E64 E67 E70 E73 E76 E79 E82 E85 E88 E91 E94">
    <cfRule type="expression" dxfId="1318" priority="215">
      <formula>$E7=""</formula>
    </cfRule>
  </conditionalFormatting>
  <conditionalFormatting sqref="E8 E11 E14 E17 E20 E23 E26 E29 E32 E35 E38 E41 E44 E47 E50 E53 E56 E59 E62 E65 E68 E71 E74 E77 E80 E83 E86 E89 E92 E95">
    <cfRule type="expression" dxfId="1317" priority="214">
      <formula>$E8=""</formula>
    </cfRule>
  </conditionalFormatting>
  <conditionalFormatting sqref="E9 E12 E15 E18 E21 E24 E27 E30 E33 E36 E39 E42 E45 E48 E51 E54 E57 E60 E63 E66 E69 E72 E75 E78 E81 E84 E87 E90 E93 E96">
    <cfRule type="expression" dxfId="1316" priority="213">
      <formula>$E9=""</formula>
    </cfRule>
  </conditionalFormatting>
  <conditionalFormatting sqref="H4 H7 H10 H13 H16 H19 H22 H25 H28 H31 H34 H37 H40 H43 H46 H49 H52 H55 H58 H61 H64 H67 H70 H73 H76 H79 H82 H85 H88 H91 H94">
    <cfRule type="expression" dxfId="1315" priority="45">
      <formula>H4=""</formula>
    </cfRule>
  </conditionalFormatting>
  <conditionalFormatting sqref="Z4 Z7 Z10 Z13 Z16 Z19 Z22 Z25 Z28 Z31 Z34 Z37 Z40 Z43 Z46 Z49 Z52 Z55 Z58 Z61 Z64 Z67 Z70 Z73 Z76 Z79 Z82 Z85 Z88 Z91 Z94">
    <cfRule type="expression" dxfId="1314" priority="212">
      <formula>AND(OR(Z4&lt;(Z5*(1-$A$3)),Z4&gt;(Z5*(1+$A$3))),Z5&lt;&gt;"")</formula>
    </cfRule>
  </conditionalFormatting>
  <conditionalFormatting sqref="Z4 Z7 Z10 Z13 Z16 Z19 Z22 Z25 Z28 Z31 Z34 Z37 Z40 Z43 Z46 Z49 Z52 Z55 Z58 Z61 Z64 Z67 Z70 Z73 Z76 Z79 Z82 Z85 Z88 Z91 Z94">
    <cfRule type="expression" dxfId="1313" priority="207">
      <formula>Z4=""</formula>
    </cfRule>
  </conditionalFormatting>
  <conditionalFormatting sqref="Z5 Z8 Z11 Z14 Z17 Z20 Z23 Z26 Z29 Z32 Z35 Z38 Z41 Z44 Z47 Z50 Z53 Z56 Z59 Z62 Z65 Z68 Z71 Z74 Z77 Z80 Z83 Z86 Z89 Z92 Z95">
    <cfRule type="expression" dxfId="1312" priority="209">
      <formula>Z5="vide"</formula>
    </cfRule>
    <cfRule type="expression" dxfId="1311" priority="210">
      <formula>AND(OR(Z5&lt;(Z4*(1-$A$3)),Z5&gt;(Z4*(1+$A$3))),Z4&lt;&gt;"")</formula>
    </cfRule>
  </conditionalFormatting>
  <conditionalFormatting sqref="Z5 Z8 Z11 Z14 Z17 Z20 Z23 Z26 Z29 Z32 Z35 Z38 Z41 Z44 Z47 Z50 Z53 Z56 Z59 Z62 Z65 Z68 Z71 Z74 Z77 Z80 Z83 Z86 Z89 Z92 Z95">
    <cfRule type="expression" dxfId="1310"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Z94:Z95">
    <cfRule type="cellIs" dxfId="1309" priority="211" operator="between">
      <formula>150</formula>
      <formula>1</formula>
    </cfRule>
  </conditionalFormatting>
  <conditionalFormatting sqref="AB5 AB8 AB11 AB14 AB17 AB20 AB23 AB26 AB29 AB32 AB35 AB38 AB41 AB44 AB47 AB50 AB53 AB56 AB59 AB62 AB65 AB68 AB71 AB74 AB77 AB80 AB83 AB86 AB89 AB92 AB95">
    <cfRule type="cellIs" dxfId="1308" priority="198" operator="equal">
      <formula>""</formula>
    </cfRule>
    <cfRule type="expression" dxfId="1307" priority="199">
      <formula>AND(OR(AB5&lt;4.5,AB5&gt;7.5),AB5&lt;&gt;"")</formula>
    </cfRule>
    <cfRule type="expression" dxfId="1306" priority="204">
      <formula>AND(OR(AB5&lt;(AA4*(1-$A$3)),AB5&gt;(AA4*(1+$A$3))),AA4&lt;&gt;"",AC5&lt;&gt;"",AB5&lt;&gt;"")</formula>
    </cfRule>
    <cfRule type="expression" dxfId="1305"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AC95">
    <cfRule type="cellIs" dxfId="1304" priority="196" operator="equal">
      <formula>""</formula>
    </cfRule>
    <cfRule type="expression" dxfId="1303" priority="197">
      <formula>AND(OR(AC5&lt;4.5,AC5&gt;7.5),AC5&lt;&gt;"")</formula>
    </cfRule>
    <cfRule type="expression" dxfId="1302" priority="202">
      <formula>AND(OR(AC5&lt;(AB5*(1-$A$3)),AC5&gt;(AB5*(1+$A$3))),AA4&lt;&gt;"",AB5&lt;&gt;"",AC5&lt;&gt;"")</formula>
    </cfRule>
    <cfRule type="expression" dxfId="1301"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AD96">
    <cfRule type="expression" dxfId="1300" priority="192">
      <formula>AD6=""</formula>
    </cfRule>
    <cfRule type="expression" dxfId="1299" priority="193">
      <formula>AND(OR(AD6&lt;4.5,AD6&gt;7.5),AD6&lt;&gt;"")</formula>
    </cfRule>
    <cfRule type="expression" dxfId="1298" priority="194">
      <formula>AND(OR(AD6&lt;(AE6*(1-$A$3)),AD6&gt;(AE6*(1+$A$3))),AE6&lt;&gt;"",AA4&lt;&gt;"",AD6&lt;&gt;"")</formula>
    </cfRule>
    <cfRule type="expression" dxfId="1297"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AE96">
    <cfRule type="expression" dxfId="1296" priority="188">
      <formula>AE6=""</formula>
    </cfRule>
    <cfRule type="expression" dxfId="1295" priority="189">
      <formula>AND(OR(AE6&lt;4.5,AE6&gt;7.5),AE6&lt;&gt;"")</formula>
    </cfRule>
    <cfRule type="expression" dxfId="1294" priority="190">
      <formula>AND(OR(AE6&lt;(AD6*(1-$A$3)),AE6&gt;(AD6*(1+$A$3))),AD6&lt;&gt;"",AA4&lt;&gt;"",AE6&lt;&gt;"")</formula>
    </cfRule>
    <cfRule type="expression" dxfId="1293" priority="191">
      <formula>AND(OR(AE6&lt;(AA4*(1-$A$3)),AE6&gt;(AA4*(1+$A$3))),AA4&lt;&gt;"",AE6&lt;&gt;"",AD6&lt;&gt;"")</formula>
    </cfRule>
  </conditionalFormatting>
  <conditionalFormatting sqref="AF4 AF7 AF94 AF10 AF13 AF16 AF19 AF22 AF25 AF28 AF31 AF34 AF37 AF40 AF43 AF46 AF49 AF52 AF55 AF58 AF61 AF64 AF67 AF70 AF73 AF76 AF79 AF82 AF85 AF88 AF91">
    <cfRule type="expression" dxfId="1292" priority="186">
      <formula>AF4=""</formula>
    </cfRule>
    <cfRule type="cellIs" dxfId="1291" priority="187" operator="between">
      <formula>40</formula>
      <formula>50</formula>
    </cfRule>
  </conditionalFormatting>
  <conditionalFormatting sqref="AH4 AH7 AH94 AH10 AH13 AH16 AH19 AH22 AH25 AH28 AH31 AH34 AH37 AH40 AH43 AH46 AH49 AH52 AH55 AH58 AH61 AH64 AH67 AH70 AH73 AH76 AH79 AH82 AH85 AH88 AH91">
    <cfRule type="expression" dxfId="1290" priority="143">
      <formula>AH4=""</formula>
    </cfRule>
    <cfRule type="expression" dxfId="1289" priority="144">
      <formula>AH4="non"</formula>
    </cfRule>
    <cfRule type="expression" dxfId="1288" priority="184">
      <formula>AH4="oui"</formula>
    </cfRule>
  </conditionalFormatting>
  <conditionalFormatting sqref="AJ5 AJ8 AJ95 AJ11 AJ14 AJ17 AJ20 AJ23 AJ26 AJ29 AJ32 AJ35 AJ38 AJ41 AJ44 AJ47 AJ50 AJ53 AJ56 AJ59 AJ62 AJ65 AJ68 AJ71 AJ74 AJ77 AJ80 AJ83 AJ86 AJ89 AJ92">
    <cfRule type="expression" dxfId="1287" priority="71">
      <formula>AJ5=""</formula>
    </cfRule>
    <cfRule type="expression" dxfId="1286" priority="72">
      <formula>AND(OR(AJ5&lt;(AI4*(1-$A$3)),AJ5&gt;(AI4*(1+$A$3))),AI4&lt;&gt;"")</formula>
    </cfRule>
    <cfRule type="expression" dxfId="1285" priority="176">
      <formula>AND(OR(AJ5&lt;(AK5*(1-$A$3)),AJ5&gt;(AK5*(1+$A$3))),AK5&lt;&gt;"")</formula>
    </cfRule>
  </conditionalFormatting>
  <conditionalFormatting sqref="AK5 AK8 AK95 AK11 AK14 AK17 AK20 AK23 AK26 AK29 AK32 AK35 AK38 AK41 AK44 AK47 AK50 AK53 AK56 AK59 AK62 AK65 AK68 AK71 AK74 AK77 AK80 AK83 AK86 AK89 AK92">
    <cfRule type="expression" dxfId="1284" priority="69">
      <formula>AK5=""</formula>
    </cfRule>
    <cfRule type="expression" dxfId="1283" priority="70">
      <formula>AND(OR(AK5&lt;(AI4*(1-$A$3)),AK5&gt;(AI4*(1+$A$3))),AI4&lt;&gt;"")</formula>
    </cfRule>
    <cfRule type="expression" dxfId="1282" priority="175">
      <formula>AND(OR(AK5&lt;(AJ5*(1-$A$3)),AK5&gt;(AJ5*(1+$A$3))),AJ5&lt;&gt;"")</formula>
    </cfRule>
  </conditionalFormatting>
  <conditionalFormatting sqref="AI4 AI7 AI94 AI10 AI13 AI16 AI19 AI22 AI25 AI28 AI31 AI34 AI37 AI40 AI43 AI46 AI49 AI52 AI55 AI58 AI61 AI64 AI67 AI70 AI73 AI76 AI79 AI82 AI85 AI88 AI91">
    <cfRule type="expression" dxfId="1281" priority="73">
      <formula>AI4=""</formula>
    </cfRule>
    <cfRule type="expression" dxfId="1280" priority="178">
      <formula>AND(OR(AI4&lt;(AK5*(1-$A$3)),AI4&gt;(AK5*(1+$A$3))),AK5&lt;&gt;"")</formula>
    </cfRule>
    <cfRule type="expression" dxfId="1279" priority="179">
      <formula>AND(OR(AI4&lt;(AJ5*(1-$A$3)),AI4&gt;(AJ5*(1+$A$3))),AJ5&lt;&gt;"")</formula>
    </cfRule>
  </conditionalFormatting>
  <conditionalFormatting sqref="AO5 AO8 AO95 AO11 AO14 AO17 AO20 AO23 AO26 AO29 AO32 AO35 AO38 AO41 AO44 AO47 AO50 AO53 AO56 AO59 AO62 AO65 AO68 AO71 AO74 AO77 AO80 AO83 AO86 AO89 AO92">
    <cfRule type="expression" dxfId="1278" priority="156">
      <formula>AO5=""</formula>
    </cfRule>
    <cfRule type="expression" dxfId="1277" priority="173">
      <formula>AND(OR(AO5&lt;(AN4*(1-$A$3)),AO5&gt;(AN4*(1+$A$3))),AN4&lt;&gt;"")</formula>
    </cfRule>
    <cfRule type="expression" dxfId="1276" priority="174">
      <formula>AND(OR(AO5&lt;(AP5*(1-$A$3)),AO5&gt;(AP5*(1+$A$3))),AP5&lt;&gt;"")</formula>
    </cfRule>
  </conditionalFormatting>
  <conditionalFormatting sqref="AP5 AP8 AP95 AP11 AP14 AP17 AP20 AP23 AP26 AP29 AP32 AP35 AP38 AP41 AP44 AP47 AP50 AP53 AP56 AP59 AP62 AP65 AP68 AP71 AP74 AP77 AP80 AP83 AP86 AP89 AP92">
    <cfRule type="expression" dxfId="1275" priority="157">
      <formula>AP5=""</formula>
    </cfRule>
    <cfRule type="expression" dxfId="1274" priority="171">
      <formula>AND(OR(AP5&lt;(AN4*(1-$A$3)),AP5&gt;(AN4*(1+$A$3))),AP5&lt;&gt;"")</formula>
    </cfRule>
    <cfRule type="expression" dxfId="1273" priority="172">
      <formula>AND(OR(AP5&lt;(AO5*(1-$A$3)),AP5&gt;(AO5*(1+$A$3))),AO5&lt;&gt;"")</formula>
    </cfRule>
  </conditionalFormatting>
  <conditionalFormatting sqref="AN4 AN7 AN94 AN10 AN13 AN16 AN19 AN22 AN25 AN28 AN31 AN34 AN37 AN40 AN43 AN46 AN49 AN52 AN55 AN58 AN61 AN64 AN67 AN70 AN73 AN76 AN79 AN82 AN85 AN88 AN91">
    <cfRule type="expression" dxfId="1272" priority="145">
      <formula>AN4=""</formula>
    </cfRule>
    <cfRule type="expression" dxfId="1271" priority="169">
      <formula>AND(OR(AN4&lt;(AP5*(1-$A$3)),AN4&gt;(AP5*(1+$A$3))),AP5&lt;&gt;"")</formula>
    </cfRule>
    <cfRule type="expression" dxfId="1270" priority="170">
      <formula>AND(OR(AN4&lt;(AO5*(1-$A$3)),AN4&gt;(AO5*(1+$A$3))),AO5&lt;&gt;"")</formula>
    </cfRule>
  </conditionalFormatting>
  <conditionalFormatting sqref="AL6 AL9 AL96 AL12 AL15 AL18 AL21 AL24 AL27 AL30 AL33 AL36 AL39 AL42 AL45 AL48 AL51 AL54 AL57 AL60 AL63 AL66 AL69 AL72 AL75 AL78 AL81 AL84 AL87 AL90 AL93">
    <cfRule type="expression" dxfId="1269" priority="67">
      <formula>AL6=""</formula>
    </cfRule>
    <cfRule type="expression" dxfId="1268" priority="68">
      <formula>AND(OR(AL6&lt;(AI4*(1-$A$3)),AL6&gt;(AI4*(1+$A$3))),AI4&lt;&gt;"")</formula>
    </cfRule>
    <cfRule type="expression" dxfId="1267" priority="161">
      <formula>AND(OR(AL6&lt;(AM6*(1-$A$3)),AL6&gt;(AM6*(1+$A$3))),AM6&lt;&gt;"")</formula>
    </cfRule>
  </conditionalFormatting>
  <conditionalFormatting sqref="AM6 AM9 AM96 AM12 AM15 AM18 AM21 AM24 AM27 AM30 AM33 AM36 AM39 AM42 AM45 AM48 AM51 AM54 AM57 AM60 AM63 AM66 AM69 AM72 AM75 AM78 AM81 AM84 AM87 AM90 AM93">
    <cfRule type="expression" dxfId="1266" priority="65">
      <formula>AM6=""</formula>
    </cfRule>
    <cfRule type="expression" dxfId="1265" priority="66">
      <formula>AND(OR(AM6&lt;(AL6*(1-$A$3)),AM6&gt;(AL6*(1+$A$3))),AL6&lt;&gt;"")</formula>
    </cfRule>
    <cfRule type="expression" dxfId="1264" priority="160">
      <formula>AND(OR(AM6&lt;(AI4*(1-$A$3)),AM6&gt;(AI4*(1+$A$3))),AI4&lt;&gt;"")</formula>
    </cfRule>
  </conditionalFormatting>
  <conditionalFormatting sqref="AI4 AI7 AI94 AI10 AI13 AI16 AI19 AI22 AI25 AI28 AI31 AI34 AI37 AI40 AI43 AI46 AI49 AI52 AI55 AI58 AI61 AI64 AI67 AI70 AI73 AI76 AI79 AI82 AI85 AI88 AI91">
    <cfRule type="expression" dxfId="1263" priority="74">
      <formula>AND(OR(AI4&lt;(AM6*(1-$A$3)),AI4&gt;(AM6*(1+$A$3))),AM6&lt;&gt;"")</formula>
    </cfRule>
    <cfRule type="expression" dxfId="1262" priority="158">
      <formula>AND(OR(AI4&lt;(AL6*(1-$A$3)),AI4&gt;(AL6*(1+$A$3))),AL6&lt;&gt;"")</formula>
    </cfRule>
  </conditionalFormatting>
  <conditionalFormatting sqref="AP5 AP8 AP95 AP11 AP14 AP17 AP20 AP23 AP26 AP29 AP32 AP35 AP38 AP41 AP44 AP47 AP50 AP53 AP56 AP59 AP62 AP65 AP68 AP71 AP74 AP77 AP80 AP83 AP86 AP89 AP92">
    <cfRule type="expression" dxfId="1261" priority="166">
      <formula>AND(OR(AP5&lt;2,AP5&gt;4),AP5&lt;&gt;"")</formula>
    </cfRule>
  </conditionalFormatting>
  <conditionalFormatting sqref="AO5 AO8 AO95 AO11 AO14 AO17 AO20 AO23 AO26 AO29 AO32 AO35 AO38 AO41 AO44 AO47 AO50 AO53 AO56 AO59 AO62 AO65 AO68 AO71 AO74 AO77 AO80 AO83 AO86 AO89 AO92">
    <cfRule type="expression" dxfId="1260" priority="167">
      <formula>AND(OR(AO5&lt;2,AO5&gt;4),AO5&lt;&gt;"")</formula>
    </cfRule>
  </conditionalFormatting>
  <conditionalFormatting sqref="AN4 AN7 AN94 AN10 AN13 AN16 AN19 AN22 AN25 AN28 AN31 AN34 AN37 AN40 AN43 AN46 AN49 AN52 AN55 AN58 AN61 AN64 AN67 AN70 AN73 AN76 AN79 AN82 AN85 AN88 AN91">
    <cfRule type="expression" dxfId="1259" priority="168">
      <formula>AND(OR(AN4&lt;2,AN4&gt;4),AN4&lt;&gt;"")</formula>
    </cfRule>
  </conditionalFormatting>
  <conditionalFormatting sqref="AQ6 AQ9 AQ96 AQ12 AQ15 AQ18 AQ21 AQ24 AQ27 AQ30 AQ33 AQ36 AQ39 AQ42 AQ45 AQ48 AQ51 AQ54 AQ57 AQ60 AQ63 AQ66 AQ69 AQ72 AQ75 AQ78 AQ81 AQ84 AQ87 AQ90 AQ93">
    <cfRule type="expression" dxfId="1258" priority="147">
      <formula>AQ6=""</formula>
    </cfRule>
    <cfRule type="expression" dxfId="1257" priority="153">
      <formula>AND(OR(AQ6&lt;(AN4*(1-$A$3)),AQ6&gt;(AN4*(1+$A$3))),AN4&lt;&gt;"")</formula>
    </cfRule>
    <cfRule type="expression" dxfId="1256" priority="154">
      <formula>AND(OR(AQ6&lt;(AR6*(1-$A$3)),AQ6&gt;(AR6*(1+$A$3))),AR6&lt;&gt;"")</formula>
    </cfRule>
  </conditionalFormatting>
  <conditionalFormatting sqref="AR6 AR9 AR96 AR12 AR15 AR18 AR21 AR24 AR27 AR30 AR33 AR36 AR39 AR42 AR45 AR48 AR51 AR54 AR57 AR60 AR63 AR66 AR69 AR72 AR75 AR78 AR81 AR84 AR87 AR90 AR93">
    <cfRule type="expression" dxfId="1255" priority="148">
      <formula>AR6=""</formula>
    </cfRule>
    <cfRule type="expression" dxfId="1254" priority="151">
      <formula>AND(OR(AR6&lt;(AN4*(1-$A$3)),AR6&gt;(AN4*(1+$A$3))),AN4&lt;&gt;"")</formula>
    </cfRule>
    <cfRule type="expression" dxfId="1253" priority="152">
      <formula>AND(OR(AR6&lt;(AQ6*(1-$A$3)),AR6&gt;(AQ6*(1+$A$3))),AQ6&lt;&gt;"")</formula>
    </cfRule>
  </conditionalFormatting>
  <conditionalFormatting sqref="AR6 AR9 AR96 AR12 AR15 AR18 AR21 AR24 AR27 AR30 AR33 AR36 AR39 AR42 AR45 AR48 AR51 AR54 AR57 AR60 AR63 AR66 AR69 AR72 AR75 AR78 AR81 AR84 AR87 AR90 AR93">
    <cfRule type="expression" dxfId="1252" priority="149">
      <formula>AND(OR(AR6&lt;2,AR6&gt;4),AR6&lt;&gt;"")</formula>
    </cfRule>
  </conditionalFormatting>
  <conditionalFormatting sqref="AQ6 AQ9 AQ96 AQ12 AQ15 AQ18 AQ21 AQ24 AQ27 AQ30 AQ33 AQ36 AQ39 AQ42 AQ45 AQ48 AQ51 AQ54 AQ57 AQ60 AQ63 AQ66 AQ69 AQ72 AQ75 AQ78 AQ81 AQ84 AQ87 AQ90 AQ93">
    <cfRule type="expression" dxfId="1251" priority="150">
      <formula>AND(OR(AQ6&lt;2,AQ6&gt;4),AQ6&lt;&gt;"")</formula>
    </cfRule>
  </conditionalFormatting>
  <conditionalFormatting sqref="AN4 AN7 AN94 AN10 AN13 AN16 AN19 AN22 AN25 AN28 AN31 AN34 AN37 AN40 AN43 AN46 AN49 AN52 AN55 AN58 AN61 AN64 AN67 AN70 AN73 AN76 AN79 AN82 AN85 AN88 AN91">
    <cfRule type="expression" dxfId="1250" priority="146">
      <formula>AND(OR(AN4&lt;(AR6*(1-$A$3)),AN4&gt;(AR6*(1+$A$3))),AR6&lt;&gt;"")</formula>
    </cfRule>
    <cfRule type="expression" dxfId="1249" priority="155">
      <formula>AND(OR(AN4&lt;(AQ6*(1-$A$3)),AN4&gt;(AQ6*(1+$A$3))),AQ6&lt;&gt;"")</formula>
    </cfRule>
  </conditionalFormatting>
  <conditionalFormatting sqref="AU4 AU7 AU10 AU13 AU16 AU19 AU22 AU25 AU28 AU31 AU34 AU37 AU40 AU43 AU46 AU49 AU52 AU55 AU58 AU61 AU64 AU67 AU70 AU73 AU76 AU79 AU82 AU85 AU88 AU91 AU94">
    <cfRule type="expression" dxfId="1248" priority="142">
      <formula>AU4=""</formula>
    </cfRule>
  </conditionalFormatting>
  <conditionalFormatting sqref="AV4 AV7 AV10 AV13 AV16 AV19 AV22 AV25 AV28 AV31 AV34 AV37 AV40 AV43 AV46 AV49 AV52 AV55 AV58 AV61 AV64 AV67 AV70 AV73 AV76 AV79 AV82 AV85 AV88 AV91 AV94">
    <cfRule type="expression" dxfId="1247" priority="141">
      <formula>AV4=""</formula>
    </cfRule>
  </conditionalFormatting>
  <conditionalFormatting sqref="AW4:AW96">
    <cfRule type="expression" dxfId="1246" priority="90">
      <formula>AW4=""</formula>
    </cfRule>
  </conditionalFormatting>
  <conditionalFormatting sqref="AW4 AW7 AW10 AW13 AW16 AW19 AW22 AW25 AW28 AW31 AW34 AW37 AW40 AW43 AW46 AW49 AW52 AW55 AW58 AW61 AW64 AW67 AW70 AW73 AW76 AW79 AW82 AW85 AW88 AW91 AW94">
    <cfRule type="expression" dxfId="1245" priority="122">
      <formula>AND(OR(AW4&lt;5.5,AW4&gt;8.5),AW4&lt;&gt;"")</formula>
    </cfRule>
    <cfRule type="expression" dxfId="1244" priority="138">
      <formula>AND(OR(AW4&lt;(AW6*(1-$A$3)),AW4&gt;(AW6*(1+$A$3))),AW5&lt;&gt;"",AW6&lt;&gt;"")</formula>
    </cfRule>
    <cfRule type="expression" dxfId="1243" priority="139">
      <formula>AND(OR(AW4&lt;(AW5*(1-$A$3)),AW4&gt;(AW5*(1+$A$3))),AW5&lt;&gt;"",AW6&lt;&gt;"")</formula>
    </cfRule>
  </conditionalFormatting>
  <conditionalFormatting sqref="AW5 AW8 AW11 AW14 AW17 AW20 AW23 AW26 AW29 AW32 AW35 AW38 AW41 AW44 AW47 AW50 AW53 AW56 AW59 AW62 AW65 AW68 AW71 AW74 AW77 AW80 AW83 AW86 AW89 AW92 AW95">
    <cfRule type="expression" dxfId="1242" priority="132">
      <formula>AND(OR(AW5&lt;5.5,AW5&gt;8.5),AW5&lt;&gt;"")</formula>
    </cfRule>
    <cfRule type="expression" dxfId="1241" priority="136">
      <formula>AND(OR(AW5&lt;(AW6*(1-$A$3)),AW5&gt;(AW6*(1+$A$3))),AW6&lt;&gt;"")</formula>
    </cfRule>
    <cfRule type="expression" dxfId="1240" priority="137">
      <formula>AND(OR(AW5&lt;(AW4*(1-$A$3)),AW5&gt;(AW4*(1+$A$3))),AW4&lt;&gt;"")</formula>
    </cfRule>
  </conditionalFormatting>
  <conditionalFormatting sqref="AW6 AW9 AW12 AW15 AW18 AW21 AW24 AW27 AW30 AW33 AW36 AW39 AW42 AW45 AW48 AW51 AW54 AW57 AW60 AW63 AW66 AW69 AW72 AW75 AW78 AW81 AW84 AW87 AW90 AW93 AW96">
    <cfRule type="expression" dxfId="1239" priority="133">
      <formula>AND(OR(AW6&lt;5.5,AW6&gt;8.5),AW6&lt;&gt;"")</formula>
    </cfRule>
    <cfRule type="expression" dxfId="1238" priority="135">
      <formula>AND(OR(AW6&lt;(AW5*(1-$A$3)),AW6&gt;(AW5*(1+$A$3))),AW5&lt;&gt;"")</formula>
    </cfRule>
    <cfRule type="expression" dxfId="1237" priority="140">
      <formula>AND(OR(AW6&lt;(AW4*(1-$A$3)),AW6&gt;(AW4*(1+$A$3))),AW4&lt;&gt;"")</formula>
    </cfRule>
  </conditionalFormatting>
  <conditionalFormatting sqref="AX5 AX8 AX11 AX14 AX17 AX20 AX23 AX26 AX29 AX32 AX35 AX38 AX41 AX44 AX47 AX50 AX53 AX56 AX59 AX62 AX65 AX68 AX71 AX74 AX77 AX80 AX83 AX86 AX89 AX92 AX95">
    <cfRule type="expression" dxfId="1236" priority="127">
      <formula>AX5=""</formula>
    </cfRule>
  </conditionalFormatting>
  <conditionalFormatting sqref="AX5 AX8 AX11 AX14 AX17 AX20 AX23 AX26 AX29 AX32 AX35 AX38 AX41 AX44 AX47 AX50 AX53 AX56 AX59 AX62 AX65 AX68 AX71 AX74 AX77 AX80 AX83 AX86 AX89 AX92 AX95">
    <cfRule type="expression" dxfId="1235" priority="128">
      <formula>AND(OR(AX5&lt;5.5,AX5&gt;8.5),AX5&lt;&gt;"")</formula>
    </cfRule>
    <cfRule type="expression" dxfId="1234" priority="129">
      <formula>AND(OR(AX5&lt;(AX6*(1-$A$3)),AX5&gt;(AX6*(1+$A$3))),AW4&lt;&gt;"",AX6&lt;&gt;"")</formula>
    </cfRule>
    <cfRule type="expression" dxfId="1233" priority="130">
      <formula>AND(OR(AX5&lt;(AW4*(1-$A$3)),AX5&gt;(AW4*(1+$A$3))),AW4&lt;&gt;"",AX6&lt;&gt;"")</formula>
    </cfRule>
  </conditionalFormatting>
  <conditionalFormatting sqref="AX6 AX9 AX12 AX15 AX18 AX21 AX24 AX27 AX30 AX33 AX36 AX39 AX42 AX45 AX48 AX51 AX54 AX57 AX60 AX63 AX66 AX69 AX72 AX75 AX78 AX81 AX84 AX87 AX90 AX93 AX96">
    <cfRule type="expression" dxfId="1232" priority="123">
      <formula>AX6=""</formula>
    </cfRule>
  </conditionalFormatting>
  <conditionalFormatting sqref="AX6 AX9 AX12 AX15 AX18 AX21 AX24 AX27 AX30 AX33 AX36 AX39 AX42 AX45 AX48 AX51 AX54 AX57 AX60 AX63 AX66 AX69 AX72 AX75 AX78 AX81 AX84 AX87 AX90 AX93 AX96">
    <cfRule type="expression" dxfId="1231" priority="124">
      <formula>AND(OR(AX6&lt;5.5,AX6&gt;8.5),AX6&lt;&gt;"")</formula>
    </cfRule>
    <cfRule type="expression" dxfId="1230" priority="125">
      <formula>AND(OR(AX6&lt;(AX5*(1-$A$3)),AX6&gt;(AX5*(1+$A$3))),AW4&lt;&gt;"",AX5&lt;&gt;"")</formula>
    </cfRule>
    <cfRule type="expression" dxfId="1229" priority="126">
      <formula>AND(OR(AX6&lt;(AW4*(1-$A$3)),AX6&gt;(AW4*(1+$A$3))),AW4&lt;&gt;"",AX5&lt;&gt;"")</formula>
    </cfRule>
  </conditionalFormatting>
  <conditionalFormatting sqref="AW4 AW7 AW10 AW13 AW16 AW19 AW22 AW25 AW28 AW31 AW34 AW37 AW40 AW43 AW46 AW49 AW52 AW55 AW58 AW61 AW64 AW67 AW70 AW73 AW76 AW79 AW82 AW85 AW88 AW91 AW94">
    <cfRule type="expression" dxfId="1228" priority="131">
      <formula>AND(OR(AW4&lt;(AX6*(1-$A$3)),AW4&gt;(AX6*(1+$A$3))),AX5&lt;&gt;"",AX6&lt;&gt;"")</formula>
    </cfRule>
    <cfRule type="expression" dxfId="1227" priority="134">
      <formula>AND(OR(AW4&lt;(AX5*(1-$A$3)),AW4&gt;(AX5*(1+$A$3))),AX5&lt;&gt;"",AX6&lt;&gt;"")</formula>
    </cfRule>
  </conditionalFormatting>
  <conditionalFormatting sqref="BE5 BE8 BE11 BE14 BE17 BE20 BE23 BE26 BE29 BE32 BE35 BE38 BE41 BE44 BE47 BE50 BE53 BE56 BE59 BE62 BE65 BE68 BE71 BE74 BE77 BE80 BE83 BE86 BE89 BE92 BE95">
    <cfRule type="cellIs" dxfId="1226" priority="119" operator="lessThanOrEqual">
      <formula>100</formula>
    </cfRule>
    <cfRule type="cellIs" dxfId="1225" priority="120" operator="lessThanOrEqual">
      <formula>120</formula>
    </cfRule>
  </conditionalFormatting>
  <conditionalFormatting sqref="BD5 BD8 BD11 BD14 BD17 BD20 BD23 BD26 BD29 BD32 BD35 BD38 BD41 BD44 BD47 BD50 BD53 BD56 BD59 BD62 BD65 BD68 BD71 BD74 BD77 BD80 BD83 BD86 BD89 BD92 BD95">
    <cfRule type="cellIs" dxfId="1224" priority="116" operator="lessThanOrEqual">
      <formula>100</formula>
    </cfRule>
    <cfRule type="cellIs" dxfId="1223" priority="117" operator="lessThanOrEqual">
      <formula>120</formula>
    </cfRule>
  </conditionalFormatting>
  <conditionalFormatting sqref="BD5 BD8 BD11 BD14 BD17 BD20 BD23 BD26 BD29 BD32 BD35 BD38 BD41 BD44 BD47 BD50 BD53 BD56 BD59 BD62 BD65 BD68 BD71 BD74 BD77 BD80 BD83 BD86 BD89 BD92 BD95">
    <cfRule type="expression" dxfId="1222" priority="115">
      <formula>BD5=""</formula>
    </cfRule>
  </conditionalFormatting>
  <conditionalFormatting sqref="BC5 BC8 BC11 BC14 BC17 BC20 BC23 BC26 BC29 BC32 BC35 BC38 BC41 BC44 BC47 BC50 BC53 BC56 BC59 BC62 BC65 BC68 BC71 BC74 BC77 BC80 BC83 BC86 BC89 BC92 BC95">
    <cfRule type="expression" dxfId="1221" priority="109">
      <formula>BC5=""</formula>
    </cfRule>
  </conditionalFormatting>
  <conditionalFormatting sqref="BB5 BB8 BB11 BB14 BB17 BB20 BB23 BB26 BB29 BB32 BB35 BB38 BB41 BB44 BB47 BB50 BB53 BB56 BB59 BB62 BB65 BB68 BB71 BB74 BB77 BB80 BB83 BB86 BB89 BB92 BB95">
    <cfRule type="expression" dxfId="1220" priority="111">
      <formula>BB5=""</formula>
    </cfRule>
    <cfRule type="expression" dxfId="1219" priority="112">
      <formula>AND(OR(BB5&lt;5,BB5&gt;8),BB5&lt;&gt;"")</formula>
    </cfRule>
    <cfRule type="expression" dxfId="1218" priority="113">
      <formula>AND(OR(BB5&lt;(BC5*(1-$A$3)),BB5&gt;(BC5*(1+$A$3))),BC5&lt;&gt;"")</formula>
    </cfRule>
  </conditionalFormatting>
  <conditionalFormatting sqref="BC5 BC8 BC11 BC14 BC17 BC20 BC23 BC26 BC29 BC32 BC35 BC38 BC41 BC44 BC47 BC50 BC53 BC56 BC59 BC62 BC65 BC68 BC71 BC74 BC77 BC80 BC83 BC86 BC89 BC92 BC95">
    <cfRule type="expression" dxfId="1217" priority="110">
      <formula>AND(OR(BC5&lt;5,BC5&gt;8),BC5&lt;&gt;"")</formula>
    </cfRule>
    <cfRule type="expression" dxfId="1216" priority="114">
      <formula>AND(OR(BC5&lt;(BB5*(1-$A$3)),BC5&gt;(BB5*(1+$A$3))),BB5&lt;&gt;"")</formula>
    </cfRule>
  </conditionalFormatting>
  <conditionalFormatting sqref="BA4 BA7 BA10 BA13 BA16 BA19 BA22 BA25 BA28 BA31 BA34 BA37 BA40 BA43 BA46 BA49 BA52 BA55 BA58 BA61 BA64 BA67 BA70 BA73 BA76 BA79 BA82 BA85 BA88 BA91 BA94">
    <cfRule type="cellIs" dxfId="1215" priority="107" operator="lessThanOrEqual">
      <formula>100</formula>
    </cfRule>
    <cfRule type="cellIs" dxfId="1214" priority="108" operator="lessThanOrEqual">
      <formula>120</formula>
    </cfRule>
  </conditionalFormatting>
  <conditionalFormatting sqref="BA4 BA7 BA10 BA13 BA16 BA19 BA22 BA25 BA28 BA31 BA34 BA37 BA40 BA43 BA46 BA49 BA52 BA55 BA58 BA61 BA64 BA67 BA70 BA73 BA76 BA79 BA82 BA85 BA88 BA91 BA94">
    <cfRule type="expression" dxfId="1213" priority="106">
      <formula>BA4=""</formula>
    </cfRule>
  </conditionalFormatting>
  <conditionalFormatting sqref="AZ4 AZ7 AZ10 AZ13 AZ16 AZ19 AZ22 AZ25 AZ28 AZ31 AZ34 AZ37 AZ40 AZ43 AZ46 AZ49 AZ52 AZ55 AZ58 AZ61 AZ64 AZ67 AZ70 AZ73 AZ76 AZ79 AZ82 AZ85 AZ88 AZ91 AZ94">
    <cfRule type="cellIs" dxfId="1212" priority="104" operator="lessThanOrEqual">
      <formula>100</formula>
    </cfRule>
    <cfRule type="cellIs" dxfId="1211" priority="105" operator="lessThanOrEqual">
      <formula>120</formula>
    </cfRule>
  </conditionalFormatting>
  <conditionalFormatting sqref="AZ4 AZ7 AZ10 AZ13 AZ16 AZ19 AZ22 AZ25 AZ28 AZ31 AZ34 AZ37 AZ40 AZ43 AZ46 AZ49 AZ52 AZ55 AZ58 AZ61 AZ64 AZ67 AZ70 AZ73 AZ76 AZ79 AZ82 AZ85 AZ88 AZ91 AZ94">
    <cfRule type="expression" dxfId="1210" priority="103">
      <formula>AZ4=""</formula>
    </cfRule>
  </conditionalFormatting>
  <conditionalFormatting sqref="AY4 AY7 AY10 AY13 AY16 AY19 AY22 AY25 AY28 AY31 AY34 AY37 AY40 AY43 AY46 AY49 AY52 AY55 AY58 AY61 AY64 AY67 AY70 AY73 AY76 AY79 AY82 AY85 AY88 AY91 AY94">
    <cfRule type="expression" dxfId="1209" priority="101">
      <formula>AY4=""</formula>
    </cfRule>
    <cfRule type="expression" dxfId="1208" priority="102">
      <formula>AND(OR(AY4&lt;4,AY4&gt;8),AY4&lt;&gt;"")</formula>
    </cfRule>
  </conditionalFormatting>
  <conditionalFormatting sqref="BL4 BL7 BL10 BL13 BL16 BL19 BL22 BL25 BL28 BL31 BL34 BL37 BL40 BL43 BL46 BL49 BL52 BL55 BL58 BL61 BL64 BL67 BL70 BL73 BL76 BL79 BL82 BL85 BL88 BL91 BL94">
    <cfRule type="expression" dxfId="1207" priority="99">
      <formula>BL4=""</formula>
    </cfRule>
    <cfRule type="expression" dxfId="1206" priority="100">
      <formula>AND(OR(BL4&lt;5,BL4&gt;9),BL4&lt;&gt;"")</formula>
    </cfRule>
  </conditionalFormatting>
  <conditionalFormatting sqref="BM5 BM8 BM11 BM14 BM17 BM20 BM23 BM26 BM29 BM32 BM35 BM38 BM41 BM44 BM47 BM50 BM53 BM56 BM59 BM62 BM65 BM68 BM71 BM74 BM77 BM80 BM83 BM86 BM89 BM92 BM95">
    <cfRule type="expression" dxfId="1205" priority="97">
      <formula>BM5=""</formula>
    </cfRule>
    <cfRule type="expression" dxfId="1204" priority="98">
      <formula>AND(OR(BM5&lt;5,BM5&gt;9),BM5&lt;&gt;"")</formula>
    </cfRule>
  </conditionalFormatting>
  <conditionalFormatting sqref="BN6 BN9 BN12 BN15 BN18 BN21 BN24 BN27 BN30 BN33 BN36 BN39 BN42 BN45 BN48 BN51 BN54 BN57 BN60 BN63 BN66 BN69 BN72 BN75 BN78 BN81 BN84 BN87 BN90 BN93 BN96">
    <cfRule type="expression" dxfId="1203" priority="94">
      <formula>BN6=""</formula>
    </cfRule>
    <cfRule type="expression" dxfId="1202" priority="95">
      <formula>AND(OR(BN6&lt;4,BN6&gt;8),BN6&lt;&gt;"")</formula>
    </cfRule>
    <cfRule type="expression" dxfId="1201" priority="96">
      <formula>AND(OR(BN6&lt;(BO6*(1-$A$3)),BN6&gt;(BO6*(1+$A$3))),BO6&lt;&gt;"")</formula>
    </cfRule>
  </conditionalFormatting>
  <conditionalFormatting sqref="BO6 BO9 BO12 BO15 BO18 BO21 BO24 BO27 BO30 BO33 BO36 BO39 BO42 BO45 BO48 BO51 BO54 BO57 BO60 BO63 BO66 BO69 BO72 BO75 BO78 BO81 BO84 BO87 BO90 BO93 BO96">
    <cfRule type="expression" dxfId="1200" priority="91">
      <formula>BO6=""</formula>
    </cfRule>
    <cfRule type="expression" dxfId="1199" priority="92">
      <formula>AND(OR(BO6&lt;4,BO6&gt;8),BO6&lt;&gt;"")</formula>
    </cfRule>
    <cfRule type="expression" dxfId="1198" priority="93">
      <formula>AND(OR(BO6&lt;(BN6*(1-$A$3)),BO6&gt;(BN6*(1+$A$3))),BN6&lt;&gt;"")</formula>
    </cfRule>
  </conditionalFormatting>
  <conditionalFormatting sqref="AW5 AW8 AW11 AW14 AW17 AW20 AW23 AW26 AW29 AW32 AW35 AW38 AW41 AW44 AW47 AW50 AW53 AW56 AW59 AW62 AW65 AW68 AW71 AW74 AW77 AW80 AW83 AW86 AW89 AW92 AW95">
    <cfRule type="expression" dxfId="1197" priority="121">
      <formula>AND(OR(AW5&lt;(AX5*(1-$A$3)),AW5&gt;(AX5*(1+$A$3))),AX5&lt;&gt;"")</formula>
    </cfRule>
  </conditionalFormatting>
  <conditionalFormatting sqref="D5 D8 D11 D14 D17 D20 D23 D26 D29 D32 D35 D38 D41 D44 D47 D50 D53 D56 D59 D62 D65 D68 D71 D74 D77 D80 D83 D86 D89 D92 D95">
    <cfRule type="expression" dxfId="1196" priority="89">
      <formula>$D5=""</formula>
    </cfRule>
  </conditionalFormatting>
  <conditionalFormatting sqref="AT4 AT7 AT10 AT13 AT16 AT19 AT22 AT25 AT28 AT31 AT34 AT37 AT40 AT43 AT46 AT49 AT52 AT55 AT58 AT61 AT64 AT67 AT70 AT73 AT76 AT79 AT82 AT85 AT88 AT91 AT94">
    <cfRule type="expression" dxfId="1195" priority="84">
      <formula>AT4=""</formula>
    </cfRule>
    <cfRule type="expression" dxfId="1194" priority="85">
      <formula>AT4="non"</formula>
    </cfRule>
    <cfRule type="expression" dxfId="1193" priority="86">
      <formula>AT4="oui"</formula>
    </cfRule>
  </conditionalFormatting>
  <conditionalFormatting sqref="AS4 AS7 AS10 AS13 AS16 AS19 AS22 AS25 AS28 AS31 AS34 AS37 AS40 AS43 AS46 AS49 AS52 AS55 AS58 AS61 AS64 AS67 AS70 AS73 AS76 AS79 AS82 AS85 AS88 AS91 AS94">
    <cfRule type="expression" dxfId="1192" priority="80">
      <formula>AS4=""</formula>
    </cfRule>
    <cfRule type="cellIs" dxfId="1191" priority="81" operator="between">
      <formula>40</formula>
      <formula>50</formula>
    </cfRule>
    <cfRule type="cellIs" dxfId="1190" priority="82" operator="lessThan">
      <formula>40</formula>
    </cfRule>
    <cfRule type="expression" dxfId="1189" priority="83">
      <formula>AND(OR(AS4&lt;(AS5*(1-$A$3)),AS4&gt;(AS5*(1+$A$3))),AS5&lt;&gt;"")</formula>
    </cfRule>
  </conditionalFormatting>
  <conditionalFormatting sqref="AS5 AS8 AS11 AS14 AS17 AS20 AS23 AS26 AS29 AS32 AS35 AS38 AS41 AS44 AS47 AS50 AS53 AS56 AS59 AS62 AS65 AS68 AS71 AS74 AS77 AS80 AS83 AS86 AS89 AS92 AS95">
    <cfRule type="expression" dxfId="1188" priority="76">
      <formula>AS5=""</formula>
    </cfRule>
    <cfRule type="expression" dxfId="1187" priority="77">
      <formula>AND(OR(AS5&lt;(AS4*(1-$A$3)),AS5&gt;(AS4*(1+$A$3))),AS4&lt;&gt;"")</formula>
    </cfRule>
    <cfRule type="cellIs" dxfId="1186" priority="78" operator="between">
      <formula>40</formula>
      <formula>50</formula>
    </cfRule>
    <cfRule type="cellIs" dxfId="1185" priority="79" operator="lessThan">
      <formula>40</formula>
    </cfRule>
  </conditionalFormatting>
  <conditionalFormatting sqref="AI4 AI7 AI94 AI10 AI13 AI16 AI19 AI22 AI25 AI28 AI31 AI34 AI37 AI40 AI43 AI46 AI49 AI52 AI55 AI58 AI61 AI64 AI67 AI70 AI73 AI76 AI79 AI82 AI85 AI88 AI91">
    <cfRule type="cellIs" dxfId="1184" priority="159" operator="between">
      <formula>140</formula>
      <formula>100</formula>
    </cfRule>
    <cfRule type="cellIs" dxfId="1183" priority="177" operator="lessThanOrEqual">
      <formula>100</formula>
    </cfRule>
  </conditionalFormatting>
  <conditionalFormatting sqref="AJ5 AJ8 AJ95 AJ11 AJ14 AJ17 AJ20 AJ23 AJ26 AJ29 AJ32 AJ35 AJ38 AJ41 AJ44 AJ47 AJ50 AJ53 AJ56 AJ59 AJ62 AJ65 AJ68 AJ71 AJ74 AJ77 AJ80 AJ83 AJ86 AJ89 AJ92">
    <cfRule type="cellIs" dxfId="1182" priority="182" operator="between">
      <formula>140</formula>
      <formula>100</formula>
    </cfRule>
    <cfRule type="cellIs" dxfId="1181" priority="183" operator="lessThanOrEqual">
      <formula>100</formula>
    </cfRule>
  </conditionalFormatting>
  <conditionalFormatting sqref="AK5 AK8 AK95 AK11 AK14 AK17 AK20 AK23 AK26 AK29 AK32 AK35 AK38 AK41 AK44 AK47 AK50 AK53 AK56 AK59 AK62 AK65 AK68 AK71 AK74 AK77 AK80 AK83 AK86 AK89 AK92">
    <cfRule type="cellIs" dxfId="1180" priority="180" operator="between">
      <formula>140</formula>
      <formula>100</formula>
    </cfRule>
    <cfRule type="cellIs" dxfId="1179" priority="181" operator="lessThanOrEqual">
      <formula>100</formula>
    </cfRule>
  </conditionalFormatting>
  <conditionalFormatting sqref="AL6 AL9 AL96 AL12 AL15 AL18 AL21 AL24 AL27 AL30 AL33 AL36 AL39 AL42 AL45 AL48 AL51 AL54 AL57 AL60 AL63 AL66 AL69 AL72 AL75 AL78 AL81 AL84 AL87 AL90 AL93">
    <cfRule type="cellIs" dxfId="1178" priority="164" operator="between">
      <formula>140</formula>
      <formula>100</formula>
    </cfRule>
    <cfRule type="cellIs" dxfId="1177" priority="165" operator="lessThanOrEqual">
      <formula>100</formula>
    </cfRule>
  </conditionalFormatting>
  <conditionalFormatting sqref="AM6 AM9 AM96 AM12 AM15 AM18 AM21 AM24 AM27 AM30 AM33 AM36 AM39 AM42 AM45 AM48 AM51 AM54 AM57 AM60 AM63 AM66 AM69 AM72 AM75 AM78 AM81 AM84 AM87 AM90 AM93">
    <cfRule type="cellIs" dxfId="1176" priority="162" operator="between">
      <formula>140</formula>
      <formula>100</formula>
    </cfRule>
    <cfRule type="cellIs" dxfId="1175" priority="163" operator="lessThanOrEqual">
      <formula>100</formula>
    </cfRule>
  </conditionalFormatting>
  <conditionalFormatting sqref="BF6 BF9 BF12 BF15 BF18 BF21 BF24 BF27 BF30 BF33 BF36 BF39 BF42 BF45 BF48 BF51 BF54 BF57 BF60 BF63 BF66 BF69 BF72 BF75 BF78 BF81 BF84 BF87 BF90 BF93 BF96">
    <cfRule type="expression" dxfId="1174" priority="60">
      <formula>BF6=""</formula>
    </cfRule>
    <cfRule type="expression" dxfId="1173" priority="63">
      <formula>AND(OR(BF6&lt;(BG6*(1-$A$3)),BF6&gt;(BG6*(1+$A$3))),BG6&lt;&gt;"")</formula>
    </cfRule>
    <cfRule type="expression" dxfId="1172" priority="64">
      <formula>AND(OR(BF6&lt;8,BF6&gt;13),BF6&lt;&gt;"")</formula>
    </cfRule>
  </conditionalFormatting>
  <conditionalFormatting sqref="BG6 BG9 BG12 BG15 BG18 BG21 BG24 BG27 BG30 BG33 BG36 BG39 BG42 BG45 BG48 BG51 BG54 BG57 BG60 BG63 BG66 BG69 BG72 BG75 BG78 BG81 BG84 BG87 BG90 BG93 BG96">
    <cfRule type="expression" dxfId="1171" priority="59">
      <formula>BG6=""</formula>
    </cfRule>
    <cfRule type="expression" dxfId="1170" priority="61">
      <formula>AND(OR(BG6&lt;(BF6*(1-$A$3)),BG6&gt;(BF6*(1+$A$3))),BF6&lt;&gt;"")</formula>
    </cfRule>
    <cfRule type="expression" dxfId="1169" priority="62">
      <formula>AND(OR(BG6&lt;8,BG6&gt;13),BG6&lt;&gt;"")</formula>
    </cfRule>
  </conditionalFormatting>
  <conditionalFormatting sqref="BI6 BI9 BI12 BI15 BI18 BI21 BI24 BI27 BI30 BI33 BI36 BI39 BI42 BI45 BI48 BI51 BI54 BI57 BI60 BI63 BI66 BI69 BI72 BI75 BI78 BI81 BI84 BI87 BI90 BI93 BI96">
    <cfRule type="cellIs" dxfId="1168" priority="57" operator="lessThanOrEqual">
      <formula>100</formula>
    </cfRule>
    <cfRule type="cellIs" dxfId="1167" priority="58" operator="lessThanOrEqual">
      <formula>120</formula>
    </cfRule>
  </conditionalFormatting>
  <conditionalFormatting sqref="BI6 BI9 BI12 BI15 BI18 BI21 BI24 BI27 BI30 BI33 BI36 BI39 BI42 BI45 BI48 BI51 BI54 BI57 BI60 BI63 BI66 BI69 BI72 BI75 BI78 BI81 BI84 BI87 BI90 BI93 BI96">
    <cfRule type="expression" dxfId="1166" priority="56">
      <formula>BI6=""</formula>
    </cfRule>
  </conditionalFormatting>
  <conditionalFormatting sqref="BH6 BH9 BH12 BH15 BH18 BH21 BH24 BH27 BH30 BH33 BH36 BH39 BH42 BH45 BH48 BH51 BH54 BH57 BH60 BH63 BH66 BH69 BH72 BH75 BH78 BH81 BH84 BH87 BH90 BH93 BH96">
    <cfRule type="cellIs" dxfId="1165" priority="54" operator="lessThanOrEqual">
      <formula>100</formula>
    </cfRule>
    <cfRule type="cellIs" dxfId="1164" priority="55" operator="lessThanOrEqual">
      <formula>120</formula>
    </cfRule>
  </conditionalFormatting>
  <conditionalFormatting sqref="BK6 BK9 BK12 BK15 BK18 BK21 BK24 BK27 BK30 BK33 BK36 BK39 BK42 BK45 BK48 BK51 BK54 BK57 BK60 BK63 BK66 BK69 BK72 BK75 BK78 BK81 BK84 BK87 BK90 BK93 BK96">
    <cfRule type="cellIs" dxfId="1163" priority="51" operator="lessThanOrEqual">
      <formula>100</formula>
    </cfRule>
    <cfRule type="cellIs" dxfId="1162" priority="52" operator="lessThanOrEqual">
      <formula>120</formula>
    </cfRule>
  </conditionalFormatting>
  <conditionalFormatting sqref="BK6 BK9 BK12 BK15 BK18 BK21 BK24 BK27 BK30 BK33 BK36 BK39 BK42 BK45 BK48 BK51 BK54 BK57 BK60 BK63 BK66 BK69 BK72 BK75 BK78 BK81 BK84 BK87 BK90 BK93 BK96">
    <cfRule type="expression" dxfId="1161" priority="50">
      <formula>BK6=""</formula>
    </cfRule>
  </conditionalFormatting>
  <conditionalFormatting sqref="BJ6 BJ9 BJ12 BJ15 BJ18 BJ21 BJ24 BJ27 BJ30 BJ33 BJ36 BJ39 BJ42 BJ45 BJ48 BJ51 BJ54 BJ57 BJ60 BJ63 BJ66 BJ69 BJ72 BJ75 BJ78 BJ81 BJ84 BJ87 BJ90 BJ93 BJ96">
    <cfRule type="cellIs" dxfId="1160" priority="48" operator="lessThanOrEqual">
      <formula>100</formula>
    </cfRule>
    <cfRule type="cellIs" dxfId="1159" priority="49" operator="lessThanOrEqual">
      <formula>120</formula>
    </cfRule>
  </conditionalFormatting>
  <conditionalFormatting sqref="BJ6 BJ9 BJ12 BJ15 BJ18 BJ21 BJ24 BJ27 BJ30 BJ33 BJ36 BJ39 BJ42 BJ45 BJ48 BJ51 BJ54 BJ57 BJ60 BJ63 BJ66 BJ69 BJ72 BJ75 BJ78 BJ81 BJ84 BJ87 BJ90 BJ93 BJ96">
    <cfRule type="expression" dxfId="1158" priority="47">
      <formula>BJ6=""</formula>
    </cfRule>
  </conditionalFormatting>
  <conditionalFormatting sqref="G4 G7 G10 G13 G16 G19 G22 G25 G28 G31 G34 G37 G40 G43 G46 G49 G52 G55 G58 G61 G64 G67 G70 G73 G76 G79 G82 G85 G88 G91 G94">
    <cfRule type="expression" priority="44">
      <formula>IF(F4="aucune","///","")</formula>
    </cfRule>
    <cfRule type="expression" dxfId="1157" priority="87">
      <formula>AND(G4="///",G5&gt;8,G5&lt;&gt;"")</formula>
    </cfRule>
  </conditionalFormatting>
  <conditionalFormatting sqref="AH5 AH8 AH95 AH11 AH14 AH17 AH20 AH23 AH26 AH29 AH32 AH35 AH38 AH41 AH44 AH47 AH50 AH53 AH56 AH59 AH62 AH65 AH68 AH71 AH74 AH77 AH80 AH83 AH86 AH89 AH92">
    <cfRule type="expression" dxfId="1156" priority="41">
      <formula>AH5=""</formula>
    </cfRule>
    <cfRule type="expression" dxfId="1155" priority="42">
      <formula>AH5="non"</formula>
    </cfRule>
    <cfRule type="expression" dxfId="1154"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N94:O94">
    <cfRule type="expression" dxfId="1153" priority="37">
      <formula>N4=""</formula>
    </cfRule>
    <cfRule type="expression" dxfId="1152" priority="38">
      <formula>N4="oui"</formula>
    </cfRule>
    <cfRule type="expression" dxfId="1151" priority="39">
      <formula>N4="non"</formula>
    </cfRule>
  </conditionalFormatting>
  <conditionalFormatting sqref="M4 M7 M10 M13 M16 M19 M22 M25 M28 M31 M34 M37 M40 M43 M46 M49 M52 M55 M58 M61 M64 M67 M70 M73 M76 M79 M82 M85 M88 M91 M94">
    <cfRule type="cellIs" priority="30" stopIfTrue="1" operator="equal">
      <formula>"///"</formula>
    </cfRule>
    <cfRule type="cellIs" dxfId="1150" priority="36" operator="notBetween">
      <formula>4</formula>
      <formula>8</formula>
    </cfRule>
  </conditionalFormatting>
  <conditionalFormatting sqref="L4 L7 L10 L13 L16 L19 L22 L25 L28 L31 L34 L37 L40 L43 L46 L49 L52 L55 L58 L61 L64 L67 L70 L73 L76 L79 L82 L85 L88 L91 L94">
    <cfRule type="expression" dxfId="1149" priority="35">
      <formula>AND(OR(L4&lt;(L5*(1-$A$3)),L4&gt;(L5*(1+$A$3))),L4&lt;&gt;"///",L5&lt;&gt;"")</formula>
    </cfRule>
  </conditionalFormatting>
  <conditionalFormatting sqref="L4 L7 L10 L13 L16 L19 L22 L25 L28 L31 L34 L37 L40 L43 L46 L49 L52 L55 L58 L61 L64 L67 L70 L73 L76 L79 L82 L85 L88 L91 L94">
    <cfRule type="expression" dxfId="1148" priority="27">
      <formula>L4=""</formula>
    </cfRule>
  </conditionalFormatting>
  <conditionalFormatting sqref="L5 L8 L11 L14 L17 L20 L23 L26 L29 L32 L35 L38 L41 L44 L47 L50 L53 L56 L59 L62 L65 L68 L71 L74 L77 L80 L83 L86 L89 L92 L95">
    <cfRule type="expression" dxfId="1147" priority="34">
      <formula>AND(OR(L5&lt;(L4*(1-$A$3)),L5&gt;(L4*(1+$A$3))),L4&lt;&gt;"")</formula>
    </cfRule>
  </conditionalFormatting>
  <conditionalFormatting sqref="L5 L8 L11 L14 L17 L20 L23 L26 L29 L32 L35 L38 L41 L44 L47 L50 L53 L56 L59 L62 L65 L68 L71 L74 L77 L80 L83 L86 L89 L92 L95">
    <cfRule type="expression" dxfId="1146" priority="33">
      <formula>L5=""</formula>
    </cfRule>
  </conditionalFormatting>
  <conditionalFormatting sqref="M4 M7 M10 M13 M16 M19 M22 M25 M28 M31 M34 M37 M40 M43 M46 M49 M52 M55 M58 M61 M64 M67 M70 M73 M76 M79 M82 M85 M88 M91 M94">
    <cfRule type="expression" dxfId="1145" priority="29">
      <formula>M4=""</formula>
    </cfRule>
  </conditionalFormatting>
  <conditionalFormatting sqref="L4 L7 L10 L13 L16 L19 L22 L25 L28 L31 L34 L37 L40 L43 L46 L49 L52 L55 L58 L61 L64 L67 L70 L73 L76 L79 L82 L85 L88 L91 L94">
    <cfRule type="expression" priority="28">
      <formula>IF(K4="aucune","///","")</formula>
    </cfRule>
    <cfRule type="expression" dxfId="1144"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S94:T94">
    <cfRule type="expression" dxfId="1143" priority="24">
      <formula>S4=""</formula>
    </cfRule>
    <cfRule type="expression" dxfId="1142" priority="25">
      <formula>S4="oui"</formula>
    </cfRule>
    <cfRule type="expression" dxfId="1141" priority="26">
      <formula>S4="non"</formula>
    </cfRule>
  </conditionalFormatting>
  <conditionalFormatting sqref="R4 R7 R10 R13 R16 R19 R22 R25 R28 R31 R34 R37 R40 R43 R46 R49 R52 R55 R58 R61 R64 R67 R70 R73 R76 R79 R82 R85 R88 R91 R94">
    <cfRule type="cellIs" priority="17" stopIfTrue="1" operator="equal">
      <formula>"///"</formula>
    </cfRule>
    <cfRule type="cellIs" dxfId="1140" priority="23" operator="notBetween">
      <formula>4</formula>
      <formula>8</formula>
    </cfRule>
  </conditionalFormatting>
  <conditionalFormatting sqref="Q4 Q7 Q10 Q13 Q16 Q19 Q22 Q25 Q28 Q31 Q34 Q37 Q40 Q43 Q46 Q49 Q52 Q55 Q58 Q61 Q64 Q67 Q70 Q73 Q76 Q79 Q82 Q85 Q88 Q91 Q94">
    <cfRule type="expression" dxfId="1139" priority="22">
      <formula>AND(OR(Q4&lt;(Q5*(1-$A$3)),Q4&gt;(Q5*(1+$A$3))),Q4&lt;&gt;"///",Q5&lt;&gt;"")</formula>
    </cfRule>
  </conditionalFormatting>
  <conditionalFormatting sqref="Q4 Q7 Q10 Q13 Q16 Q19 Q22 Q25 Q28 Q31 Q34 Q37 Q40 Q43 Q46 Q49 Q52 Q55 Q58 Q61 Q64 Q67 Q70 Q73 Q76 Q79 Q82 Q85 Q88 Q91 Q94">
    <cfRule type="expression" dxfId="1138" priority="14">
      <formula>Q4=""</formula>
    </cfRule>
  </conditionalFormatting>
  <conditionalFormatting sqref="Q5 Q8 Q11 Q14 Q17 Q20 Q23 Q26 Q29 Q32 Q35 Q38 Q41 Q44 Q47 Q50 Q53 Q56 Q59 Q62 Q65 Q68 Q71 Q74 Q77 Q80 Q83 Q86 Q89 Q92 Q95">
    <cfRule type="expression" dxfId="1137" priority="21">
      <formula>AND(OR(Q5&lt;(Q4*(1-$A$3)),Q5&gt;(Q4*(1+$A$3))),Q4&lt;&gt;"")</formula>
    </cfRule>
  </conditionalFormatting>
  <conditionalFormatting sqref="Q5 Q8 Q11 Q14 Q17 Q20 Q23 Q26 Q29 Q32 Q35 Q38 Q41 Q44 Q47 Q50 Q53 Q56 Q59 Q62 Q65 Q68 Q71 Q74 Q77 Q80 Q83 Q86 Q89 Q92 Q95">
    <cfRule type="expression" dxfId="1136" priority="20">
      <formula>Q5=""</formula>
    </cfRule>
  </conditionalFormatting>
  <conditionalFormatting sqref="P4 P7 P10 P13 P16 P19 P22 P25 P28 P31 P34 P37 P40 P43 P46 P49 P52 P55 P58 P61 P64 P67 P70 P73 P76 P79 P82 P85 P88 P91 P94">
    <cfRule type="expression" dxfId="1135" priority="18">
      <formula>P4=""</formula>
    </cfRule>
  </conditionalFormatting>
  <conditionalFormatting sqref="Q4 Q7 Q10 Q13 Q16 Q19 Q22 Q25 Q28 Q31 Q34 Q37 Q40 Q43 Q46 Q49 Q52 Q55 Q58 Q61 Q64 Q67 Q70 Q73 Q76 Q79 Q82 Q85 Q88 Q91 Q94">
    <cfRule type="expression" priority="15">
      <formula>IF(P4="aucune","///","")</formula>
    </cfRule>
    <cfRule type="expression" dxfId="1134"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X94:Y94">
    <cfRule type="expression" dxfId="1133" priority="11">
      <formula>X4=""</formula>
    </cfRule>
    <cfRule type="expression" dxfId="1132" priority="12">
      <formula>X4="oui"</formula>
    </cfRule>
    <cfRule type="expression" dxfId="1131" priority="13">
      <formula>X4="non"</formula>
    </cfRule>
  </conditionalFormatting>
  <conditionalFormatting sqref="W4 W7 W10 W13 W16 W19 W22 W25 W28 W31 W34 W37 W40 W43 W46 W49 W52 W55 W58 W61 W64 W67 W70 W73 W76 W79 W82 W85 W88 W91 W94">
    <cfRule type="cellIs" priority="4" stopIfTrue="1" operator="equal">
      <formula>"///"</formula>
    </cfRule>
    <cfRule type="cellIs" dxfId="1130" priority="10" operator="notBetween">
      <formula>4</formula>
      <formula>8</formula>
    </cfRule>
  </conditionalFormatting>
  <conditionalFormatting sqref="V4 V7 V10 V13 V16 V19 V22 V25 V28 V31 V34 V37 V40 V43 V46 V49 V52 V55 V58 V61 V64 V67 V70 V73 V76 V79 V82 V85 V88 V91 V94">
    <cfRule type="expression" dxfId="1129" priority="9">
      <formula>AND(OR(V4&lt;(V5*(1-$A$3)),V4&gt;(V5*(1+$A$3))),V4&lt;&gt;"///",V5&lt;&gt;"")</formula>
    </cfRule>
  </conditionalFormatting>
  <conditionalFormatting sqref="V5 V8 V11 V14 V17 V20 V23 V26 V29 V32 V35 V38 V41 V44 V47 V50 V53 V56 V59 V62 V65 V68 V71 V74 V77 V80 V83 V86 V89 V92 V95">
    <cfRule type="expression" dxfId="1128" priority="8">
      <formula>AND(OR(V5&lt;(V4*(1-$A$3)),V5&gt;(V4*(1+$A$3))),V4&lt;&gt;"")</formula>
    </cfRule>
  </conditionalFormatting>
  <conditionalFormatting sqref="U4 U7 U10 U13 U16 U19 U22 U25 U28 U31 U34 U37 U40 U43 U46 U49 U52 U55 U58 U61 U64 U67 U70 U73 U76 U79 U82 U85 U88 U91 U94">
    <cfRule type="expression" dxfId="1127" priority="5">
      <formula>U4=""</formula>
    </cfRule>
  </conditionalFormatting>
  <conditionalFormatting sqref="W4 W7 W10 W13 W16 W19 W22 W25 W28 W31 W34 W37 W40 W43 W46 W49 W52 W55 W58 W61 W64 W67 W70 W73 W76 W79 W82 W85 W88 W91 W94">
    <cfRule type="expression" dxfId="1126" priority="3">
      <formula>W4=""</formula>
    </cfRule>
  </conditionalFormatting>
  <conditionalFormatting sqref="V4 V7 V10 V13 V16 V19 V22 V25 V28 V31 V34 V37 V40 V43 V46 V49 V52 V55 V58 V61 V64 V67 V70 V73 V76 V79 V82 V85 V88 V91 V94">
    <cfRule type="expression" priority="2">
      <formula>IF(U4="aucune","///","")</formula>
    </cfRule>
    <cfRule type="expression" dxfId="1125"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AZ95:AZ96">
      <formula1>120</formula1>
      <formula2>200</formula2>
    </dataValidation>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BA95:BA96">
      <formula1>120</formula1>
      <formula2>180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AS95">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AS94">
      <formula1>30</formula1>
    </dataValidation>
    <dataValidation type="decimal" errorStyle="information" operator="greaterThan" allowBlank="1" showInputMessage="1" showErrorMessage="1" errorTitle="Niveau d'Argon critique !" error="Contactez Air Liquide immédiatement !" sqref="AF4 AF7 AF94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6:AM96 AJ95:AK95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94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AZ94:BA94 BD8:BE8 BD11:BE11 BD14:BE14 BD17:BE17 BD20:BE20 BD23:BE23 BD26:BE26 BD29:BE29 BD32:BE32 BD35:BE35 BD38:BE38 BD41:BE41 BD44:BE44 BD47:BE47 BD50:BE50 BD53:BE53 BD56:BE56 BD59:BE59 BD62:BE62 BD65:BE65 BD68:BE68 BD71:BE71 BD74:BE74 BD77:BE77 BD80:BE80 BD83:BE83 BD86:BE86 BD89:BE89 BD92:BE92 BD95:BE95">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BH96:BK96">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Z94:Z95">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paramètres!$A$2:$A$30</xm:f>
          </x14:formula1>
          <xm:sqref>E5:E96</xm:sqref>
        </x14:dataValidation>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information" allowBlank="1" showInputMessage="1" prompt="choix de l'heure">
          <x14:formula1>
            <xm:f>paramètres!$E$2:$E$57</xm:f>
          </x14:formula1>
          <xm:sqref>D4:D96</xm:sqref>
        </x14:dataValidation>
        <x14:dataValidation type="list" errorStyle="information" allowBlank="1" showInputMessage="1" showErrorMessage="1" error="erreur de saisie" prompt="indiquer si pompe en défaut">
          <x14:formula1>
            <xm:f>paramètres!$F$2:$F$3</xm:f>
          </x14:formula1>
          <xm:sqref>AH4:AH5 AH7:AH8 AH94:AH95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AG94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S94:T94 I7:J7 I10:J10 I13:J13 I16:J16 I19:J19 I22:J22 I25:J25 I28:J28 I31:J31 I34:J34 I37:J37 I40:J40 I43:J43 I46:J46 I49:J49 I52:J52 I55:J55 I58:J58 I61:J61 I64:J64 I67:J67 I70:J70 I73:J73 I76:J76 I79:J79 I82:J82 I85:J85 I88:J88 I91:J91 I94:J94 N4:O4 N7:O7 N10:O10 N13:O13 N16:O16 N19:O19 N22:O22 N25:O25 N28:O28 N31:O31 N34:O34 N37:O37 N40:O40 N43:O43 N46:O46 N49:O49 N52:O52 N55:O55 N58:O58 N61:O61 N64:O64 N67:O67 N70:O70 N73:O73 N76:O76 N79:O79 N82:O82 N85:O85 N88:O88 N91:O91 N94:O94 X4:Y4 X7:Y7 X10:Y10 X13:Y13 X16:Y16 X19:Y19 X22:Y22 X25:Y25 X28:Y28 X31:Y31 X34:Y34 X37:Y37 X40:Y40 X43:Y43 X46:Y46 X49:Y49 X52:Y52 X55:Y55 X58:Y58 X61:Y61 X64:Y64 X67:Y67 X70:Y70 X73:Y73 X76:Y76 X79:Y79 X82:Y82 X85:Y85 X88:Y88 X91:Y91 X94:Y94</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F94 K4 K7 K10 K13 K16 K19 K22 K25 K28 K31 K34 K37 K40 K43 K46 K49 K52 K55 K58 K61 K64 K67 K70 K73 K76 K79 K82 K85 K88 K91 K94 P4 P7 P10 P13 P16 P19 P22 P25 P28 P31 P34 P37 P40 P43 P46 P49 P52 P55 P58 P61 P64 P67 P70 P73 P76 P79 P82 P85 P88 P91 P94 U4 U7 U10 U13 U16 U19 U22 U25 U28 U31 U34 U37 U40 U43 U46 U49 U52 U55 U58 U61 U64 U67 U70 U73 U76 U79 U82 U85 U88 U91 U94</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 AT94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BQ97"/>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c r="A1" s="25" t="s">
        <v>4</v>
      </c>
      <c r="B1" s="270">
        <f>DATE(YEAR('01-2018'!B1:D1),MONTH('01-2018'!B1:D1)+7,DAY('01-2018'!B1:D1))</f>
        <v>43313</v>
      </c>
      <c r="C1" s="270"/>
      <c r="D1" s="270"/>
      <c r="E1" s="33"/>
      <c r="F1" s="279" t="s">
        <v>69</v>
      </c>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c r="AF1" s="276" t="s">
        <v>1</v>
      </c>
      <c r="AG1" s="277"/>
      <c r="AH1" s="277"/>
      <c r="AI1" s="277"/>
      <c r="AJ1" s="277"/>
      <c r="AK1" s="277"/>
      <c r="AL1" s="277"/>
      <c r="AM1" s="277"/>
      <c r="AN1" s="277"/>
      <c r="AO1" s="277"/>
      <c r="AP1" s="277"/>
      <c r="AQ1" s="277"/>
      <c r="AR1" s="278"/>
      <c r="AS1" s="283" t="s">
        <v>60</v>
      </c>
      <c r="AT1" s="284"/>
      <c r="AU1" s="284"/>
      <c r="AV1" s="284"/>
      <c r="AW1" s="284"/>
      <c r="AX1" s="284"/>
      <c r="AY1" s="284"/>
      <c r="AZ1" s="284"/>
      <c r="BA1" s="284"/>
      <c r="BB1" s="284"/>
      <c r="BC1" s="284"/>
      <c r="BD1" s="284"/>
      <c r="BE1" s="284"/>
      <c r="BF1" s="284"/>
      <c r="BG1" s="284"/>
      <c r="BH1" s="284"/>
      <c r="BI1" s="284"/>
      <c r="BJ1" s="284"/>
      <c r="BK1" s="285"/>
      <c r="BL1" s="248" t="s">
        <v>61</v>
      </c>
      <c r="BM1" s="249"/>
      <c r="BN1" s="249"/>
      <c r="BO1" s="250"/>
    </row>
    <row r="2" spans="1:69" s="83" customFormat="1" ht="14.25" customHeight="1" thickTop="1">
      <c r="A2" s="26"/>
      <c r="B2" s="265" t="s">
        <v>0</v>
      </c>
      <c r="C2" s="266"/>
      <c r="D2" s="267"/>
      <c r="E2" s="268" t="s">
        <v>23</v>
      </c>
      <c r="F2" s="34" t="s">
        <v>5</v>
      </c>
      <c r="G2" s="34"/>
      <c r="H2" s="34"/>
      <c r="I2" s="34"/>
      <c r="J2" s="34"/>
      <c r="K2" s="271" t="s">
        <v>6</v>
      </c>
      <c r="L2" s="272"/>
      <c r="M2" s="272"/>
      <c r="N2" s="272"/>
      <c r="O2" s="273"/>
      <c r="P2" s="271" t="s">
        <v>7</v>
      </c>
      <c r="Q2" s="272"/>
      <c r="R2" s="272"/>
      <c r="S2" s="272"/>
      <c r="T2" s="273"/>
      <c r="U2" s="271" t="s">
        <v>8</v>
      </c>
      <c r="V2" s="272"/>
      <c r="W2" s="272"/>
      <c r="X2" s="272"/>
      <c r="Y2" s="273"/>
      <c r="Z2" s="281"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63" t="s">
        <v>59</v>
      </c>
      <c r="AV2" s="264"/>
      <c r="AW2" s="251" t="s">
        <v>164</v>
      </c>
      <c r="AX2" s="274"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c r="A3" s="129">
        <v>0.05</v>
      </c>
      <c r="B3" s="261" t="s">
        <v>16</v>
      </c>
      <c r="C3" s="262"/>
      <c r="D3" s="40" t="s">
        <v>24</v>
      </c>
      <c r="E3" s="269"/>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82"/>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52"/>
      <c r="AX3" s="275"/>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c r="A4" s="54" t="s">
        <v>18</v>
      </c>
      <c r="B4" s="255">
        <f>+B1</f>
        <v>43313</v>
      </c>
      <c r="C4" s="256"/>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c r="A5" s="55" t="s">
        <v>19</v>
      </c>
      <c r="B5" s="253">
        <f>+B4</f>
        <v>43313</v>
      </c>
      <c r="C5" s="254">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c r="A6" s="55" t="s">
        <v>20</v>
      </c>
      <c r="B6" s="253">
        <f>+B4</f>
        <v>43313</v>
      </c>
      <c r="C6" s="254">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c r="A7" s="54" t="s">
        <v>18</v>
      </c>
      <c r="B7" s="255">
        <f>+B6+1</f>
        <v>43314</v>
      </c>
      <c r="C7" s="256"/>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c r="A8" s="55" t="s">
        <v>19</v>
      </c>
      <c r="B8" s="253">
        <f>+B7</f>
        <v>43314</v>
      </c>
      <c r="C8" s="254"/>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c r="A9" s="56" t="s">
        <v>20</v>
      </c>
      <c r="B9" s="259">
        <f>+B8</f>
        <v>43314</v>
      </c>
      <c r="C9" s="260"/>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c r="A10" s="54" t="s">
        <v>18</v>
      </c>
      <c r="B10" s="255">
        <f>+B9+1</f>
        <v>43315</v>
      </c>
      <c r="C10" s="256"/>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c r="A11" s="55" t="s">
        <v>19</v>
      </c>
      <c r="B11" s="253">
        <f t="shared" ref="B11" si="32">+B10</f>
        <v>43315</v>
      </c>
      <c r="C11" s="254">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c r="A12" s="56" t="s">
        <v>20</v>
      </c>
      <c r="B12" s="253">
        <f t="shared" ref="B12" si="33">+B10</f>
        <v>43315</v>
      </c>
      <c r="C12" s="254">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c r="A13" s="54" t="s">
        <v>18</v>
      </c>
      <c r="B13" s="255">
        <f>+B12+1</f>
        <v>43316</v>
      </c>
      <c r="C13" s="256"/>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c r="A14" s="55" t="s">
        <v>19</v>
      </c>
      <c r="B14" s="253">
        <f>+B13</f>
        <v>43316</v>
      </c>
      <c r="C14" s="254">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c r="A15" s="56" t="s">
        <v>20</v>
      </c>
      <c r="B15" s="253">
        <f>+B13</f>
        <v>43316</v>
      </c>
      <c r="C15" s="254">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c r="A16" s="54" t="s">
        <v>18</v>
      </c>
      <c r="B16" s="255">
        <f>+B15+1</f>
        <v>43317</v>
      </c>
      <c r="C16" s="256"/>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c r="A17" s="55" t="s">
        <v>19</v>
      </c>
      <c r="B17" s="253">
        <f t="shared" ref="B17" si="66">+B16</f>
        <v>43317</v>
      </c>
      <c r="C17" s="254">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c r="A18" s="56" t="s">
        <v>20</v>
      </c>
      <c r="B18" s="253">
        <f t="shared" ref="B18" si="67">+B16</f>
        <v>43317</v>
      </c>
      <c r="C18" s="254">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c r="A19" s="54" t="s">
        <v>18</v>
      </c>
      <c r="B19" s="255">
        <f>+B18+1</f>
        <v>43318</v>
      </c>
      <c r="C19" s="256"/>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c r="A20" s="55" t="s">
        <v>19</v>
      </c>
      <c r="B20" s="253">
        <f>+B19</f>
        <v>43318</v>
      </c>
      <c r="C20" s="254">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c r="A21" s="55" t="s">
        <v>20</v>
      </c>
      <c r="B21" s="253">
        <f>+B19</f>
        <v>43318</v>
      </c>
      <c r="C21" s="254">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c r="A22" s="54" t="s">
        <v>18</v>
      </c>
      <c r="B22" s="255">
        <f>+B21+1</f>
        <v>43319</v>
      </c>
      <c r="C22" s="256"/>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c r="A23" s="55" t="s">
        <v>19</v>
      </c>
      <c r="B23" s="253">
        <f>+B22</f>
        <v>43319</v>
      </c>
      <c r="C23" s="254"/>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c r="A24" s="56" t="s">
        <v>20</v>
      </c>
      <c r="B24" s="259">
        <f>+B23</f>
        <v>43319</v>
      </c>
      <c r="C24" s="260"/>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c r="A25" s="54" t="s">
        <v>18</v>
      </c>
      <c r="B25" s="255">
        <f>+B24+1</f>
        <v>43320</v>
      </c>
      <c r="C25" s="256"/>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c r="A26" s="55" t="s">
        <v>19</v>
      </c>
      <c r="B26" s="253">
        <f t="shared" ref="B26" si="116">+B25</f>
        <v>43320</v>
      </c>
      <c r="C26" s="254">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c r="A27" s="56" t="s">
        <v>20</v>
      </c>
      <c r="B27" s="253">
        <f t="shared" ref="B27" si="117">+B25</f>
        <v>43320</v>
      </c>
      <c r="C27" s="254">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c r="A28" s="54" t="s">
        <v>18</v>
      </c>
      <c r="B28" s="255">
        <f>+B27+1</f>
        <v>43321</v>
      </c>
      <c r="C28" s="256"/>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c r="A29" s="55" t="s">
        <v>19</v>
      </c>
      <c r="B29" s="253">
        <f>+B28</f>
        <v>43321</v>
      </c>
      <c r="C29" s="254">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c r="A30" s="56" t="s">
        <v>20</v>
      </c>
      <c r="B30" s="253">
        <f>+B28</f>
        <v>43321</v>
      </c>
      <c r="C30" s="254">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c r="A31" s="54" t="s">
        <v>18</v>
      </c>
      <c r="B31" s="255">
        <f>+B30+1</f>
        <v>43322</v>
      </c>
      <c r="C31" s="256"/>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c r="A32" s="55" t="s">
        <v>19</v>
      </c>
      <c r="B32" s="253">
        <f t="shared" ref="B32" si="150">+B31</f>
        <v>43322</v>
      </c>
      <c r="C32" s="254">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c r="A33" s="56" t="s">
        <v>20</v>
      </c>
      <c r="B33" s="253">
        <f t="shared" ref="B33" si="151">+B31</f>
        <v>43322</v>
      </c>
      <c r="C33" s="254">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c r="A34" s="54" t="s">
        <v>18</v>
      </c>
      <c r="B34" s="255">
        <f>+B31+1</f>
        <v>43323</v>
      </c>
      <c r="C34" s="256"/>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c r="A35" s="55" t="s">
        <v>19</v>
      </c>
      <c r="B35" s="253">
        <f>+B34</f>
        <v>43323</v>
      </c>
      <c r="C35" s="254">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c r="A36" s="55" t="s">
        <v>20</v>
      </c>
      <c r="B36" s="253">
        <f>+B34</f>
        <v>43323</v>
      </c>
      <c r="C36" s="254">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c r="A37" s="54" t="s">
        <v>18</v>
      </c>
      <c r="B37" s="255">
        <f>+B36+1</f>
        <v>43324</v>
      </c>
      <c r="C37" s="256"/>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c r="A38" s="55" t="s">
        <v>19</v>
      </c>
      <c r="B38" s="253">
        <f>+B37</f>
        <v>43324</v>
      </c>
      <c r="C38" s="254"/>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c r="A39" s="56" t="s">
        <v>20</v>
      </c>
      <c r="B39" s="259">
        <f>+B38</f>
        <v>43324</v>
      </c>
      <c r="C39" s="260"/>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c r="A40" s="54" t="s">
        <v>18</v>
      </c>
      <c r="B40" s="255">
        <f>+B39+1</f>
        <v>43325</v>
      </c>
      <c r="C40" s="256"/>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c r="A41" s="55" t="s">
        <v>19</v>
      </c>
      <c r="B41" s="253">
        <f t="shared" ref="B41" si="200">+B40</f>
        <v>43325</v>
      </c>
      <c r="C41" s="254">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c r="A42" s="56" t="s">
        <v>20</v>
      </c>
      <c r="B42" s="253">
        <f t="shared" ref="B42" si="201">+B40</f>
        <v>43325</v>
      </c>
      <c r="C42" s="254">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c r="A43" s="54" t="s">
        <v>18</v>
      </c>
      <c r="B43" s="255">
        <f>+B42+1</f>
        <v>43326</v>
      </c>
      <c r="C43" s="256"/>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c r="A44" s="55" t="s">
        <v>19</v>
      </c>
      <c r="B44" s="253">
        <f>+B43</f>
        <v>43326</v>
      </c>
      <c r="C44" s="254">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c r="A45" s="56" t="s">
        <v>20</v>
      </c>
      <c r="B45" s="253">
        <f>+B43</f>
        <v>43326</v>
      </c>
      <c r="C45" s="254">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c r="A46" s="54" t="s">
        <v>18</v>
      </c>
      <c r="B46" s="255">
        <f>+B45+1</f>
        <v>43327</v>
      </c>
      <c r="C46" s="256"/>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c r="A47" s="55" t="s">
        <v>19</v>
      </c>
      <c r="B47" s="253">
        <f t="shared" ref="B47" si="234">+B46</f>
        <v>43327</v>
      </c>
      <c r="C47" s="254">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c r="A48" s="56" t="s">
        <v>20</v>
      </c>
      <c r="B48" s="253">
        <f t="shared" ref="B48" si="235">+B46</f>
        <v>43327</v>
      </c>
      <c r="C48" s="254">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c r="A49" s="54" t="s">
        <v>18</v>
      </c>
      <c r="B49" s="255">
        <f>+B48+1</f>
        <v>43328</v>
      </c>
      <c r="C49" s="256"/>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c r="A50" s="55" t="s">
        <v>19</v>
      </c>
      <c r="B50" s="253">
        <f>+B49</f>
        <v>43328</v>
      </c>
      <c r="C50" s="254">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c r="A51" s="55" t="s">
        <v>20</v>
      </c>
      <c r="B51" s="253">
        <f>+B49</f>
        <v>43328</v>
      </c>
      <c r="C51" s="254">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c r="A52" s="54" t="s">
        <v>18</v>
      </c>
      <c r="B52" s="255">
        <f>+B51+1</f>
        <v>43329</v>
      </c>
      <c r="C52" s="256"/>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c r="A53" s="55" t="s">
        <v>19</v>
      </c>
      <c r="B53" s="253">
        <f>+B52</f>
        <v>43329</v>
      </c>
      <c r="C53" s="254"/>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c r="A54" s="56" t="s">
        <v>20</v>
      </c>
      <c r="B54" s="259">
        <f>+B53</f>
        <v>43329</v>
      </c>
      <c r="C54" s="260"/>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c r="A55" s="54" t="s">
        <v>18</v>
      </c>
      <c r="B55" s="255">
        <f>+B54+1</f>
        <v>43330</v>
      </c>
      <c r="C55" s="256"/>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c r="A56" s="55" t="s">
        <v>19</v>
      </c>
      <c r="B56" s="253">
        <f t="shared" ref="B56" si="284">+B55</f>
        <v>43330</v>
      </c>
      <c r="C56" s="254">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c r="A57" s="56" t="s">
        <v>20</v>
      </c>
      <c r="B57" s="253">
        <f t="shared" ref="B57" si="285">+B55</f>
        <v>43330</v>
      </c>
      <c r="C57" s="254">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c r="A58" s="54" t="s">
        <v>18</v>
      </c>
      <c r="B58" s="255">
        <f>+B57+1</f>
        <v>43331</v>
      </c>
      <c r="C58" s="256"/>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c r="A59" s="55" t="s">
        <v>19</v>
      </c>
      <c r="B59" s="253">
        <f>+B58</f>
        <v>43331</v>
      </c>
      <c r="C59" s="254">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c r="A60" s="56" t="s">
        <v>20</v>
      </c>
      <c r="B60" s="253">
        <f>+B58</f>
        <v>43331</v>
      </c>
      <c r="C60" s="254">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c r="A61" s="54" t="s">
        <v>18</v>
      </c>
      <c r="B61" s="255">
        <f>+B60+1</f>
        <v>43332</v>
      </c>
      <c r="C61" s="256"/>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c r="A62" s="55" t="s">
        <v>19</v>
      </c>
      <c r="B62" s="253">
        <f t="shared" ref="B62" si="318">+B61</f>
        <v>43332</v>
      </c>
      <c r="C62" s="254">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c r="A63" s="56" t="s">
        <v>20</v>
      </c>
      <c r="B63" s="253">
        <f t="shared" ref="B63" si="319">+B61</f>
        <v>43332</v>
      </c>
      <c r="C63" s="254">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c r="A64" s="54" t="s">
        <v>18</v>
      </c>
      <c r="B64" s="255">
        <f>+B61+1</f>
        <v>43333</v>
      </c>
      <c r="C64" s="256"/>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c r="A65" s="55" t="s">
        <v>19</v>
      </c>
      <c r="B65" s="253">
        <f>+B64</f>
        <v>43333</v>
      </c>
      <c r="C65" s="254">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c r="A66" s="55" t="s">
        <v>20</v>
      </c>
      <c r="B66" s="253">
        <f>+B64</f>
        <v>43333</v>
      </c>
      <c r="C66" s="254">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c r="A67" s="54" t="s">
        <v>18</v>
      </c>
      <c r="B67" s="255">
        <f>+B66+1</f>
        <v>43334</v>
      </c>
      <c r="C67" s="256"/>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c r="A68" s="55" t="s">
        <v>19</v>
      </c>
      <c r="B68" s="253">
        <f>+B67</f>
        <v>43334</v>
      </c>
      <c r="C68" s="254"/>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c r="A69" s="56" t="s">
        <v>20</v>
      </c>
      <c r="B69" s="259">
        <f>+B68</f>
        <v>43334</v>
      </c>
      <c r="C69" s="260"/>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c r="A70" s="54" t="s">
        <v>18</v>
      </c>
      <c r="B70" s="255">
        <f>+B69+1</f>
        <v>43335</v>
      </c>
      <c r="C70" s="256"/>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c r="A71" s="55" t="s">
        <v>19</v>
      </c>
      <c r="B71" s="253">
        <f t="shared" ref="B71" si="368">+B70</f>
        <v>43335</v>
      </c>
      <c r="C71" s="254">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c r="A72" s="56" t="s">
        <v>20</v>
      </c>
      <c r="B72" s="253">
        <f t="shared" ref="B72" si="369">+B70</f>
        <v>43335</v>
      </c>
      <c r="C72" s="254">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c r="A73" s="54" t="s">
        <v>18</v>
      </c>
      <c r="B73" s="255">
        <f>+B72+1</f>
        <v>43336</v>
      </c>
      <c r="C73" s="256"/>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c r="A74" s="55" t="s">
        <v>19</v>
      </c>
      <c r="B74" s="253">
        <f>+B73</f>
        <v>43336</v>
      </c>
      <c r="C74" s="254">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c r="A75" s="56" t="s">
        <v>20</v>
      </c>
      <c r="B75" s="253">
        <f>+B73</f>
        <v>43336</v>
      </c>
      <c r="C75" s="254">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c r="A76" s="54" t="s">
        <v>18</v>
      </c>
      <c r="B76" s="255">
        <f>+B75+1</f>
        <v>43337</v>
      </c>
      <c r="C76" s="256"/>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c r="A77" s="55" t="s">
        <v>19</v>
      </c>
      <c r="B77" s="253">
        <f t="shared" ref="B77" si="402">+B76</f>
        <v>43337</v>
      </c>
      <c r="C77" s="254">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c r="A78" s="56" t="s">
        <v>20</v>
      </c>
      <c r="B78" s="253">
        <f t="shared" ref="B78" si="403">+B76</f>
        <v>43337</v>
      </c>
      <c r="C78" s="254">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c r="A79" s="54" t="s">
        <v>18</v>
      </c>
      <c r="B79" s="255">
        <f>+B78+1</f>
        <v>43338</v>
      </c>
      <c r="C79" s="256"/>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c r="A80" s="55" t="s">
        <v>19</v>
      </c>
      <c r="B80" s="253">
        <f>+B79</f>
        <v>43338</v>
      </c>
      <c r="C80" s="254">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c r="A81" s="55" t="s">
        <v>20</v>
      </c>
      <c r="B81" s="253">
        <f>+B79</f>
        <v>43338</v>
      </c>
      <c r="C81" s="254">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c r="A82" s="54" t="s">
        <v>18</v>
      </c>
      <c r="B82" s="255">
        <f>+B81+1</f>
        <v>43339</v>
      </c>
      <c r="C82" s="256"/>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c r="A83" s="55" t="s">
        <v>19</v>
      </c>
      <c r="B83" s="253">
        <f>+B82</f>
        <v>43339</v>
      </c>
      <c r="C83" s="254"/>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c r="A84" s="56" t="s">
        <v>20</v>
      </c>
      <c r="B84" s="259">
        <f>+B83</f>
        <v>43339</v>
      </c>
      <c r="C84" s="260"/>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c r="A85" s="54" t="s">
        <v>18</v>
      </c>
      <c r="B85" s="255">
        <f>+B84+1</f>
        <v>43340</v>
      </c>
      <c r="C85" s="256"/>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c r="A86" s="55" t="s">
        <v>19</v>
      </c>
      <c r="B86" s="253">
        <f t="shared" ref="B86" si="452">+B85</f>
        <v>43340</v>
      </c>
      <c r="C86" s="254">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c r="A87" s="56" t="s">
        <v>20</v>
      </c>
      <c r="B87" s="253">
        <f t="shared" ref="B87" si="453">+B85</f>
        <v>43340</v>
      </c>
      <c r="C87" s="254">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c r="A88" s="54" t="s">
        <v>18</v>
      </c>
      <c r="B88" s="255">
        <f>+B87+1</f>
        <v>43341</v>
      </c>
      <c r="C88" s="256"/>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c r="A89" s="55" t="s">
        <v>19</v>
      </c>
      <c r="B89" s="253">
        <f>+B88</f>
        <v>43341</v>
      </c>
      <c r="C89" s="254">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c r="A90" s="56" t="s">
        <v>20</v>
      </c>
      <c r="B90" s="253">
        <f>+B88</f>
        <v>43341</v>
      </c>
      <c r="C90" s="254">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c r="A91" s="54" t="s">
        <v>18</v>
      </c>
      <c r="B91" s="255">
        <f>+B90+1</f>
        <v>43342</v>
      </c>
      <c r="C91" s="256"/>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c r="A92" s="55" t="s">
        <v>19</v>
      </c>
      <c r="B92" s="253">
        <f t="shared" ref="B92" si="486">+B91</f>
        <v>43342</v>
      </c>
      <c r="C92" s="254">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c r="A93" s="56" t="s">
        <v>20</v>
      </c>
      <c r="B93" s="253">
        <f t="shared" ref="B93" si="487">+B91</f>
        <v>43342</v>
      </c>
      <c r="C93" s="254">
        <v>2</v>
      </c>
      <c r="D93" s="1"/>
      <c r="E93" s="6"/>
      <c r="F93" s="144"/>
      <c r="G93" s="145"/>
      <c r="H93" s="145"/>
      <c r="I93" s="145"/>
      <c r="J93" s="146"/>
      <c r="K93" s="144"/>
      <c r="L93" s="145"/>
      <c r="M93" s="145"/>
      <c r="N93" s="145"/>
      <c r="O93" s="146"/>
      <c r="P93" s="144"/>
      <c r="Q93" s="145"/>
      <c r="R93" s="145"/>
      <c r="S93" s="145"/>
      <c r="T93" s="146"/>
      <c r="U93" s="144"/>
      <c r="V93" s="145"/>
      <c r="W93" s="145"/>
      <c r="X93" s="145"/>
      <c r="Y93" s="146"/>
      <c r="Z93" s="150"/>
      <c r="AA93" s="152"/>
      <c r="AB93" s="159"/>
      <c r="AC93" s="160"/>
      <c r="AD93" s="111"/>
      <c r="AE93" s="112"/>
      <c r="AF93" s="236"/>
      <c r="AG93" s="162"/>
      <c r="AH93" s="163"/>
      <c r="AI93" s="237"/>
      <c r="AJ93" s="238"/>
      <c r="AK93" s="239"/>
      <c r="AL93" s="240"/>
      <c r="AM93" s="241"/>
      <c r="AN93" s="242"/>
      <c r="AO93" s="238"/>
      <c r="AP93" s="239"/>
      <c r="AQ93" s="240"/>
      <c r="AR93" s="241"/>
      <c r="AS93" s="152"/>
      <c r="AT93" s="152"/>
      <c r="AU93" s="157"/>
      <c r="AV93" s="178"/>
      <c r="AW93" s="91"/>
      <c r="AX93" s="92"/>
      <c r="AY93" s="184"/>
      <c r="AZ93" s="185"/>
      <c r="BA93" s="186"/>
      <c r="BB93" s="187"/>
      <c r="BC93" s="187"/>
      <c r="BD93" s="188"/>
      <c r="BE93" s="189"/>
      <c r="BF93" s="122"/>
      <c r="BG93" s="123"/>
      <c r="BH93" s="120"/>
      <c r="BI93" s="124"/>
      <c r="BJ93" s="123"/>
      <c r="BK93" s="121"/>
      <c r="BL93" s="200"/>
      <c r="BM93" s="201"/>
      <c r="BN93" s="125"/>
      <c r="BO93" s="126"/>
    </row>
    <row r="94" spans="1:67" ht="19.5" customHeight="1">
      <c r="A94" s="57" t="s">
        <v>18</v>
      </c>
      <c r="B94" s="255">
        <f>+B91+1</f>
        <v>43343</v>
      </c>
      <c r="C94" s="256"/>
      <c r="D94" s="2"/>
      <c r="E94" s="5"/>
      <c r="F94" s="139"/>
      <c r="G94" s="141" t="str">
        <f t="shared" ref="G94" si="488">IF(F94="aucune","///","")</f>
        <v/>
      </c>
      <c r="H94" s="137" t="str">
        <f t="shared" ref="H94" si="489">IF(F94="aucune","///","")</f>
        <v/>
      </c>
      <c r="I94" s="142" t="str">
        <f t="shared" ref="I94" si="490">IF(F94="aucune","///","")</f>
        <v/>
      </c>
      <c r="J94" s="143" t="str">
        <f t="shared" ref="J94" si="491">IF(F94="aucune","///","")</f>
        <v/>
      </c>
      <c r="K94" s="139"/>
      <c r="L94" s="141" t="str">
        <f t="shared" ref="L94" si="492">IF(K94="aucune","///","")</f>
        <v/>
      </c>
      <c r="M94" s="137" t="str">
        <f t="shared" ref="M94" si="493">IF(K94="aucune","///","")</f>
        <v/>
      </c>
      <c r="N94" s="142" t="str">
        <f t="shared" ref="N94" si="494">IF(K94="aucune","///","")</f>
        <v/>
      </c>
      <c r="O94" s="143" t="str">
        <f t="shared" ref="O94" si="495">IF(K94="aucune","///","")</f>
        <v/>
      </c>
      <c r="P94" s="139"/>
      <c r="Q94" s="141" t="str">
        <f t="shared" ref="Q94" si="496">IF(P94="aucune","///","")</f>
        <v/>
      </c>
      <c r="R94" s="137" t="str">
        <f t="shared" ref="R94" si="497">IF(P94="aucune","///","")</f>
        <v/>
      </c>
      <c r="S94" s="142" t="str">
        <f t="shared" ref="S94" si="498">IF(P94="aucune","///","")</f>
        <v/>
      </c>
      <c r="T94" s="143" t="str">
        <f t="shared" ref="T94" si="499">IF(P94="aucune","///","")</f>
        <v/>
      </c>
      <c r="U94" s="139"/>
      <c r="V94" s="141" t="str">
        <f t="shared" ref="V94" si="500">IF(U94="aucune","///","")</f>
        <v/>
      </c>
      <c r="W94" s="137" t="str">
        <f t="shared" ref="W94" si="501">IF(U94="aucune","///","")</f>
        <v/>
      </c>
      <c r="X94" s="142" t="str">
        <f t="shared" ref="X94" si="502">IF(U94="aucune","///","")</f>
        <v/>
      </c>
      <c r="Y94" s="143" t="str">
        <f t="shared" ref="Y94" si="503">IF(U94="aucune","///","")</f>
        <v/>
      </c>
      <c r="Z94" s="23"/>
      <c r="AA94" s="108"/>
      <c r="AB94" s="153"/>
      <c r="AC94" s="154"/>
      <c r="AD94" s="153"/>
      <c r="AE94" s="154"/>
      <c r="AF94" s="65"/>
      <c r="AG94" s="106"/>
      <c r="AH94" s="138"/>
      <c r="AI94" s="222"/>
      <c r="AJ94" s="223"/>
      <c r="AK94" s="224"/>
      <c r="AL94" s="172"/>
      <c r="AM94" s="225"/>
      <c r="AN94" s="222"/>
      <c r="AO94" s="223"/>
      <c r="AP94" s="224"/>
      <c r="AQ94" s="226"/>
      <c r="AR94" s="227"/>
      <c r="AS94" s="59"/>
      <c r="AT94" s="85"/>
      <c r="AU94" s="86"/>
      <c r="AV94" s="87"/>
      <c r="AW94" s="88"/>
      <c r="AX94" s="180"/>
      <c r="AY94" s="109"/>
      <c r="AZ94" s="120"/>
      <c r="BA94" s="121"/>
      <c r="BB94" s="190"/>
      <c r="BC94" s="190"/>
      <c r="BD94" s="191"/>
      <c r="BE94" s="192"/>
      <c r="BF94" s="193"/>
      <c r="BG94" s="190"/>
      <c r="BH94" s="190"/>
      <c r="BI94" s="191"/>
      <c r="BJ94" s="194"/>
      <c r="BK94" s="192"/>
      <c r="BL94" s="108"/>
      <c r="BM94" s="202"/>
      <c r="BN94" s="193"/>
      <c r="BO94" s="192"/>
    </row>
    <row r="95" spans="1:67" ht="19.5" customHeight="1">
      <c r="A95" s="57" t="s">
        <v>19</v>
      </c>
      <c r="B95" s="253">
        <f>+B94</f>
        <v>43343</v>
      </c>
      <c r="C95" s="254">
        <v>2</v>
      </c>
      <c r="D95" s="101"/>
      <c r="E95" s="5"/>
      <c r="F95" s="144"/>
      <c r="G95" s="140"/>
      <c r="H95" s="145"/>
      <c r="I95" s="145"/>
      <c r="J95" s="146"/>
      <c r="K95" s="144"/>
      <c r="L95" s="140"/>
      <c r="M95" s="145"/>
      <c r="N95" s="145"/>
      <c r="O95" s="146"/>
      <c r="P95" s="144"/>
      <c r="Q95" s="140"/>
      <c r="R95" s="145"/>
      <c r="S95" s="145"/>
      <c r="T95" s="146"/>
      <c r="U95" s="144"/>
      <c r="V95" s="140"/>
      <c r="W95" s="145"/>
      <c r="X95" s="145"/>
      <c r="Y95" s="146"/>
      <c r="Z95" s="24"/>
      <c r="AA95" s="151"/>
      <c r="AB95" s="109"/>
      <c r="AC95" s="110"/>
      <c r="AD95" s="155"/>
      <c r="AE95" s="156"/>
      <c r="AF95" s="157"/>
      <c r="AG95" s="158"/>
      <c r="AH95" s="66"/>
      <c r="AI95" s="167"/>
      <c r="AJ95" s="114"/>
      <c r="AK95" s="115"/>
      <c r="AL95" s="172"/>
      <c r="AM95" s="173"/>
      <c r="AN95" s="167"/>
      <c r="AO95" s="114"/>
      <c r="AP95" s="115"/>
      <c r="AQ95" s="177"/>
      <c r="AR95" s="156"/>
      <c r="AS95" s="60"/>
      <c r="AT95" s="179"/>
      <c r="AU95" s="157"/>
      <c r="AV95" s="178"/>
      <c r="AW95" s="89"/>
      <c r="AX95" s="90"/>
      <c r="AY95" s="181"/>
      <c r="AZ95" s="182"/>
      <c r="BA95" s="183"/>
      <c r="BB95" s="109"/>
      <c r="BC95" s="120"/>
      <c r="BD95" s="120"/>
      <c r="BE95" s="121"/>
      <c r="BF95" s="195"/>
      <c r="BG95" s="196"/>
      <c r="BH95" s="196"/>
      <c r="BI95" s="197"/>
      <c r="BJ95" s="198"/>
      <c r="BK95" s="199"/>
      <c r="BL95" s="179"/>
      <c r="BM95" s="109"/>
      <c r="BN95" s="195"/>
      <c r="BO95" s="199"/>
    </row>
    <row r="96" spans="1:67" ht="19.5" customHeight="1" thickBot="1">
      <c r="A96" s="58" t="s">
        <v>20</v>
      </c>
      <c r="B96" s="257">
        <f>+B94</f>
        <v>43343</v>
      </c>
      <c r="C96" s="258">
        <v>2</v>
      </c>
      <c r="D96" s="3"/>
      <c r="E96" s="7"/>
      <c r="F96" s="147"/>
      <c r="G96" s="148"/>
      <c r="H96" s="148"/>
      <c r="I96" s="148"/>
      <c r="J96" s="149"/>
      <c r="K96" s="147"/>
      <c r="L96" s="148"/>
      <c r="M96" s="148"/>
      <c r="N96" s="148"/>
      <c r="O96" s="149"/>
      <c r="P96" s="147"/>
      <c r="Q96" s="148"/>
      <c r="R96" s="148"/>
      <c r="S96" s="148"/>
      <c r="T96" s="149"/>
      <c r="U96" s="147"/>
      <c r="V96" s="148"/>
      <c r="W96" s="148"/>
      <c r="X96" s="148"/>
      <c r="Y96" s="149"/>
      <c r="Z96" s="203"/>
      <c r="AA96" s="203"/>
      <c r="AB96" s="204"/>
      <c r="AC96" s="205"/>
      <c r="AD96" s="127"/>
      <c r="AE96" s="128"/>
      <c r="AF96" s="206"/>
      <c r="AG96" s="207"/>
      <c r="AH96" s="208"/>
      <c r="AI96" s="209"/>
      <c r="AJ96" s="210"/>
      <c r="AK96" s="211"/>
      <c r="AL96" s="134"/>
      <c r="AM96" s="135"/>
      <c r="AN96" s="212"/>
      <c r="AO96" s="210"/>
      <c r="AP96" s="211"/>
      <c r="AQ96" s="134"/>
      <c r="AR96" s="135"/>
      <c r="AS96" s="203"/>
      <c r="AT96" s="203"/>
      <c r="AU96" s="206"/>
      <c r="AV96" s="208"/>
      <c r="AW96" s="95"/>
      <c r="AX96" s="96"/>
      <c r="AY96" s="213"/>
      <c r="AZ96" s="214"/>
      <c r="BA96" s="215"/>
      <c r="BB96" s="216"/>
      <c r="BC96" s="216"/>
      <c r="BD96" s="217"/>
      <c r="BE96" s="218"/>
      <c r="BF96" s="118"/>
      <c r="BG96" s="130"/>
      <c r="BH96" s="130"/>
      <c r="BI96" s="131"/>
      <c r="BJ96" s="130"/>
      <c r="BK96" s="119"/>
      <c r="BL96" s="219"/>
      <c r="BM96" s="220"/>
      <c r="BN96" s="221"/>
      <c r="BO96" s="119"/>
    </row>
    <row r="97" ht="13.5" thickTop="1"/>
  </sheetData>
  <sheetProtection algorithmName="SHA-512" hashValue="vXl4fEJjnG3zRe8QG0hPho0o+XIr235pZHIY1yG2udL7AT6EMtU1OSiFb9HK5MVcHO4YnsZAyvaFQ+d7uvRw/Q==" saltValue="hS6V3VwZkOJuiKRJbfC0Og==" spinCount="100000" sheet="1" objects="1" scenarios="1" selectLockedCells="1"/>
  <customSheetViews>
    <customSheetView guid="{C8BD1749-F302-4337-9A66-46B0D94B831C}" scale="140" showGridLines="0" showRowCol="0">
      <pane ySplit="3" topLeftCell="A4" activePane="bottomLeft" state="frozen"/>
      <selection pane="bottomLeft" activeCell="B2" sqref="B2:D2"/>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8">
    <mergeCell ref="B95:C95"/>
    <mergeCell ref="B96:C96"/>
    <mergeCell ref="B89:C89"/>
    <mergeCell ref="B90:C90"/>
    <mergeCell ref="B91:C91"/>
    <mergeCell ref="B92:C92"/>
    <mergeCell ref="B93:C93"/>
    <mergeCell ref="B94:C94"/>
    <mergeCell ref="B83:C83"/>
    <mergeCell ref="B84:C84"/>
    <mergeCell ref="B85:C85"/>
    <mergeCell ref="B86:C86"/>
    <mergeCell ref="B87:C87"/>
    <mergeCell ref="B88:C88"/>
    <mergeCell ref="B77:C77"/>
    <mergeCell ref="B78:C78"/>
    <mergeCell ref="B79:C79"/>
    <mergeCell ref="B80:C80"/>
    <mergeCell ref="B81:C81"/>
    <mergeCell ref="B82:C82"/>
    <mergeCell ref="B71:C71"/>
    <mergeCell ref="B72:C72"/>
    <mergeCell ref="B73:C73"/>
    <mergeCell ref="B74:C74"/>
    <mergeCell ref="B75:C75"/>
    <mergeCell ref="B76:C76"/>
    <mergeCell ref="B65:C65"/>
    <mergeCell ref="B66:C66"/>
    <mergeCell ref="B67:C67"/>
    <mergeCell ref="B68:C68"/>
    <mergeCell ref="B69:C69"/>
    <mergeCell ref="B70:C70"/>
    <mergeCell ref="B59:C59"/>
    <mergeCell ref="B60:C60"/>
    <mergeCell ref="B61:C61"/>
    <mergeCell ref="B62:C62"/>
    <mergeCell ref="B63:C63"/>
    <mergeCell ref="B64:C64"/>
    <mergeCell ref="B53:C53"/>
    <mergeCell ref="B54:C54"/>
    <mergeCell ref="B55:C55"/>
    <mergeCell ref="B56:C56"/>
    <mergeCell ref="B57:C57"/>
    <mergeCell ref="B58:C58"/>
    <mergeCell ref="B47:C47"/>
    <mergeCell ref="B48:C48"/>
    <mergeCell ref="B49:C49"/>
    <mergeCell ref="B50:C50"/>
    <mergeCell ref="B51:C51"/>
    <mergeCell ref="B52:C52"/>
    <mergeCell ref="B41:C41"/>
    <mergeCell ref="B42:C42"/>
    <mergeCell ref="B43:C43"/>
    <mergeCell ref="B44:C44"/>
    <mergeCell ref="B45:C45"/>
    <mergeCell ref="B46:C46"/>
    <mergeCell ref="B35:C35"/>
    <mergeCell ref="B36:C36"/>
    <mergeCell ref="B37:C37"/>
    <mergeCell ref="B38:C38"/>
    <mergeCell ref="B39:C39"/>
    <mergeCell ref="B40:C40"/>
    <mergeCell ref="B29:C29"/>
    <mergeCell ref="B30:C30"/>
    <mergeCell ref="B31:C31"/>
    <mergeCell ref="B32:C32"/>
    <mergeCell ref="B33:C33"/>
    <mergeCell ref="B34:C34"/>
    <mergeCell ref="B23:C23"/>
    <mergeCell ref="B24:C24"/>
    <mergeCell ref="B25:C25"/>
    <mergeCell ref="B26:C26"/>
    <mergeCell ref="B27:C27"/>
    <mergeCell ref="B28:C28"/>
    <mergeCell ref="B17:C17"/>
    <mergeCell ref="B18:C18"/>
    <mergeCell ref="B19:C19"/>
    <mergeCell ref="B20:C20"/>
    <mergeCell ref="B21:C21"/>
    <mergeCell ref="B22:C22"/>
    <mergeCell ref="B11:C11"/>
    <mergeCell ref="B12:C12"/>
    <mergeCell ref="B13:C13"/>
    <mergeCell ref="B14:C14"/>
    <mergeCell ref="B15:C15"/>
    <mergeCell ref="B16:C16"/>
    <mergeCell ref="B5:C5"/>
    <mergeCell ref="B6:C6"/>
    <mergeCell ref="B7:C7"/>
    <mergeCell ref="B8:C8"/>
    <mergeCell ref="B9:C9"/>
    <mergeCell ref="B10:C10"/>
    <mergeCell ref="Z2:Z3"/>
    <mergeCell ref="AU2:AV2"/>
    <mergeCell ref="AW2:AW3"/>
    <mergeCell ref="AX2:AX3"/>
    <mergeCell ref="B3:C3"/>
    <mergeCell ref="B4:C4"/>
    <mergeCell ref="B1:D1"/>
    <mergeCell ref="F1:AE1"/>
    <mergeCell ref="AF1:AR1"/>
    <mergeCell ref="AS1:BK1"/>
    <mergeCell ref="BL1:BO1"/>
    <mergeCell ref="B2:D2"/>
    <mergeCell ref="E2:E3"/>
    <mergeCell ref="K2:O2"/>
    <mergeCell ref="P2:T2"/>
    <mergeCell ref="U2:Y2"/>
  </mergeCells>
  <conditionalFormatting sqref="BH6 BH9 BH12 BH15 BH18 BH21 BH24 BH27 BH30 BH33 BH36 BH39 BH42 BH45 BH48 BH51 BH54 BH57 BH60 BH63 BH66 BH69 BH72 BH75 BH78 BH81 BH84 BH87 BH90 BH93 BH96">
    <cfRule type="expression" dxfId="1124" priority="53">
      <formula>BH6=""</formula>
    </cfRule>
  </conditionalFormatting>
  <conditionalFormatting sqref="BE5 BE8 BE11 BE14 BE17 BE20 BE23 BE26 BE29 BE32 BE35 BE38 BE41 BE44 BE47 BE50 BE53 BE56 BE59 BE62 BE65 BE68 BE71 BE74 BE77 BE80 BE83 BE86 BE89 BE92 BE95">
    <cfRule type="expression" dxfId="1123" priority="118">
      <formula>BE5=""</formula>
    </cfRule>
  </conditionalFormatting>
  <conditionalFormatting sqref="G5 G8 G11 G14 G17 G20 G23 G26 G29 G32 G35 G38 G41 G44 G47 G50 G53 G56 G59 G62 G65 G68 G71 G74 G77 G80 G83 G86 G89 G92 G95">
    <cfRule type="expression" dxfId="1122" priority="88">
      <formula>G5=""</formula>
    </cfRule>
  </conditionalFormatting>
  <conditionalFormatting sqref="K4 K7 K10 K13 K16 K19 K22 K25 K28 K31 K34 K37 K40 K43 K46 K49 K52 K55 K58 K61 K64 K67 K70 K73 K76 K79 K82 K85 K88 K91 K94">
    <cfRule type="expression" dxfId="1121" priority="31">
      <formula>K4=""</formula>
    </cfRule>
  </conditionalFormatting>
  <conditionalFormatting sqref="R4 R7 R10 R13 R16 R19 R22 R25 R28 R31 R34 R37 R40 R43 R46 R49 R52 R55 R58 R61 R64 R67 R70 R73 R76 R79 R82 R85 R88 R91 R94">
    <cfRule type="expression" dxfId="1120" priority="16">
      <formula>R4=""</formula>
    </cfRule>
  </conditionalFormatting>
  <conditionalFormatting sqref="V5 V8 V11 V14 V17 V20 V23 V26 V29 V32 V35 V38 V41 V44 V47 V50 V53 V56 V59 V62 V65 V68 V71 V74 V77 V80 V83 V86 V89 V92 V95">
    <cfRule type="expression" dxfId="1119" priority="7">
      <formula>V5=""</formula>
    </cfRule>
  </conditionalFormatting>
  <conditionalFormatting sqref="V4 V7 V10 V13 V16 V19 V22 V25 V28 V31 V34 V37 V40 V43 V46 V49 V52 V55 V58 V61 V64 V67 V70 V73 V76 V79 V82 V85 V88 V91 V94">
    <cfRule type="expression" dxfId="1118" priority="1">
      <formula>V4=""</formula>
    </cfRule>
  </conditionalFormatting>
  <conditionalFormatting sqref="D6 D9 D12 D15 D18 D21 D24 D27 D30 D33 D36 D39 D42 D45 D48 D51 D54 D57 D60 D63 D66 D69 D72 D75 D78 D81 D84 D87 D90 D93 D96">
    <cfRule type="expression" dxfId="1117"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AU94:AV94">
    <cfRule type="cellIs" dxfId="1116" priority="232" operator="lessThanOrEqual">
      <formula>120</formula>
    </cfRule>
    <cfRule type="cellIs" dxfId="1115" priority="233" operator="lessThanOrEqual">
      <formula>160</formula>
    </cfRule>
  </conditionalFormatting>
  <conditionalFormatting sqref="AF4 AF7 AF94 AF10 AF13 AF16 AF19 AF22 AF25 AF28 AF31 AF34 AF37 AF40 AF43 AF46 AF49 AF52 AF55 AF58 AF61 AF64 AF67 AF70 AF73 AF76 AF79 AF82 AF85 AF88 AF91">
    <cfRule type="cellIs" dxfId="1114" priority="231" operator="lessThan">
      <formula>40</formula>
    </cfRule>
  </conditionalFormatting>
  <conditionalFormatting sqref="AG4 AG7 AG94 AG10 AG13 AG16 AG19 AG22 AG25 AG28 AG31 AG34 AG37 AG40 AG43 AG46 AG49 AG52 AG55 AG58 AG61 AG64 AG67 AG70 AG73 AG76 AG79 AG82 AG85 AG88 AG91">
    <cfRule type="expression" dxfId="1113" priority="185">
      <formula>AG4=""</formula>
    </cfRule>
    <cfRule type="expression" dxfId="1112" priority="222">
      <formula>AG4=""</formula>
    </cfRule>
    <cfRule type="cellIs" dxfId="1111" priority="229" operator="equal">
      <formula>2</formula>
    </cfRule>
    <cfRule type="cellIs" dxfId="1110"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I94:J94">
    <cfRule type="expression" dxfId="1109" priority="226">
      <formula>I4=""</formula>
    </cfRule>
    <cfRule type="expression" dxfId="1108" priority="227">
      <formula>I4="oui"</formula>
    </cfRule>
    <cfRule type="expression" dxfId="1107" priority="228">
      <formula>I4="non"</formula>
    </cfRule>
  </conditionalFormatting>
  <conditionalFormatting sqref="H4 H7 H10 H13 H16 H19 H22 H25 H28 H31 H34 H37 H40 H43 H46 H49 H52 H55 H58 H61 H64 H67 H70 H73 H76 H79 H82 H85 H88 H91 H94">
    <cfRule type="cellIs" priority="46" stopIfTrue="1" operator="equal">
      <formula>"///"</formula>
    </cfRule>
    <cfRule type="cellIs" dxfId="1106" priority="225" operator="notBetween">
      <formula>4</formula>
      <formula>8</formula>
    </cfRule>
  </conditionalFormatting>
  <conditionalFormatting sqref="G4 G7 G10 G13 G16 G19 G22 G25 G28 G31 G34 G37 G40 G43 G46 G49 G52 G55 G58 G61 G64 G67 G70 G73 G76 G79 G82 G85 G88 G91 G94">
    <cfRule type="expression" dxfId="1105" priority="224">
      <formula>AND(OR(G4&lt;(G5*(1-$A$3)),G4&gt;(G5*(1+$A$3))),G4&lt;&gt;"///",G5&lt;&gt;"")</formula>
    </cfRule>
  </conditionalFormatting>
  <conditionalFormatting sqref="G4 G7 G10 G13 G16 G19 G22 G25 G28 G31 G34 G37 G40 G43 G46 G49 G52 G55 G58 G61 G64 G67 G70 G73 G76 G79 G82 G85 G88 G91 G94">
    <cfRule type="expression" dxfId="1104" priority="40">
      <formula>G4=""</formula>
    </cfRule>
  </conditionalFormatting>
  <conditionalFormatting sqref="G5 G8 G11 G14 G17 G20 G23 G26 G29 G32 G35 G38 G41 G44 G47 G50 G53 G56 G59 G62 G65 G68 G71 G74 G77 G80 G83 G86 G89 G92 G95">
    <cfRule type="expression" dxfId="1103" priority="223">
      <formula>AND(OR(G5&lt;(G4*(1-$A$3)),G5&gt;(G4*(1+$A$3))),G4&lt;&gt;"")</formula>
    </cfRule>
  </conditionalFormatting>
  <conditionalFormatting sqref="F4 F7 F10 F13 F16 F19 F22 F25 F28 F31 F34 F37 F40 F43 F46 F49 F52 F55 F58 F61 F64 F67 F70 F73 F76 F79 F82 F85 F88 F91 F94">
    <cfRule type="expression" dxfId="1102" priority="75">
      <formula>F4=""</formula>
    </cfRule>
  </conditionalFormatting>
  <conditionalFormatting sqref="E4">
    <cfRule type="expression" dxfId="1101" priority="221">
      <formula>$E4=""</formula>
    </cfRule>
  </conditionalFormatting>
  <conditionalFormatting sqref="D4 D7 D10 D13 D16 D19 D22 D25 D28 D31 D34 D37 D40 D43 D46 D49 D52 D55 D58 D61 D64 D67 D70 D73 D76 D79 D82 D85 D88 D91 D94">
    <cfRule type="expression" dxfId="1100" priority="220">
      <formula>$D4=""</formula>
    </cfRule>
  </conditionalFormatting>
  <conditionalFormatting sqref="E5">
    <cfRule type="expression" dxfId="1099" priority="218">
      <formula>$E5=""</formula>
    </cfRule>
  </conditionalFormatting>
  <conditionalFormatting sqref="E6">
    <cfRule type="expression" dxfId="1098" priority="217">
      <formula>$E6=""</formula>
    </cfRule>
  </conditionalFormatting>
  <conditionalFormatting sqref="AA4 AA7 AA10 AA13 AA16 AA19 AA22 AA25 AA28 AA31 AA34 AA37 AA40 AA43 AA46 AA49 AA52 AA55 AA58 AA61 AA64 AA67 AA70 AA73 AA76 AA79 AA82 AA85 AA88 AA91 AA94">
    <cfRule type="cellIs" dxfId="1097" priority="200" operator="equal">
      <formula>""</formula>
    </cfRule>
    <cfRule type="expression" dxfId="1096" priority="201">
      <formula>AND(OR(AA4&lt;4.5,AA4&gt;7.5),AA4&lt;&gt;"")</formula>
    </cfRule>
    <cfRule type="expression" dxfId="1095" priority="206">
      <formula>AND(OR(AA4&lt;(AC5*(1-$A$3)),AA4&gt;(AC5*(1+$A$3))),AC5&lt;&gt;"",AB5&lt;&gt;"",AA4&lt;&gt;"")</formula>
    </cfRule>
    <cfRule type="expression" dxfId="1094" priority="216">
      <formula>AND(OR(AA4&lt;(AB5*(1-$A$3)),AA4&gt;(AB5*(1+$A$3))),AB5&lt;&gt;"",AC5&lt;&gt;"",AA4&lt;&gt;"")</formula>
    </cfRule>
  </conditionalFormatting>
  <conditionalFormatting sqref="E7 E10 E13 E16 E19 E22 E25 E28 E31 E34 E37 E40 E43 E46 E49 E52 E55 E58 E61 E64 E67 E70 E73 E76 E79 E82 E85 E88 E91 E94">
    <cfRule type="expression" dxfId="1093" priority="215">
      <formula>$E7=""</formula>
    </cfRule>
  </conditionalFormatting>
  <conditionalFormatting sqref="E8 E11 E14 E17 E20 E23 E26 E29 E32 E35 E38 E41 E44 E47 E50 E53 E56 E59 E62 E65 E68 E71 E74 E77 E80 E83 E86 E89 E92 E95">
    <cfRule type="expression" dxfId="1092" priority="214">
      <formula>$E8=""</formula>
    </cfRule>
  </conditionalFormatting>
  <conditionalFormatting sqref="E9 E12 E15 E18 E21 E24 E27 E30 E33 E36 E39 E42 E45 E48 E51 E54 E57 E60 E63 E66 E69 E72 E75 E78 E81 E84 E87 E90 E93 E96">
    <cfRule type="expression" dxfId="1091" priority="213">
      <formula>$E9=""</formula>
    </cfRule>
  </conditionalFormatting>
  <conditionalFormatting sqref="H4 H7 H10 H13 H16 H19 H22 H25 H28 H31 H34 H37 H40 H43 H46 H49 H52 H55 H58 H61 H64 H67 H70 H73 H76 H79 H82 H85 H88 H91 H94">
    <cfRule type="expression" dxfId="1090" priority="45">
      <formula>H4=""</formula>
    </cfRule>
  </conditionalFormatting>
  <conditionalFormatting sqref="Z4 Z7 Z10 Z13 Z16 Z19 Z22 Z25 Z28 Z31 Z34 Z37 Z40 Z43 Z46 Z49 Z52 Z55 Z58 Z61 Z64 Z67 Z70 Z73 Z76 Z79 Z82 Z85 Z88 Z91 Z94">
    <cfRule type="expression" dxfId="1089" priority="212">
      <formula>AND(OR(Z4&lt;(Z5*(1-$A$3)),Z4&gt;(Z5*(1+$A$3))),Z5&lt;&gt;"")</formula>
    </cfRule>
  </conditionalFormatting>
  <conditionalFormatting sqref="Z4 Z7 Z10 Z13 Z16 Z19 Z22 Z25 Z28 Z31 Z34 Z37 Z40 Z43 Z46 Z49 Z52 Z55 Z58 Z61 Z64 Z67 Z70 Z73 Z76 Z79 Z82 Z85 Z88 Z91 Z94">
    <cfRule type="expression" dxfId="1088" priority="207">
      <formula>Z4=""</formula>
    </cfRule>
  </conditionalFormatting>
  <conditionalFormatting sqref="Z5 Z8 Z11 Z14 Z17 Z20 Z23 Z26 Z29 Z32 Z35 Z38 Z41 Z44 Z47 Z50 Z53 Z56 Z59 Z62 Z65 Z68 Z71 Z74 Z77 Z80 Z83 Z86 Z89 Z92 Z95">
    <cfRule type="expression" dxfId="1087" priority="209">
      <formula>Z5="vide"</formula>
    </cfRule>
    <cfRule type="expression" dxfId="1086" priority="210">
      <formula>AND(OR(Z5&lt;(Z4*(1-$A$3)),Z5&gt;(Z4*(1+$A$3))),Z4&lt;&gt;"")</formula>
    </cfRule>
  </conditionalFormatting>
  <conditionalFormatting sqref="Z5 Z8 Z11 Z14 Z17 Z20 Z23 Z26 Z29 Z32 Z35 Z38 Z41 Z44 Z47 Z50 Z53 Z56 Z59 Z62 Z65 Z68 Z71 Z74 Z77 Z80 Z83 Z86 Z89 Z92 Z95">
    <cfRule type="expression" dxfId="1085"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Z94:Z95">
    <cfRule type="cellIs" dxfId="1084" priority="211" operator="between">
      <formula>150</formula>
      <formula>1</formula>
    </cfRule>
  </conditionalFormatting>
  <conditionalFormatting sqref="AB5 AB8 AB11 AB14 AB17 AB20 AB23 AB26 AB29 AB32 AB35 AB38 AB41 AB44 AB47 AB50 AB53 AB56 AB59 AB62 AB65 AB68 AB71 AB74 AB77 AB80 AB83 AB86 AB89 AB92 AB95">
    <cfRule type="cellIs" dxfId="1083" priority="198" operator="equal">
      <formula>""</formula>
    </cfRule>
    <cfRule type="expression" dxfId="1082" priority="199">
      <formula>AND(OR(AB5&lt;4.5,AB5&gt;7.5),AB5&lt;&gt;"")</formula>
    </cfRule>
    <cfRule type="expression" dxfId="1081" priority="204">
      <formula>AND(OR(AB5&lt;(AA4*(1-$A$3)),AB5&gt;(AA4*(1+$A$3))),AA4&lt;&gt;"",AC5&lt;&gt;"",AB5&lt;&gt;"")</formula>
    </cfRule>
    <cfRule type="expression" dxfId="1080"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AC95">
    <cfRule type="cellIs" dxfId="1079" priority="196" operator="equal">
      <formula>""</formula>
    </cfRule>
    <cfRule type="expression" dxfId="1078" priority="197">
      <formula>AND(OR(AC5&lt;4.5,AC5&gt;7.5),AC5&lt;&gt;"")</formula>
    </cfRule>
    <cfRule type="expression" dxfId="1077" priority="202">
      <formula>AND(OR(AC5&lt;(AB5*(1-$A$3)),AC5&gt;(AB5*(1+$A$3))),AA4&lt;&gt;"",AB5&lt;&gt;"",AC5&lt;&gt;"")</formula>
    </cfRule>
    <cfRule type="expression" dxfId="1076"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AD96">
    <cfRule type="expression" dxfId="1075" priority="192">
      <formula>AD6=""</formula>
    </cfRule>
    <cfRule type="expression" dxfId="1074" priority="193">
      <formula>AND(OR(AD6&lt;4.5,AD6&gt;7.5),AD6&lt;&gt;"")</formula>
    </cfRule>
    <cfRule type="expression" dxfId="1073" priority="194">
      <formula>AND(OR(AD6&lt;(AE6*(1-$A$3)),AD6&gt;(AE6*(1+$A$3))),AE6&lt;&gt;"",AA4&lt;&gt;"",AD6&lt;&gt;"")</formula>
    </cfRule>
    <cfRule type="expression" dxfId="1072"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AE96">
    <cfRule type="expression" dxfId="1071" priority="188">
      <formula>AE6=""</formula>
    </cfRule>
    <cfRule type="expression" dxfId="1070" priority="189">
      <formula>AND(OR(AE6&lt;4.5,AE6&gt;7.5),AE6&lt;&gt;"")</formula>
    </cfRule>
    <cfRule type="expression" dxfId="1069" priority="190">
      <formula>AND(OR(AE6&lt;(AD6*(1-$A$3)),AE6&gt;(AD6*(1+$A$3))),AD6&lt;&gt;"",AA4&lt;&gt;"",AE6&lt;&gt;"")</formula>
    </cfRule>
    <cfRule type="expression" dxfId="1068" priority="191">
      <formula>AND(OR(AE6&lt;(AA4*(1-$A$3)),AE6&gt;(AA4*(1+$A$3))),AA4&lt;&gt;"",AE6&lt;&gt;"",AD6&lt;&gt;"")</formula>
    </cfRule>
  </conditionalFormatting>
  <conditionalFormatting sqref="AF4 AF7 AF94 AF10 AF13 AF16 AF19 AF22 AF25 AF28 AF31 AF34 AF37 AF40 AF43 AF46 AF49 AF52 AF55 AF58 AF61 AF64 AF67 AF70 AF73 AF76 AF79 AF82 AF85 AF88 AF91">
    <cfRule type="expression" dxfId="1067" priority="186">
      <formula>AF4=""</formula>
    </cfRule>
    <cfRule type="cellIs" dxfId="1066" priority="187" operator="between">
      <formula>40</formula>
      <formula>50</formula>
    </cfRule>
  </conditionalFormatting>
  <conditionalFormatting sqref="AH4 AH7 AH94 AH10 AH13 AH16 AH19 AH22 AH25 AH28 AH31 AH34 AH37 AH40 AH43 AH46 AH49 AH52 AH55 AH58 AH61 AH64 AH67 AH70 AH73 AH76 AH79 AH82 AH85 AH88 AH91">
    <cfRule type="expression" dxfId="1065" priority="143">
      <formula>AH4=""</formula>
    </cfRule>
    <cfRule type="expression" dxfId="1064" priority="144">
      <formula>AH4="non"</formula>
    </cfRule>
    <cfRule type="expression" dxfId="1063" priority="184">
      <formula>AH4="oui"</formula>
    </cfRule>
  </conditionalFormatting>
  <conditionalFormatting sqref="AJ5 AJ8 AJ95 AJ11 AJ14 AJ17 AJ20 AJ23 AJ26 AJ29 AJ32 AJ35 AJ38 AJ41 AJ44 AJ47 AJ50 AJ53 AJ56 AJ59 AJ62 AJ65 AJ68 AJ71 AJ74 AJ77 AJ80 AJ83 AJ86 AJ89 AJ92">
    <cfRule type="expression" dxfId="1062" priority="71">
      <formula>AJ5=""</formula>
    </cfRule>
    <cfRule type="expression" dxfId="1061" priority="72">
      <formula>AND(OR(AJ5&lt;(AI4*(1-$A$3)),AJ5&gt;(AI4*(1+$A$3))),AI4&lt;&gt;"")</formula>
    </cfRule>
    <cfRule type="expression" dxfId="1060" priority="176">
      <formula>AND(OR(AJ5&lt;(AK5*(1-$A$3)),AJ5&gt;(AK5*(1+$A$3))),AK5&lt;&gt;"")</formula>
    </cfRule>
  </conditionalFormatting>
  <conditionalFormatting sqref="AK5 AK8 AK95 AK11 AK14 AK17 AK20 AK23 AK26 AK29 AK32 AK35 AK38 AK41 AK44 AK47 AK50 AK53 AK56 AK59 AK62 AK65 AK68 AK71 AK74 AK77 AK80 AK83 AK86 AK89 AK92">
    <cfRule type="expression" dxfId="1059" priority="69">
      <formula>AK5=""</formula>
    </cfRule>
    <cfRule type="expression" dxfId="1058" priority="70">
      <formula>AND(OR(AK5&lt;(AI4*(1-$A$3)),AK5&gt;(AI4*(1+$A$3))),AI4&lt;&gt;"")</formula>
    </cfRule>
    <cfRule type="expression" dxfId="1057" priority="175">
      <formula>AND(OR(AK5&lt;(AJ5*(1-$A$3)),AK5&gt;(AJ5*(1+$A$3))),AJ5&lt;&gt;"")</formula>
    </cfRule>
  </conditionalFormatting>
  <conditionalFormatting sqref="AI4 AI7 AI94 AI10 AI13 AI16 AI19 AI22 AI25 AI28 AI31 AI34 AI37 AI40 AI43 AI46 AI49 AI52 AI55 AI58 AI61 AI64 AI67 AI70 AI73 AI76 AI79 AI82 AI85 AI88 AI91">
    <cfRule type="expression" dxfId="1056" priority="73">
      <formula>AI4=""</formula>
    </cfRule>
    <cfRule type="expression" dxfId="1055" priority="178">
      <formula>AND(OR(AI4&lt;(AK5*(1-$A$3)),AI4&gt;(AK5*(1+$A$3))),AK5&lt;&gt;"")</formula>
    </cfRule>
    <cfRule type="expression" dxfId="1054" priority="179">
      <formula>AND(OR(AI4&lt;(AJ5*(1-$A$3)),AI4&gt;(AJ5*(1+$A$3))),AJ5&lt;&gt;"")</formula>
    </cfRule>
  </conditionalFormatting>
  <conditionalFormatting sqref="AO5 AO8 AO95 AO11 AO14 AO17 AO20 AO23 AO26 AO29 AO32 AO35 AO38 AO41 AO44 AO47 AO50 AO53 AO56 AO59 AO62 AO65 AO68 AO71 AO74 AO77 AO80 AO83 AO86 AO89 AO92">
    <cfRule type="expression" dxfId="1053" priority="156">
      <formula>AO5=""</formula>
    </cfRule>
    <cfRule type="expression" dxfId="1052" priority="173">
      <formula>AND(OR(AO5&lt;(AN4*(1-$A$3)),AO5&gt;(AN4*(1+$A$3))),AN4&lt;&gt;"")</formula>
    </cfRule>
    <cfRule type="expression" dxfId="1051" priority="174">
      <formula>AND(OR(AO5&lt;(AP5*(1-$A$3)),AO5&gt;(AP5*(1+$A$3))),AP5&lt;&gt;"")</formula>
    </cfRule>
  </conditionalFormatting>
  <conditionalFormatting sqref="AP5 AP8 AP95 AP11 AP14 AP17 AP20 AP23 AP26 AP29 AP32 AP35 AP38 AP41 AP44 AP47 AP50 AP53 AP56 AP59 AP62 AP65 AP68 AP71 AP74 AP77 AP80 AP83 AP86 AP89 AP92">
    <cfRule type="expression" dxfId="1050" priority="157">
      <formula>AP5=""</formula>
    </cfRule>
    <cfRule type="expression" dxfId="1049" priority="171">
      <formula>AND(OR(AP5&lt;(AN4*(1-$A$3)),AP5&gt;(AN4*(1+$A$3))),AP5&lt;&gt;"")</formula>
    </cfRule>
    <cfRule type="expression" dxfId="1048" priority="172">
      <formula>AND(OR(AP5&lt;(AO5*(1-$A$3)),AP5&gt;(AO5*(1+$A$3))),AO5&lt;&gt;"")</formula>
    </cfRule>
  </conditionalFormatting>
  <conditionalFormatting sqref="AN4 AN7 AN94 AN10 AN13 AN16 AN19 AN22 AN25 AN28 AN31 AN34 AN37 AN40 AN43 AN46 AN49 AN52 AN55 AN58 AN61 AN64 AN67 AN70 AN73 AN76 AN79 AN82 AN85 AN88 AN91">
    <cfRule type="expression" dxfId="1047" priority="145">
      <formula>AN4=""</formula>
    </cfRule>
    <cfRule type="expression" dxfId="1046" priority="169">
      <formula>AND(OR(AN4&lt;(AP5*(1-$A$3)),AN4&gt;(AP5*(1+$A$3))),AP5&lt;&gt;"")</formula>
    </cfRule>
    <cfRule type="expression" dxfId="1045" priority="170">
      <formula>AND(OR(AN4&lt;(AO5*(1-$A$3)),AN4&gt;(AO5*(1+$A$3))),AO5&lt;&gt;"")</formula>
    </cfRule>
  </conditionalFormatting>
  <conditionalFormatting sqref="AL6 AL9 AL96 AL12 AL15 AL18 AL21 AL24 AL27 AL30 AL33 AL36 AL39 AL42 AL45 AL48 AL51 AL54 AL57 AL60 AL63 AL66 AL69 AL72 AL75 AL78 AL81 AL84 AL87 AL90 AL93">
    <cfRule type="expression" dxfId="1044" priority="67">
      <formula>AL6=""</formula>
    </cfRule>
    <cfRule type="expression" dxfId="1043" priority="68">
      <formula>AND(OR(AL6&lt;(AI4*(1-$A$3)),AL6&gt;(AI4*(1+$A$3))),AI4&lt;&gt;"")</formula>
    </cfRule>
    <cfRule type="expression" dxfId="1042" priority="161">
      <formula>AND(OR(AL6&lt;(AM6*(1-$A$3)),AL6&gt;(AM6*(1+$A$3))),AM6&lt;&gt;"")</formula>
    </cfRule>
  </conditionalFormatting>
  <conditionalFormatting sqref="AM6 AM9 AM96 AM12 AM15 AM18 AM21 AM24 AM27 AM30 AM33 AM36 AM39 AM42 AM45 AM48 AM51 AM54 AM57 AM60 AM63 AM66 AM69 AM72 AM75 AM78 AM81 AM84 AM87 AM90 AM93">
    <cfRule type="expression" dxfId="1041" priority="65">
      <formula>AM6=""</formula>
    </cfRule>
    <cfRule type="expression" dxfId="1040" priority="66">
      <formula>AND(OR(AM6&lt;(AL6*(1-$A$3)),AM6&gt;(AL6*(1+$A$3))),AL6&lt;&gt;"")</formula>
    </cfRule>
    <cfRule type="expression" dxfId="1039" priority="160">
      <formula>AND(OR(AM6&lt;(AI4*(1-$A$3)),AM6&gt;(AI4*(1+$A$3))),AI4&lt;&gt;"")</formula>
    </cfRule>
  </conditionalFormatting>
  <conditionalFormatting sqref="AI4 AI7 AI94 AI10 AI13 AI16 AI19 AI22 AI25 AI28 AI31 AI34 AI37 AI40 AI43 AI46 AI49 AI52 AI55 AI58 AI61 AI64 AI67 AI70 AI73 AI76 AI79 AI82 AI85 AI88 AI91">
    <cfRule type="expression" dxfId="1038" priority="74">
      <formula>AND(OR(AI4&lt;(AM6*(1-$A$3)),AI4&gt;(AM6*(1+$A$3))),AM6&lt;&gt;"")</formula>
    </cfRule>
    <cfRule type="expression" dxfId="1037" priority="158">
      <formula>AND(OR(AI4&lt;(AL6*(1-$A$3)),AI4&gt;(AL6*(1+$A$3))),AL6&lt;&gt;"")</formula>
    </cfRule>
  </conditionalFormatting>
  <conditionalFormatting sqref="AP5 AP8 AP95 AP11 AP14 AP17 AP20 AP23 AP26 AP29 AP32 AP35 AP38 AP41 AP44 AP47 AP50 AP53 AP56 AP59 AP62 AP65 AP68 AP71 AP74 AP77 AP80 AP83 AP86 AP89 AP92">
    <cfRule type="expression" dxfId="1036" priority="166">
      <formula>AND(OR(AP5&lt;2,AP5&gt;4),AP5&lt;&gt;"")</formula>
    </cfRule>
  </conditionalFormatting>
  <conditionalFormatting sqref="AO5 AO8 AO95 AO11 AO14 AO17 AO20 AO23 AO26 AO29 AO32 AO35 AO38 AO41 AO44 AO47 AO50 AO53 AO56 AO59 AO62 AO65 AO68 AO71 AO74 AO77 AO80 AO83 AO86 AO89 AO92">
    <cfRule type="expression" dxfId="1035" priority="167">
      <formula>AND(OR(AO5&lt;2,AO5&gt;4),AO5&lt;&gt;"")</formula>
    </cfRule>
  </conditionalFormatting>
  <conditionalFormatting sqref="AN4 AN7 AN94 AN10 AN13 AN16 AN19 AN22 AN25 AN28 AN31 AN34 AN37 AN40 AN43 AN46 AN49 AN52 AN55 AN58 AN61 AN64 AN67 AN70 AN73 AN76 AN79 AN82 AN85 AN88 AN91">
    <cfRule type="expression" dxfId="1034" priority="168">
      <formula>AND(OR(AN4&lt;2,AN4&gt;4),AN4&lt;&gt;"")</formula>
    </cfRule>
  </conditionalFormatting>
  <conditionalFormatting sqref="AQ6 AQ9 AQ96 AQ12 AQ15 AQ18 AQ21 AQ24 AQ27 AQ30 AQ33 AQ36 AQ39 AQ42 AQ45 AQ48 AQ51 AQ54 AQ57 AQ60 AQ63 AQ66 AQ69 AQ72 AQ75 AQ78 AQ81 AQ84 AQ87 AQ90 AQ93">
    <cfRule type="expression" dxfId="1033" priority="147">
      <formula>AQ6=""</formula>
    </cfRule>
    <cfRule type="expression" dxfId="1032" priority="153">
      <formula>AND(OR(AQ6&lt;(AN4*(1-$A$3)),AQ6&gt;(AN4*(1+$A$3))),AN4&lt;&gt;"")</formula>
    </cfRule>
    <cfRule type="expression" dxfId="1031" priority="154">
      <formula>AND(OR(AQ6&lt;(AR6*(1-$A$3)),AQ6&gt;(AR6*(1+$A$3))),AR6&lt;&gt;"")</formula>
    </cfRule>
  </conditionalFormatting>
  <conditionalFormatting sqref="AR6 AR9 AR96 AR12 AR15 AR18 AR21 AR24 AR27 AR30 AR33 AR36 AR39 AR42 AR45 AR48 AR51 AR54 AR57 AR60 AR63 AR66 AR69 AR72 AR75 AR78 AR81 AR84 AR87 AR90 AR93">
    <cfRule type="expression" dxfId="1030" priority="148">
      <formula>AR6=""</formula>
    </cfRule>
    <cfRule type="expression" dxfId="1029" priority="151">
      <formula>AND(OR(AR6&lt;(AN4*(1-$A$3)),AR6&gt;(AN4*(1+$A$3))),AN4&lt;&gt;"")</formula>
    </cfRule>
    <cfRule type="expression" dxfId="1028" priority="152">
      <formula>AND(OR(AR6&lt;(AQ6*(1-$A$3)),AR6&gt;(AQ6*(1+$A$3))),AQ6&lt;&gt;"")</formula>
    </cfRule>
  </conditionalFormatting>
  <conditionalFormatting sqref="AR6 AR9 AR96 AR12 AR15 AR18 AR21 AR24 AR27 AR30 AR33 AR36 AR39 AR42 AR45 AR48 AR51 AR54 AR57 AR60 AR63 AR66 AR69 AR72 AR75 AR78 AR81 AR84 AR87 AR90 AR93">
    <cfRule type="expression" dxfId="1027" priority="149">
      <formula>AND(OR(AR6&lt;2,AR6&gt;4),AR6&lt;&gt;"")</formula>
    </cfRule>
  </conditionalFormatting>
  <conditionalFormatting sqref="AQ6 AQ9 AQ96 AQ12 AQ15 AQ18 AQ21 AQ24 AQ27 AQ30 AQ33 AQ36 AQ39 AQ42 AQ45 AQ48 AQ51 AQ54 AQ57 AQ60 AQ63 AQ66 AQ69 AQ72 AQ75 AQ78 AQ81 AQ84 AQ87 AQ90 AQ93">
    <cfRule type="expression" dxfId="1026" priority="150">
      <formula>AND(OR(AQ6&lt;2,AQ6&gt;4),AQ6&lt;&gt;"")</formula>
    </cfRule>
  </conditionalFormatting>
  <conditionalFormatting sqref="AN4 AN7 AN94 AN10 AN13 AN16 AN19 AN22 AN25 AN28 AN31 AN34 AN37 AN40 AN43 AN46 AN49 AN52 AN55 AN58 AN61 AN64 AN67 AN70 AN73 AN76 AN79 AN82 AN85 AN88 AN91">
    <cfRule type="expression" dxfId="1025" priority="146">
      <formula>AND(OR(AN4&lt;(AR6*(1-$A$3)),AN4&gt;(AR6*(1+$A$3))),AR6&lt;&gt;"")</formula>
    </cfRule>
    <cfRule type="expression" dxfId="1024" priority="155">
      <formula>AND(OR(AN4&lt;(AQ6*(1-$A$3)),AN4&gt;(AQ6*(1+$A$3))),AQ6&lt;&gt;"")</formula>
    </cfRule>
  </conditionalFormatting>
  <conditionalFormatting sqref="AU4 AU7 AU10 AU13 AU16 AU19 AU22 AU25 AU28 AU31 AU34 AU37 AU40 AU43 AU46 AU49 AU52 AU55 AU58 AU61 AU64 AU67 AU70 AU73 AU76 AU79 AU82 AU85 AU88 AU91 AU94">
    <cfRule type="expression" dxfId="1023" priority="142">
      <formula>AU4=""</formula>
    </cfRule>
  </conditionalFormatting>
  <conditionalFormatting sqref="AV4 AV7 AV10 AV13 AV16 AV19 AV22 AV25 AV28 AV31 AV34 AV37 AV40 AV43 AV46 AV49 AV52 AV55 AV58 AV61 AV64 AV67 AV70 AV73 AV76 AV79 AV82 AV85 AV88 AV91 AV94">
    <cfRule type="expression" dxfId="1022" priority="141">
      <formula>AV4=""</formula>
    </cfRule>
  </conditionalFormatting>
  <conditionalFormatting sqref="AW4:AW96">
    <cfRule type="expression" dxfId="1021" priority="90">
      <formula>AW4=""</formula>
    </cfRule>
  </conditionalFormatting>
  <conditionalFormatting sqref="AW4 AW7 AW10 AW13 AW16 AW19 AW22 AW25 AW28 AW31 AW34 AW37 AW40 AW43 AW46 AW49 AW52 AW55 AW58 AW61 AW64 AW67 AW70 AW73 AW76 AW79 AW82 AW85 AW88 AW91 AW94">
    <cfRule type="expression" dxfId="1020" priority="122">
      <formula>AND(OR(AW4&lt;5.5,AW4&gt;8.5),AW4&lt;&gt;"")</formula>
    </cfRule>
    <cfRule type="expression" dxfId="1019" priority="138">
      <formula>AND(OR(AW4&lt;(AW6*(1-$A$3)),AW4&gt;(AW6*(1+$A$3))),AW5&lt;&gt;"",AW6&lt;&gt;"")</formula>
    </cfRule>
    <cfRule type="expression" dxfId="1018" priority="139">
      <formula>AND(OR(AW4&lt;(AW5*(1-$A$3)),AW4&gt;(AW5*(1+$A$3))),AW5&lt;&gt;"",AW6&lt;&gt;"")</formula>
    </cfRule>
  </conditionalFormatting>
  <conditionalFormatting sqref="AW5 AW8 AW11 AW14 AW17 AW20 AW23 AW26 AW29 AW32 AW35 AW38 AW41 AW44 AW47 AW50 AW53 AW56 AW59 AW62 AW65 AW68 AW71 AW74 AW77 AW80 AW83 AW86 AW89 AW92 AW95">
    <cfRule type="expression" dxfId="1017" priority="132">
      <formula>AND(OR(AW5&lt;5.5,AW5&gt;8.5),AW5&lt;&gt;"")</formula>
    </cfRule>
    <cfRule type="expression" dxfId="1016" priority="136">
      <formula>AND(OR(AW5&lt;(AW6*(1-$A$3)),AW5&gt;(AW6*(1+$A$3))),AW6&lt;&gt;"")</formula>
    </cfRule>
    <cfRule type="expression" dxfId="1015" priority="137">
      <formula>AND(OR(AW5&lt;(AW4*(1-$A$3)),AW5&gt;(AW4*(1+$A$3))),AW4&lt;&gt;"")</formula>
    </cfRule>
  </conditionalFormatting>
  <conditionalFormatting sqref="AW6 AW9 AW12 AW15 AW18 AW21 AW24 AW27 AW30 AW33 AW36 AW39 AW42 AW45 AW48 AW51 AW54 AW57 AW60 AW63 AW66 AW69 AW72 AW75 AW78 AW81 AW84 AW87 AW90 AW93 AW96">
    <cfRule type="expression" dxfId="1014" priority="133">
      <formula>AND(OR(AW6&lt;5.5,AW6&gt;8.5),AW6&lt;&gt;"")</formula>
    </cfRule>
    <cfRule type="expression" dxfId="1013" priority="135">
      <formula>AND(OR(AW6&lt;(AW5*(1-$A$3)),AW6&gt;(AW5*(1+$A$3))),AW5&lt;&gt;"")</formula>
    </cfRule>
    <cfRule type="expression" dxfId="1012" priority="140">
      <formula>AND(OR(AW6&lt;(AW4*(1-$A$3)),AW6&gt;(AW4*(1+$A$3))),AW4&lt;&gt;"")</formula>
    </cfRule>
  </conditionalFormatting>
  <conditionalFormatting sqref="AX5 AX8 AX11 AX14 AX17 AX20 AX23 AX26 AX29 AX32 AX35 AX38 AX41 AX44 AX47 AX50 AX53 AX56 AX59 AX62 AX65 AX68 AX71 AX74 AX77 AX80 AX83 AX86 AX89 AX92 AX95">
    <cfRule type="expression" dxfId="1011" priority="127">
      <formula>AX5=""</formula>
    </cfRule>
  </conditionalFormatting>
  <conditionalFormatting sqref="AX5 AX8 AX11 AX14 AX17 AX20 AX23 AX26 AX29 AX32 AX35 AX38 AX41 AX44 AX47 AX50 AX53 AX56 AX59 AX62 AX65 AX68 AX71 AX74 AX77 AX80 AX83 AX86 AX89 AX92 AX95">
    <cfRule type="expression" dxfId="1010" priority="128">
      <formula>AND(OR(AX5&lt;5.5,AX5&gt;8.5),AX5&lt;&gt;"")</formula>
    </cfRule>
    <cfRule type="expression" dxfId="1009" priority="129">
      <formula>AND(OR(AX5&lt;(AX6*(1-$A$3)),AX5&gt;(AX6*(1+$A$3))),AW4&lt;&gt;"",AX6&lt;&gt;"")</formula>
    </cfRule>
    <cfRule type="expression" dxfId="1008" priority="130">
      <formula>AND(OR(AX5&lt;(AW4*(1-$A$3)),AX5&gt;(AW4*(1+$A$3))),AW4&lt;&gt;"",AX6&lt;&gt;"")</formula>
    </cfRule>
  </conditionalFormatting>
  <conditionalFormatting sqref="AX6 AX9 AX12 AX15 AX18 AX21 AX24 AX27 AX30 AX33 AX36 AX39 AX42 AX45 AX48 AX51 AX54 AX57 AX60 AX63 AX66 AX69 AX72 AX75 AX78 AX81 AX84 AX87 AX90 AX93 AX96">
    <cfRule type="expression" dxfId="1007" priority="123">
      <formula>AX6=""</formula>
    </cfRule>
  </conditionalFormatting>
  <conditionalFormatting sqref="AX6 AX9 AX12 AX15 AX18 AX21 AX24 AX27 AX30 AX33 AX36 AX39 AX42 AX45 AX48 AX51 AX54 AX57 AX60 AX63 AX66 AX69 AX72 AX75 AX78 AX81 AX84 AX87 AX90 AX93 AX96">
    <cfRule type="expression" dxfId="1006" priority="124">
      <formula>AND(OR(AX6&lt;5.5,AX6&gt;8.5),AX6&lt;&gt;"")</formula>
    </cfRule>
    <cfRule type="expression" dxfId="1005" priority="125">
      <formula>AND(OR(AX6&lt;(AX5*(1-$A$3)),AX6&gt;(AX5*(1+$A$3))),AW4&lt;&gt;"",AX5&lt;&gt;"")</formula>
    </cfRule>
    <cfRule type="expression" dxfId="1004" priority="126">
      <formula>AND(OR(AX6&lt;(AW4*(1-$A$3)),AX6&gt;(AW4*(1+$A$3))),AW4&lt;&gt;"",AX5&lt;&gt;"")</formula>
    </cfRule>
  </conditionalFormatting>
  <conditionalFormatting sqref="AW4 AW7 AW10 AW13 AW16 AW19 AW22 AW25 AW28 AW31 AW34 AW37 AW40 AW43 AW46 AW49 AW52 AW55 AW58 AW61 AW64 AW67 AW70 AW73 AW76 AW79 AW82 AW85 AW88 AW91 AW94">
    <cfRule type="expression" dxfId="1003" priority="131">
      <formula>AND(OR(AW4&lt;(AX6*(1-$A$3)),AW4&gt;(AX6*(1+$A$3))),AX5&lt;&gt;"",AX6&lt;&gt;"")</formula>
    </cfRule>
    <cfRule type="expression" dxfId="1002" priority="134">
      <formula>AND(OR(AW4&lt;(AX5*(1-$A$3)),AW4&gt;(AX5*(1+$A$3))),AX5&lt;&gt;"",AX6&lt;&gt;"")</formula>
    </cfRule>
  </conditionalFormatting>
  <conditionalFormatting sqref="BE5 BE8 BE11 BE14 BE17 BE20 BE23 BE26 BE29 BE32 BE35 BE38 BE41 BE44 BE47 BE50 BE53 BE56 BE59 BE62 BE65 BE68 BE71 BE74 BE77 BE80 BE83 BE86 BE89 BE92 BE95">
    <cfRule type="cellIs" dxfId="1001" priority="119" operator="lessThanOrEqual">
      <formula>100</formula>
    </cfRule>
    <cfRule type="cellIs" dxfId="1000" priority="120" operator="lessThanOrEqual">
      <formula>120</formula>
    </cfRule>
  </conditionalFormatting>
  <conditionalFormatting sqref="BD5 BD8 BD11 BD14 BD17 BD20 BD23 BD26 BD29 BD32 BD35 BD38 BD41 BD44 BD47 BD50 BD53 BD56 BD59 BD62 BD65 BD68 BD71 BD74 BD77 BD80 BD83 BD86 BD89 BD92 BD95">
    <cfRule type="cellIs" dxfId="999" priority="116" operator="lessThanOrEqual">
      <formula>100</formula>
    </cfRule>
    <cfRule type="cellIs" dxfId="998" priority="117" operator="lessThanOrEqual">
      <formula>120</formula>
    </cfRule>
  </conditionalFormatting>
  <conditionalFormatting sqref="BD5 BD8 BD11 BD14 BD17 BD20 BD23 BD26 BD29 BD32 BD35 BD38 BD41 BD44 BD47 BD50 BD53 BD56 BD59 BD62 BD65 BD68 BD71 BD74 BD77 BD80 BD83 BD86 BD89 BD92 BD95">
    <cfRule type="expression" dxfId="997" priority="115">
      <formula>BD5=""</formula>
    </cfRule>
  </conditionalFormatting>
  <conditionalFormatting sqref="BC5 BC8 BC11 BC14 BC17 BC20 BC23 BC26 BC29 BC32 BC35 BC38 BC41 BC44 BC47 BC50 BC53 BC56 BC59 BC62 BC65 BC68 BC71 BC74 BC77 BC80 BC83 BC86 BC89 BC92 BC95">
    <cfRule type="expression" dxfId="996" priority="109">
      <formula>BC5=""</formula>
    </cfRule>
  </conditionalFormatting>
  <conditionalFormatting sqref="BB5 BB8 BB11 BB14 BB17 BB20 BB23 BB26 BB29 BB32 BB35 BB38 BB41 BB44 BB47 BB50 BB53 BB56 BB59 BB62 BB65 BB68 BB71 BB74 BB77 BB80 BB83 BB86 BB89 BB92 BB95">
    <cfRule type="expression" dxfId="995" priority="111">
      <formula>BB5=""</formula>
    </cfRule>
    <cfRule type="expression" dxfId="994" priority="112">
      <formula>AND(OR(BB5&lt;5,BB5&gt;8),BB5&lt;&gt;"")</formula>
    </cfRule>
    <cfRule type="expression" dxfId="993" priority="113">
      <formula>AND(OR(BB5&lt;(BC5*(1-$A$3)),BB5&gt;(BC5*(1+$A$3))),BC5&lt;&gt;"")</formula>
    </cfRule>
  </conditionalFormatting>
  <conditionalFormatting sqref="BC5 BC8 BC11 BC14 BC17 BC20 BC23 BC26 BC29 BC32 BC35 BC38 BC41 BC44 BC47 BC50 BC53 BC56 BC59 BC62 BC65 BC68 BC71 BC74 BC77 BC80 BC83 BC86 BC89 BC92 BC95">
    <cfRule type="expression" dxfId="992" priority="110">
      <formula>AND(OR(BC5&lt;5,BC5&gt;8),BC5&lt;&gt;"")</formula>
    </cfRule>
    <cfRule type="expression" dxfId="991" priority="114">
      <formula>AND(OR(BC5&lt;(BB5*(1-$A$3)),BC5&gt;(BB5*(1+$A$3))),BB5&lt;&gt;"")</formula>
    </cfRule>
  </conditionalFormatting>
  <conditionalFormatting sqref="BA4 BA7 BA10 BA13 BA16 BA19 BA22 BA25 BA28 BA31 BA34 BA37 BA40 BA43 BA46 BA49 BA52 BA55 BA58 BA61 BA64 BA67 BA70 BA73 BA76 BA79 BA82 BA85 BA88 BA91 BA94">
    <cfRule type="cellIs" dxfId="990" priority="107" operator="lessThanOrEqual">
      <formula>100</formula>
    </cfRule>
    <cfRule type="cellIs" dxfId="989" priority="108" operator="lessThanOrEqual">
      <formula>120</formula>
    </cfRule>
  </conditionalFormatting>
  <conditionalFormatting sqref="BA4 BA7 BA10 BA13 BA16 BA19 BA22 BA25 BA28 BA31 BA34 BA37 BA40 BA43 BA46 BA49 BA52 BA55 BA58 BA61 BA64 BA67 BA70 BA73 BA76 BA79 BA82 BA85 BA88 BA91 BA94">
    <cfRule type="expression" dxfId="988" priority="106">
      <formula>BA4=""</formula>
    </cfRule>
  </conditionalFormatting>
  <conditionalFormatting sqref="AZ4 AZ7 AZ10 AZ13 AZ16 AZ19 AZ22 AZ25 AZ28 AZ31 AZ34 AZ37 AZ40 AZ43 AZ46 AZ49 AZ52 AZ55 AZ58 AZ61 AZ64 AZ67 AZ70 AZ73 AZ76 AZ79 AZ82 AZ85 AZ88 AZ91 AZ94">
    <cfRule type="cellIs" dxfId="987" priority="104" operator="lessThanOrEqual">
      <formula>100</formula>
    </cfRule>
    <cfRule type="cellIs" dxfId="986" priority="105" operator="lessThanOrEqual">
      <formula>120</formula>
    </cfRule>
  </conditionalFormatting>
  <conditionalFormatting sqref="AZ4 AZ7 AZ10 AZ13 AZ16 AZ19 AZ22 AZ25 AZ28 AZ31 AZ34 AZ37 AZ40 AZ43 AZ46 AZ49 AZ52 AZ55 AZ58 AZ61 AZ64 AZ67 AZ70 AZ73 AZ76 AZ79 AZ82 AZ85 AZ88 AZ91 AZ94">
    <cfRule type="expression" dxfId="985" priority="103">
      <formula>AZ4=""</formula>
    </cfRule>
  </conditionalFormatting>
  <conditionalFormatting sqref="AY4 AY7 AY10 AY13 AY16 AY19 AY22 AY25 AY28 AY31 AY34 AY37 AY40 AY43 AY46 AY49 AY52 AY55 AY58 AY61 AY64 AY67 AY70 AY73 AY76 AY79 AY82 AY85 AY88 AY91 AY94">
    <cfRule type="expression" dxfId="984" priority="101">
      <formula>AY4=""</formula>
    </cfRule>
    <cfRule type="expression" dxfId="983" priority="102">
      <formula>AND(OR(AY4&lt;4,AY4&gt;8),AY4&lt;&gt;"")</formula>
    </cfRule>
  </conditionalFormatting>
  <conditionalFormatting sqref="BL4 BL7 BL10 BL13 BL16 BL19 BL22 BL25 BL28 BL31 BL34 BL37 BL40 BL43 BL46 BL49 BL52 BL55 BL58 BL61 BL64 BL67 BL70 BL73 BL76 BL79 BL82 BL85 BL88 BL91 BL94">
    <cfRule type="expression" dxfId="982" priority="99">
      <formula>BL4=""</formula>
    </cfRule>
    <cfRule type="expression" dxfId="981" priority="100">
      <formula>AND(OR(BL4&lt;5,BL4&gt;9),BL4&lt;&gt;"")</formula>
    </cfRule>
  </conditionalFormatting>
  <conditionalFormatting sqref="BM5 BM8 BM11 BM14 BM17 BM20 BM23 BM26 BM29 BM32 BM35 BM38 BM41 BM44 BM47 BM50 BM53 BM56 BM59 BM62 BM65 BM68 BM71 BM74 BM77 BM80 BM83 BM86 BM89 BM92 BM95">
    <cfRule type="expression" dxfId="980" priority="97">
      <formula>BM5=""</formula>
    </cfRule>
    <cfRule type="expression" dxfId="979" priority="98">
      <formula>AND(OR(BM5&lt;5,BM5&gt;9),BM5&lt;&gt;"")</formula>
    </cfRule>
  </conditionalFormatting>
  <conditionalFormatting sqref="BN6 BN9 BN12 BN15 BN18 BN21 BN24 BN27 BN30 BN33 BN36 BN39 BN42 BN45 BN48 BN51 BN54 BN57 BN60 BN63 BN66 BN69 BN72 BN75 BN78 BN81 BN84 BN87 BN90 BN93 BN96">
    <cfRule type="expression" dxfId="978" priority="94">
      <formula>BN6=""</formula>
    </cfRule>
    <cfRule type="expression" dxfId="977" priority="95">
      <formula>AND(OR(BN6&lt;4,BN6&gt;8),BN6&lt;&gt;"")</formula>
    </cfRule>
    <cfRule type="expression" dxfId="976" priority="96">
      <formula>AND(OR(BN6&lt;(BO6*(1-$A$3)),BN6&gt;(BO6*(1+$A$3))),BO6&lt;&gt;"")</formula>
    </cfRule>
  </conditionalFormatting>
  <conditionalFormatting sqref="BO6 BO9 BO12 BO15 BO18 BO21 BO24 BO27 BO30 BO33 BO36 BO39 BO42 BO45 BO48 BO51 BO54 BO57 BO60 BO63 BO66 BO69 BO72 BO75 BO78 BO81 BO84 BO87 BO90 BO93 BO96">
    <cfRule type="expression" dxfId="975" priority="91">
      <formula>BO6=""</formula>
    </cfRule>
    <cfRule type="expression" dxfId="974" priority="92">
      <formula>AND(OR(BO6&lt;4,BO6&gt;8),BO6&lt;&gt;"")</formula>
    </cfRule>
    <cfRule type="expression" dxfId="973" priority="93">
      <formula>AND(OR(BO6&lt;(BN6*(1-$A$3)),BO6&gt;(BN6*(1+$A$3))),BN6&lt;&gt;"")</formula>
    </cfRule>
  </conditionalFormatting>
  <conditionalFormatting sqref="AW5 AW8 AW11 AW14 AW17 AW20 AW23 AW26 AW29 AW32 AW35 AW38 AW41 AW44 AW47 AW50 AW53 AW56 AW59 AW62 AW65 AW68 AW71 AW74 AW77 AW80 AW83 AW86 AW89 AW92 AW95">
    <cfRule type="expression" dxfId="972" priority="121">
      <formula>AND(OR(AW5&lt;(AX5*(1-$A$3)),AW5&gt;(AX5*(1+$A$3))),AX5&lt;&gt;"")</formula>
    </cfRule>
  </conditionalFormatting>
  <conditionalFormatting sqref="D5 D8 D11 D14 D17 D20 D23 D26 D29 D32 D35 D38 D41 D44 D47 D50 D53 D56 D59 D62 D65 D68 D71 D74 D77 D80 D83 D86 D89 D92 D95">
    <cfRule type="expression" dxfId="971" priority="89">
      <formula>$D5=""</formula>
    </cfRule>
  </conditionalFormatting>
  <conditionalFormatting sqref="AT4 AT7 AT10 AT13 AT16 AT19 AT22 AT25 AT28 AT31 AT34 AT37 AT40 AT43 AT46 AT49 AT52 AT55 AT58 AT61 AT64 AT67 AT70 AT73 AT76 AT79 AT82 AT85 AT88 AT91 AT94">
    <cfRule type="expression" dxfId="970" priority="84">
      <formula>AT4=""</formula>
    </cfRule>
    <cfRule type="expression" dxfId="969" priority="85">
      <formula>AT4="non"</formula>
    </cfRule>
    <cfRule type="expression" dxfId="968" priority="86">
      <formula>AT4="oui"</formula>
    </cfRule>
  </conditionalFormatting>
  <conditionalFormatting sqref="AS4 AS7 AS10 AS13 AS16 AS19 AS22 AS25 AS28 AS31 AS34 AS37 AS40 AS43 AS46 AS49 AS52 AS55 AS58 AS61 AS64 AS67 AS70 AS73 AS76 AS79 AS82 AS85 AS88 AS91 AS94">
    <cfRule type="expression" dxfId="967" priority="80">
      <formula>AS4=""</formula>
    </cfRule>
    <cfRule type="cellIs" dxfId="966" priority="81" operator="between">
      <formula>40</formula>
      <formula>50</formula>
    </cfRule>
    <cfRule type="cellIs" dxfId="965" priority="82" operator="lessThan">
      <formula>40</formula>
    </cfRule>
    <cfRule type="expression" dxfId="964" priority="83">
      <formula>AND(OR(AS4&lt;(AS5*(1-$A$3)),AS4&gt;(AS5*(1+$A$3))),AS5&lt;&gt;"")</formula>
    </cfRule>
  </conditionalFormatting>
  <conditionalFormatting sqref="AS5 AS8 AS11 AS14 AS17 AS20 AS23 AS26 AS29 AS32 AS35 AS38 AS41 AS44 AS47 AS50 AS53 AS56 AS59 AS62 AS65 AS68 AS71 AS74 AS77 AS80 AS83 AS86 AS89 AS92 AS95">
    <cfRule type="expression" dxfId="963" priority="76">
      <formula>AS5=""</formula>
    </cfRule>
    <cfRule type="expression" dxfId="962" priority="77">
      <formula>AND(OR(AS5&lt;(AS4*(1-$A$3)),AS5&gt;(AS4*(1+$A$3))),AS4&lt;&gt;"")</formula>
    </cfRule>
    <cfRule type="cellIs" dxfId="961" priority="78" operator="between">
      <formula>40</formula>
      <formula>50</formula>
    </cfRule>
    <cfRule type="cellIs" dxfId="960" priority="79" operator="lessThan">
      <formula>40</formula>
    </cfRule>
  </conditionalFormatting>
  <conditionalFormatting sqref="AI4 AI7 AI94 AI10 AI13 AI16 AI19 AI22 AI25 AI28 AI31 AI34 AI37 AI40 AI43 AI46 AI49 AI52 AI55 AI58 AI61 AI64 AI67 AI70 AI73 AI76 AI79 AI82 AI85 AI88 AI91">
    <cfRule type="cellIs" dxfId="959" priority="159" operator="between">
      <formula>140</formula>
      <formula>100</formula>
    </cfRule>
    <cfRule type="cellIs" dxfId="958" priority="177" operator="lessThanOrEqual">
      <formula>100</formula>
    </cfRule>
  </conditionalFormatting>
  <conditionalFormatting sqref="AJ5 AJ8 AJ95 AJ11 AJ14 AJ17 AJ20 AJ23 AJ26 AJ29 AJ32 AJ35 AJ38 AJ41 AJ44 AJ47 AJ50 AJ53 AJ56 AJ59 AJ62 AJ65 AJ68 AJ71 AJ74 AJ77 AJ80 AJ83 AJ86 AJ89 AJ92">
    <cfRule type="cellIs" dxfId="957" priority="182" operator="between">
      <formula>140</formula>
      <formula>100</formula>
    </cfRule>
    <cfRule type="cellIs" dxfId="956" priority="183" operator="lessThanOrEqual">
      <formula>100</formula>
    </cfRule>
  </conditionalFormatting>
  <conditionalFormatting sqref="AK5 AK8 AK95 AK11 AK14 AK17 AK20 AK23 AK26 AK29 AK32 AK35 AK38 AK41 AK44 AK47 AK50 AK53 AK56 AK59 AK62 AK65 AK68 AK71 AK74 AK77 AK80 AK83 AK86 AK89 AK92">
    <cfRule type="cellIs" dxfId="955" priority="180" operator="between">
      <formula>140</formula>
      <formula>100</formula>
    </cfRule>
    <cfRule type="cellIs" dxfId="954" priority="181" operator="lessThanOrEqual">
      <formula>100</formula>
    </cfRule>
  </conditionalFormatting>
  <conditionalFormatting sqref="AL6 AL9 AL96 AL12 AL15 AL18 AL21 AL24 AL27 AL30 AL33 AL36 AL39 AL42 AL45 AL48 AL51 AL54 AL57 AL60 AL63 AL66 AL69 AL72 AL75 AL78 AL81 AL84 AL87 AL90 AL93">
    <cfRule type="cellIs" dxfId="953" priority="164" operator="between">
      <formula>140</formula>
      <formula>100</formula>
    </cfRule>
    <cfRule type="cellIs" dxfId="952" priority="165" operator="lessThanOrEqual">
      <formula>100</formula>
    </cfRule>
  </conditionalFormatting>
  <conditionalFormatting sqref="AM6 AM9 AM96 AM12 AM15 AM18 AM21 AM24 AM27 AM30 AM33 AM36 AM39 AM42 AM45 AM48 AM51 AM54 AM57 AM60 AM63 AM66 AM69 AM72 AM75 AM78 AM81 AM84 AM87 AM90 AM93">
    <cfRule type="cellIs" dxfId="951" priority="162" operator="between">
      <formula>140</formula>
      <formula>100</formula>
    </cfRule>
    <cfRule type="cellIs" dxfId="950" priority="163" operator="lessThanOrEqual">
      <formula>100</formula>
    </cfRule>
  </conditionalFormatting>
  <conditionalFormatting sqref="BF6 BF9 BF12 BF15 BF18 BF21 BF24 BF27 BF30 BF33 BF36 BF39 BF42 BF45 BF48 BF51 BF54 BF57 BF60 BF63 BF66 BF69 BF72 BF75 BF78 BF81 BF84 BF87 BF90 BF93 BF96">
    <cfRule type="expression" dxfId="949" priority="60">
      <formula>BF6=""</formula>
    </cfRule>
    <cfRule type="expression" dxfId="948" priority="63">
      <formula>AND(OR(BF6&lt;(BG6*(1-$A$3)),BF6&gt;(BG6*(1+$A$3))),BG6&lt;&gt;"")</formula>
    </cfRule>
    <cfRule type="expression" dxfId="947" priority="64">
      <formula>AND(OR(BF6&lt;8,BF6&gt;13),BF6&lt;&gt;"")</formula>
    </cfRule>
  </conditionalFormatting>
  <conditionalFormatting sqref="BG6 BG9 BG12 BG15 BG18 BG21 BG24 BG27 BG30 BG33 BG36 BG39 BG42 BG45 BG48 BG51 BG54 BG57 BG60 BG63 BG66 BG69 BG72 BG75 BG78 BG81 BG84 BG87 BG90 BG93 BG96">
    <cfRule type="expression" dxfId="946" priority="59">
      <formula>BG6=""</formula>
    </cfRule>
    <cfRule type="expression" dxfId="945" priority="61">
      <formula>AND(OR(BG6&lt;(BF6*(1-$A$3)),BG6&gt;(BF6*(1+$A$3))),BF6&lt;&gt;"")</formula>
    </cfRule>
    <cfRule type="expression" dxfId="944" priority="62">
      <formula>AND(OR(BG6&lt;8,BG6&gt;13),BG6&lt;&gt;"")</formula>
    </cfRule>
  </conditionalFormatting>
  <conditionalFormatting sqref="BI6 BI9 BI12 BI15 BI18 BI21 BI24 BI27 BI30 BI33 BI36 BI39 BI42 BI45 BI48 BI51 BI54 BI57 BI60 BI63 BI66 BI69 BI72 BI75 BI78 BI81 BI84 BI87 BI90 BI93 BI96">
    <cfRule type="cellIs" dxfId="943" priority="57" operator="lessThanOrEqual">
      <formula>100</formula>
    </cfRule>
    <cfRule type="cellIs" dxfId="942" priority="58" operator="lessThanOrEqual">
      <formula>120</formula>
    </cfRule>
  </conditionalFormatting>
  <conditionalFormatting sqref="BI6 BI9 BI12 BI15 BI18 BI21 BI24 BI27 BI30 BI33 BI36 BI39 BI42 BI45 BI48 BI51 BI54 BI57 BI60 BI63 BI66 BI69 BI72 BI75 BI78 BI81 BI84 BI87 BI90 BI93 BI96">
    <cfRule type="expression" dxfId="941" priority="56">
      <formula>BI6=""</formula>
    </cfRule>
  </conditionalFormatting>
  <conditionalFormatting sqref="BH6 BH9 BH12 BH15 BH18 BH21 BH24 BH27 BH30 BH33 BH36 BH39 BH42 BH45 BH48 BH51 BH54 BH57 BH60 BH63 BH66 BH69 BH72 BH75 BH78 BH81 BH84 BH87 BH90 BH93 BH96">
    <cfRule type="cellIs" dxfId="940" priority="54" operator="lessThanOrEqual">
      <formula>100</formula>
    </cfRule>
    <cfRule type="cellIs" dxfId="939" priority="55" operator="lessThanOrEqual">
      <formula>120</formula>
    </cfRule>
  </conditionalFormatting>
  <conditionalFormatting sqref="BK6 BK9 BK12 BK15 BK18 BK21 BK24 BK27 BK30 BK33 BK36 BK39 BK42 BK45 BK48 BK51 BK54 BK57 BK60 BK63 BK66 BK69 BK72 BK75 BK78 BK81 BK84 BK87 BK90 BK93 BK96">
    <cfRule type="cellIs" dxfId="938" priority="51" operator="lessThanOrEqual">
      <formula>100</formula>
    </cfRule>
    <cfRule type="cellIs" dxfId="937" priority="52" operator="lessThanOrEqual">
      <formula>120</formula>
    </cfRule>
  </conditionalFormatting>
  <conditionalFormatting sqref="BK6 BK9 BK12 BK15 BK18 BK21 BK24 BK27 BK30 BK33 BK36 BK39 BK42 BK45 BK48 BK51 BK54 BK57 BK60 BK63 BK66 BK69 BK72 BK75 BK78 BK81 BK84 BK87 BK90 BK93 BK96">
    <cfRule type="expression" dxfId="936" priority="50">
      <formula>BK6=""</formula>
    </cfRule>
  </conditionalFormatting>
  <conditionalFormatting sqref="BJ6 BJ9 BJ12 BJ15 BJ18 BJ21 BJ24 BJ27 BJ30 BJ33 BJ36 BJ39 BJ42 BJ45 BJ48 BJ51 BJ54 BJ57 BJ60 BJ63 BJ66 BJ69 BJ72 BJ75 BJ78 BJ81 BJ84 BJ87 BJ90 BJ93 BJ96">
    <cfRule type="cellIs" dxfId="935" priority="48" operator="lessThanOrEqual">
      <formula>100</formula>
    </cfRule>
    <cfRule type="cellIs" dxfId="934" priority="49" operator="lessThanOrEqual">
      <formula>120</formula>
    </cfRule>
  </conditionalFormatting>
  <conditionalFormatting sqref="BJ6 BJ9 BJ12 BJ15 BJ18 BJ21 BJ24 BJ27 BJ30 BJ33 BJ36 BJ39 BJ42 BJ45 BJ48 BJ51 BJ54 BJ57 BJ60 BJ63 BJ66 BJ69 BJ72 BJ75 BJ78 BJ81 BJ84 BJ87 BJ90 BJ93 BJ96">
    <cfRule type="expression" dxfId="933" priority="47">
      <formula>BJ6=""</formula>
    </cfRule>
  </conditionalFormatting>
  <conditionalFormatting sqref="G4 G7 G10 G13 G16 G19 G22 G25 G28 G31 G34 G37 G40 G43 G46 G49 G52 G55 G58 G61 G64 G67 G70 G73 G76 G79 G82 G85 G88 G91 G94">
    <cfRule type="expression" priority="44">
      <formula>IF(F4="aucune","///","")</formula>
    </cfRule>
    <cfRule type="expression" dxfId="932" priority="87">
      <formula>AND(G4="///",G5&gt;8,G5&lt;&gt;"")</formula>
    </cfRule>
  </conditionalFormatting>
  <conditionalFormatting sqref="AH5 AH8 AH95 AH11 AH14 AH17 AH20 AH23 AH26 AH29 AH32 AH35 AH38 AH41 AH44 AH47 AH50 AH53 AH56 AH59 AH62 AH65 AH68 AH71 AH74 AH77 AH80 AH83 AH86 AH89 AH92">
    <cfRule type="expression" dxfId="931" priority="41">
      <formula>AH5=""</formula>
    </cfRule>
    <cfRule type="expression" dxfId="930" priority="42">
      <formula>AH5="non"</formula>
    </cfRule>
    <cfRule type="expression" dxfId="929"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N94:O94">
    <cfRule type="expression" dxfId="928" priority="37">
      <formula>N4=""</formula>
    </cfRule>
    <cfRule type="expression" dxfId="927" priority="38">
      <formula>N4="oui"</formula>
    </cfRule>
    <cfRule type="expression" dxfId="926" priority="39">
      <formula>N4="non"</formula>
    </cfRule>
  </conditionalFormatting>
  <conditionalFormatting sqref="M4 M7 M10 M13 M16 M19 M22 M25 M28 M31 M34 M37 M40 M43 M46 M49 M52 M55 M58 M61 M64 M67 M70 M73 M76 M79 M82 M85 M88 M91 M94">
    <cfRule type="cellIs" priority="30" stopIfTrue="1" operator="equal">
      <formula>"///"</formula>
    </cfRule>
    <cfRule type="cellIs" dxfId="925" priority="36" operator="notBetween">
      <formula>4</formula>
      <formula>8</formula>
    </cfRule>
  </conditionalFormatting>
  <conditionalFormatting sqref="L4 L7 L10 L13 L16 L19 L22 L25 L28 L31 L34 L37 L40 L43 L46 L49 L52 L55 L58 L61 L64 L67 L70 L73 L76 L79 L82 L85 L88 L91 L94">
    <cfRule type="expression" dxfId="924" priority="35">
      <formula>AND(OR(L4&lt;(L5*(1-$A$3)),L4&gt;(L5*(1+$A$3))),L4&lt;&gt;"///",L5&lt;&gt;"")</formula>
    </cfRule>
  </conditionalFormatting>
  <conditionalFormatting sqref="L4 L7 L10 L13 L16 L19 L22 L25 L28 L31 L34 L37 L40 L43 L46 L49 L52 L55 L58 L61 L64 L67 L70 L73 L76 L79 L82 L85 L88 L91 L94">
    <cfRule type="expression" dxfId="923" priority="27">
      <formula>L4=""</formula>
    </cfRule>
  </conditionalFormatting>
  <conditionalFormatting sqref="L5 L8 L11 L14 L17 L20 L23 L26 L29 L32 L35 L38 L41 L44 L47 L50 L53 L56 L59 L62 L65 L68 L71 L74 L77 L80 L83 L86 L89 L92 L95">
    <cfRule type="expression" dxfId="922" priority="34">
      <formula>AND(OR(L5&lt;(L4*(1-$A$3)),L5&gt;(L4*(1+$A$3))),L4&lt;&gt;"")</formula>
    </cfRule>
  </conditionalFormatting>
  <conditionalFormatting sqref="L5 L8 L11 L14 L17 L20 L23 L26 L29 L32 L35 L38 L41 L44 L47 L50 L53 L56 L59 L62 L65 L68 L71 L74 L77 L80 L83 L86 L89 L92 L95">
    <cfRule type="expression" dxfId="921" priority="33">
      <formula>L5=""</formula>
    </cfRule>
  </conditionalFormatting>
  <conditionalFormatting sqref="M4 M7 M10 M13 M16 M19 M22 M25 M28 M31 M34 M37 M40 M43 M46 M49 M52 M55 M58 M61 M64 M67 M70 M73 M76 M79 M82 M85 M88 M91 M94">
    <cfRule type="expression" dxfId="920" priority="29">
      <formula>M4=""</formula>
    </cfRule>
  </conditionalFormatting>
  <conditionalFormatting sqref="L4 L7 L10 L13 L16 L19 L22 L25 L28 L31 L34 L37 L40 L43 L46 L49 L52 L55 L58 L61 L64 L67 L70 L73 L76 L79 L82 L85 L88 L91 L94">
    <cfRule type="expression" priority="28">
      <formula>IF(K4="aucune","///","")</formula>
    </cfRule>
    <cfRule type="expression" dxfId="919"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S94:T94">
    <cfRule type="expression" dxfId="918" priority="24">
      <formula>S4=""</formula>
    </cfRule>
    <cfRule type="expression" dxfId="917" priority="25">
      <formula>S4="oui"</formula>
    </cfRule>
    <cfRule type="expression" dxfId="916" priority="26">
      <formula>S4="non"</formula>
    </cfRule>
  </conditionalFormatting>
  <conditionalFormatting sqref="R4 R7 R10 R13 R16 R19 R22 R25 R28 R31 R34 R37 R40 R43 R46 R49 R52 R55 R58 R61 R64 R67 R70 R73 R76 R79 R82 R85 R88 R91 R94">
    <cfRule type="cellIs" priority="17" stopIfTrue="1" operator="equal">
      <formula>"///"</formula>
    </cfRule>
    <cfRule type="cellIs" dxfId="915" priority="23" operator="notBetween">
      <formula>4</formula>
      <formula>8</formula>
    </cfRule>
  </conditionalFormatting>
  <conditionalFormatting sqref="Q4 Q7 Q10 Q13 Q16 Q19 Q22 Q25 Q28 Q31 Q34 Q37 Q40 Q43 Q46 Q49 Q52 Q55 Q58 Q61 Q64 Q67 Q70 Q73 Q76 Q79 Q82 Q85 Q88 Q91 Q94">
    <cfRule type="expression" dxfId="914" priority="22">
      <formula>AND(OR(Q4&lt;(Q5*(1-$A$3)),Q4&gt;(Q5*(1+$A$3))),Q4&lt;&gt;"///",Q5&lt;&gt;"")</formula>
    </cfRule>
  </conditionalFormatting>
  <conditionalFormatting sqref="Q4 Q7 Q10 Q13 Q16 Q19 Q22 Q25 Q28 Q31 Q34 Q37 Q40 Q43 Q46 Q49 Q52 Q55 Q58 Q61 Q64 Q67 Q70 Q73 Q76 Q79 Q82 Q85 Q88 Q91 Q94">
    <cfRule type="expression" dxfId="913" priority="14">
      <formula>Q4=""</formula>
    </cfRule>
  </conditionalFormatting>
  <conditionalFormatting sqref="Q5 Q8 Q11 Q14 Q17 Q20 Q23 Q26 Q29 Q32 Q35 Q38 Q41 Q44 Q47 Q50 Q53 Q56 Q59 Q62 Q65 Q68 Q71 Q74 Q77 Q80 Q83 Q86 Q89 Q92 Q95">
    <cfRule type="expression" dxfId="912" priority="21">
      <formula>AND(OR(Q5&lt;(Q4*(1-$A$3)),Q5&gt;(Q4*(1+$A$3))),Q4&lt;&gt;"")</formula>
    </cfRule>
  </conditionalFormatting>
  <conditionalFormatting sqref="Q5 Q8 Q11 Q14 Q17 Q20 Q23 Q26 Q29 Q32 Q35 Q38 Q41 Q44 Q47 Q50 Q53 Q56 Q59 Q62 Q65 Q68 Q71 Q74 Q77 Q80 Q83 Q86 Q89 Q92 Q95">
    <cfRule type="expression" dxfId="911" priority="20">
      <formula>Q5=""</formula>
    </cfRule>
  </conditionalFormatting>
  <conditionalFormatting sqref="P4 P7 P10 P13 P16 P19 P22 P25 P28 P31 P34 P37 P40 P43 P46 P49 P52 P55 P58 P61 P64 P67 P70 P73 P76 P79 P82 P85 P88 P91 P94">
    <cfRule type="expression" dxfId="910" priority="18">
      <formula>P4=""</formula>
    </cfRule>
  </conditionalFormatting>
  <conditionalFormatting sqref="Q4 Q7 Q10 Q13 Q16 Q19 Q22 Q25 Q28 Q31 Q34 Q37 Q40 Q43 Q46 Q49 Q52 Q55 Q58 Q61 Q64 Q67 Q70 Q73 Q76 Q79 Q82 Q85 Q88 Q91 Q94">
    <cfRule type="expression" priority="15">
      <formula>IF(P4="aucune","///","")</formula>
    </cfRule>
    <cfRule type="expression" dxfId="909"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X94:Y94">
    <cfRule type="expression" dxfId="908" priority="11">
      <formula>X4=""</formula>
    </cfRule>
    <cfRule type="expression" dxfId="907" priority="12">
      <formula>X4="oui"</formula>
    </cfRule>
    <cfRule type="expression" dxfId="906" priority="13">
      <formula>X4="non"</formula>
    </cfRule>
  </conditionalFormatting>
  <conditionalFormatting sqref="W4 W7 W10 W13 W16 W19 W22 W25 W28 W31 W34 W37 W40 W43 W46 W49 W52 W55 W58 W61 W64 W67 W70 W73 W76 W79 W82 W85 W88 W91 W94">
    <cfRule type="cellIs" priority="4" stopIfTrue="1" operator="equal">
      <formula>"///"</formula>
    </cfRule>
    <cfRule type="cellIs" dxfId="905" priority="10" operator="notBetween">
      <formula>4</formula>
      <formula>8</formula>
    </cfRule>
  </conditionalFormatting>
  <conditionalFormatting sqref="V4 V7 V10 V13 V16 V19 V22 V25 V28 V31 V34 V37 V40 V43 V46 V49 V52 V55 V58 V61 V64 V67 V70 V73 V76 V79 V82 V85 V88 V91 V94">
    <cfRule type="expression" dxfId="904" priority="9">
      <formula>AND(OR(V4&lt;(V5*(1-$A$3)),V4&gt;(V5*(1+$A$3))),V4&lt;&gt;"///",V5&lt;&gt;"")</formula>
    </cfRule>
  </conditionalFormatting>
  <conditionalFormatting sqref="V5 V8 V11 V14 V17 V20 V23 V26 V29 V32 V35 V38 V41 V44 V47 V50 V53 V56 V59 V62 V65 V68 V71 V74 V77 V80 V83 V86 V89 V92 V95">
    <cfRule type="expression" dxfId="903" priority="8">
      <formula>AND(OR(V5&lt;(V4*(1-$A$3)),V5&gt;(V4*(1+$A$3))),V4&lt;&gt;"")</formula>
    </cfRule>
  </conditionalFormatting>
  <conditionalFormatting sqref="U4 U7 U10 U13 U16 U19 U22 U25 U28 U31 U34 U37 U40 U43 U46 U49 U52 U55 U58 U61 U64 U67 U70 U73 U76 U79 U82 U85 U88 U91 U94">
    <cfRule type="expression" dxfId="902" priority="5">
      <formula>U4=""</formula>
    </cfRule>
  </conditionalFormatting>
  <conditionalFormatting sqref="W4 W7 W10 W13 W16 W19 W22 W25 W28 W31 W34 W37 W40 W43 W46 W49 W52 W55 W58 W61 W64 W67 W70 W73 W76 W79 W82 W85 W88 W91 W94">
    <cfRule type="expression" dxfId="901" priority="3">
      <formula>W4=""</formula>
    </cfRule>
  </conditionalFormatting>
  <conditionalFormatting sqref="V4 V7 V10 V13 V16 V19 V22 V25 V28 V31 V34 V37 V40 V43 V46 V49 V52 V55 V58 V61 V64 V67 V70 V73 V76 V79 V82 V85 V88 V91 V94">
    <cfRule type="expression" priority="2">
      <formula>IF(U4="aucune","///","")</formula>
    </cfRule>
    <cfRule type="expression" dxfId="900"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BA95:BA96">
      <formula1>120</formula1>
      <formula2>180</formula2>
    </dataValidation>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AZ95:AZ96">
      <formula1>120</formula1>
      <formula2>200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AS95">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AS94">
      <formula1>30</formula1>
    </dataValidation>
    <dataValidation type="decimal" errorStyle="information" operator="greaterThan" allowBlank="1" showInputMessage="1" showErrorMessage="1" errorTitle="Niveau d'Argon critique !" error="Contactez Air Liquide immédiatement !" sqref="AF4 AF7 AF94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6:AM96 AJ95:AK95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94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AZ94:BA94 BD8:BE8 BD11:BE11 BD14:BE14 BD17:BE17 BD20:BE20 BD23:BE23 BD26:BE26 BD29:BE29 BD32:BE32 BD35:BE35 BD38:BE38 BD41:BE41 BD44:BE44 BD47:BE47 BD50:BE50 BD53:BE53 BD56:BE56 BD59:BE59 BD62:BE62 BD65:BE65 BD68:BE68 BD71:BE71 BD74:BE74 BD77:BE77 BD80:BE80 BD83:BE83 BD86:BE86 BD89:BE89 BD92:BE92 BD95:BE95">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BH96:BK96">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Z94:Z95">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warning" allowBlank="1" showInputMessage="1" showErrorMessage="1" error="ce nom ne figure pas dans la liste" prompt="choix du nom de l'opérateur">
          <x14:formula1>
            <xm:f>paramètres!$A$2:$A$30</xm:f>
          </x14:formula1>
          <xm:sqref>E5:E96</xm:sqref>
        </x14:dataValidation>
        <x14:dataValidation type="list" errorStyle="information" allowBlank="1" showInputMessage="1" prompt="choix de l'heure">
          <x14:formula1>
            <xm:f>paramètres!$E$2:$E$57</xm:f>
          </x14:formula1>
          <xm:sqref>D4:D96</xm:sqref>
        </x14:dataValidation>
        <x14:dataValidation type="list" errorStyle="information" allowBlank="1" showInputMessage="1" showErrorMessage="1" error="erreur de saisie" prompt="indiquer si pompe en défaut">
          <x14:formula1>
            <xm:f>paramètres!$F$2:$F$3</xm:f>
          </x14:formula1>
          <xm:sqref>AH4:AH5 AH7:AH8 AH94:AH95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AG94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S94:T94 I7:J7 I10:J10 I13:J13 I16:J16 I19:J19 I22:J22 I25:J25 I28:J28 I31:J31 I34:J34 I37:J37 I40:J40 I43:J43 I46:J46 I49:J49 I52:J52 I55:J55 I58:J58 I61:J61 I64:J64 I67:J67 I70:J70 I73:J73 I76:J76 I79:J79 I82:J82 I85:J85 I88:J88 I91:J91 I94:J94 N4:O4 N7:O7 N10:O10 N13:O13 N16:O16 N19:O19 N22:O22 N25:O25 N28:O28 N31:O31 N34:O34 N37:O37 N40:O40 N43:O43 N46:O46 N49:O49 N52:O52 N55:O55 N58:O58 N61:O61 N64:O64 N67:O67 N70:O70 N73:O73 N76:O76 N79:O79 N82:O82 N85:O85 N88:O88 N91:O91 N94:O94 X4:Y4 X7:Y7 X10:Y10 X13:Y13 X16:Y16 X19:Y19 X22:Y22 X25:Y25 X28:Y28 X31:Y31 X34:Y34 X37:Y37 X40:Y40 X43:Y43 X46:Y46 X49:Y49 X52:Y52 X55:Y55 X58:Y58 X61:Y61 X64:Y64 X67:Y67 X70:Y70 X73:Y73 X76:Y76 X79:Y79 X82:Y82 X85:Y85 X88:Y88 X91:Y91 X94:Y94</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F94 K4 K7 K10 K13 K16 K19 K22 K25 K28 K31 K34 K37 K40 K43 K46 K49 K52 K55 K58 K61 K64 K67 K70 K73 K76 K79 K82 K85 K88 K91 K94 P4 P7 P10 P13 P16 P19 P22 P25 P28 P31 P34 P37 P40 P43 P46 P49 P52 P55 P58 P61 P64 P67 P70 P73 P76 P79 P82 P85 P88 P91 P94 U4 U7 U10 U13 U16 U19 U22 U25 U28 U31 U34 U37 U40 U43 U46 U49 U52 U55 U58 U61 U64 U67 U70 U73 U76 U79 U82 U85 U88 U91 U94</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 AT94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BQ94"/>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c r="A1" s="25" t="s">
        <v>4</v>
      </c>
      <c r="B1" s="270">
        <f>DATE(YEAR('01-2018'!B1:D1),MONTH('01-2018'!B1:D1)+8,DAY('01-2018'!B1:D1))</f>
        <v>43344</v>
      </c>
      <c r="C1" s="270"/>
      <c r="D1" s="270"/>
      <c r="E1" s="33"/>
      <c r="F1" s="279" t="s">
        <v>69</v>
      </c>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c r="AF1" s="276" t="s">
        <v>1</v>
      </c>
      <c r="AG1" s="277"/>
      <c r="AH1" s="277"/>
      <c r="AI1" s="277"/>
      <c r="AJ1" s="277"/>
      <c r="AK1" s="277"/>
      <c r="AL1" s="277"/>
      <c r="AM1" s="277"/>
      <c r="AN1" s="277"/>
      <c r="AO1" s="277"/>
      <c r="AP1" s="277"/>
      <c r="AQ1" s="277"/>
      <c r="AR1" s="278"/>
      <c r="AS1" s="283" t="s">
        <v>60</v>
      </c>
      <c r="AT1" s="284"/>
      <c r="AU1" s="284"/>
      <c r="AV1" s="284"/>
      <c r="AW1" s="284"/>
      <c r="AX1" s="284"/>
      <c r="AY1" s="284"/>
      <c r="AZ1" s="284"/>
      <c r="BA1" s="284"/>
      <c r="BB1" s="284"/>
      <c r="BC1" s="284"/>
      <c r="BD1" s="284"/>
      <c r="BE1" s="284"/>
      <c r="BF1" s="284"/>
      <c r="BG1" s="284"/>
      <c r="BH1" s="284"/>
      <c r="BI1" s="284"/>
      <c r="BJ1" s="284"/>
      <c r="BK1" s="285"/>
      <c r="BL1" s="248" t="s">
        <v>61</v>
      </c>
      <c r="BM1" s="249"/>
      <c r="BN1" s="249"/>
      <c r="BO1" s="250"/>
    </row>
    <row r="2" spans="1:69" s="83" customFormat="1" ht="14.25" customHeight="1" thickTop="1">
      <c r="A2" s="26"/>
      <c r="B2" s="265" t="s">
        <v>0</v>
      </c>
      <c r="C2" s="266"/>
      <c r="D2" s="267"/>
      <c r="E2" s="268" t="s">
        <v>23</v>
      </c>
      <c r="F2" s="34" t="s">
        <v>5</v>
      </c>
      <c r="G2" s="34"/>
      <c r="H2" s="34"/>
      <c r="I2" s="34"/>
      <c r="J2" s="34"/>
      <c r="K2" s="271" t="s">
        <v>6</v>
      </c>
      <c r="L2" s="272"/>
      <c r="M2" s="272"/>
      <c r="N2" s="272"/>
      <c r="O2" s="273"/>
      <c r="P2" s="271" t="s">
        <v>7</v>
      </c>
      <c r="Q2" s="272"/>
      <c r="R2" s="272"/>
      <c r="S2" s="272"/>
      <c r="T2" s="273"/>
      <c r="U2" s="271" t="s">
        <v>8</v>
      </c>
      <c r="V2" s="272"/>
      <c r="W2" s="272"/>
      <c r="X2" s="272"/>
      <c r="Y2" s="273"/>
      <c r="Z2" s="281"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63" t="s">
        <v>59</v>
      </c>
      <c r="AV2" s="264"/>
      <c r="AW2" s="251" t="s">
        <v>164</v>
      </c>
      <c r="AX2" s="274"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c r="A3" s="129">
        <v>0.05</v>
      </c>
      <c r="B3" s="261" t="s">
        <v>16</v>
      </c>
      <c r="C3" s="262"/>
      <c r="D3" s="40" t="s">
        <v>24</v>
      </c>
      <c r="E3" s="269"/>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82"/>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52"/>
      <c r="AX3" s="275"/>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c r="A4" s="54" t="s">
        <v>18</v>
      </c>
      <c r="B4" s="255">
        <f>+B1</f>
        <v>43344</v>
      </c>
      <c r="C4" s="256"/>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c r="A5" s="55" t="s">
        <v>19</v>
      </c>
      <c r="B5" s="253">
        <f>+B4</f>
        <v>43344</v>
      </c>
      <c r="C5" s="254">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c r="A6" s="55" t="s">
        <v>20</v>
      </c>
      <c r="B6" s="253">
        <f>+B4</f>
        <v>43344</v>
      </c>
      <c r="C6" s="254">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c r="A7" s="54" t="s">
        <v>18</v>
      </c>
      <c r="B7" s="255">
        <f>+B6+1</f>
        <v>43345</v>
      </c>
      <c r="C7" s="256"/>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c r="A8" s="55" t="s">
        <v>19</v>
      </c>
      <c r="B8" s="253">
        <f>+B7</f>
        <v>43345</v>
      </c>
      <c r="C8" s="254"/>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c r="A9" s="56" t="s">
        <v>20</v>
      </c>
      <c r="B9" s="259">
        <f>+B8</f>
        <v>43345</v>
      </c>
      <c r="C9" s="260"/>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c r="A10" s="54" t="s">
        <v>18</v>
      </c>
      <c r="B10" s="255">
        <f>+B9+1</f>
        <v>43346</v>
      </c>
      <c r="C10" s="256"/>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c r="A11" s="55" t="s">
        <v>19</v>
      </c>
      <c r="B11" s="253">
        <f t="shared" ref="B11" si="32">+B10</f>
        <v>43346</v>
      </c>
      <c r="C11" s="254">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c r="A12" s="56" t="s">
        <v>20</v>
      </c>
      <c r="B12" s="253">
        <f t="shared" ref="B12" si="33">+B10</f>
        <v>43346</v>
      </c>
      <c r="C12" s="254">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c r="A13" s="54" t="s">
        <v>18</v>
      </c>
      <c r="B13" s="255">
        <f>+B12+1</f>
        <v>43347</v>
      </c>
      <c r="C13" s="256"/>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c r="A14" s="55" t="s">
        <v>19</v>
      </c>
      <c r="B14" s="253">
        <f>+B13</f>
        <v>43347</v>
      </c>
      <c r="C14" s="254">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c r="A15" s="56" t="s">
        <v>20</v>
      </c>
      <c r="B15" s="253">
        <f>+B13</f>
        <v>43347</v>
      </c>
      <c r="C15" s="254">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c r="A16" s="54" t="s">
        <v>18</v>
      </c>
      <c r="B16" s="255">
        <f>+B15+1</f>
        <v>43348</v>
      </c>
      <c r="C16" s="256"/>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c r="A17" s="55" t="s">
        <v>19</v>
      </c>
      <c r="B17" s="253">
        <f t="shared" ref="B17" si="66">+B16</f>
        <v>43348</v>
      </c>
      <c r="C17" s="254">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c r="A18" s="56" t="s">
        <v>20</v>
      </c>
      <c r="B18" s="253">
        <f t="shared" ref="B18" si="67">+B16</f>
        <v>43348</v>
      </c>
      <c r="C18" s="254">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c r="A19" s="54" t="s">
        <v>18</v>
      </c>
      <c r="B19" s="255">
        <f>+B18+1</f>
        <v>43349</v>
      </c>
      <c r="C19" s="256"/>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c r="A20" s="55" t="s">
        <v>19</v>
      </c>
      <c r="B20" s="253">
        <f>+B19</f>
        <v>43349</v>
      </c>
      <c r="C20" s="254">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c r="A21" s="55" t="s">
        <v>20</v>
      </c>
      <c r="B21" s="253">
        <f>+B19</f>
        <v>43349</v>
      </c>
      <c r="C21" s="254">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c r="A22" s="54" t="s">
        <v>18</v>
      </c>
      <c r="B22" s="255">
        <f>+B21+1</f>
        <v>43350</v>
      </c>
      <c r="C22" s="256"/>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c r="A23" s="55" t="s">
        <v>19</v>
      </c>
      <c r="B23" s="253">
        <f>+B22</f>
        <v>43350</v>
      </c>
      <c r="C23" s="254"/>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c r="A24" s="56" t="s">
        <v>20</v>
      </c>
      <c r="B24" s="259">
        <f>+B23</f>
        <v>43350</v>
      </c>
      <c r="C24" s="260"/>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c r="A25" s="54" t="s">
        <v>18</v>
      </c>
      <c r="B25" s="255">
        <f>+B24+1</f>
        <v>43351</v>
      </c>
      <c r="C25" s="256"/>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c r="A26" s="55" t="s">
        <v>19</v>
      </c>
      <c r="B26" s="253">
        <f t="shared" ref="B26" si="116">+B25</f>
        <v>43351</v>
      </c>
      <c r="C26" s="254">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c r="A27" s="56" t="s">
        <v>20</v>
      </c>
      <c r="B27" s="253">
        <f t="shared" ref="B27" si="117">+B25</f>
        <v>43351</v>
      </c>
      <c r="C27" s="254">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c r="A28" s="54" t="s">
        <v>18</v>
      </c>
      <c r="B28" s="255">
        <f>+B27+1</f>
        <v>43352</v>
      </c>
      <c r="C28" s="256"/>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c r="A29" s="55" t="s">
        <v>19</v>
      </c>
      <c r="B29" s="253">
        <f>+B28</f>
        <v>43352</v>
      </c>
      <c r="C29" s="254">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c r="A30" s="56" t="s">
        <v>20</v>
      </c>
      <c r="B30" s="253">
        <f>+B28</f>
        <v>43352</v>
      </c>
      <c r="C30" s="254">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c r="A31" s="54" t="s">
        <v>18</v>
      </c>
      <c r="B31" s="255">
        <f>+B30+1</f>
        <v>43353</v>
      </c>
      <c r="C31" s="256"/>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c r="A32" s="55" t="s">
        <v>19</v>
      </c>
      <c r="B32" s="253">
        <f t="shared" ref="B32" si="150">+B31</f>
        <v>43353</v>
      </c>
      <c r="C32" s="254">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c r="A33" s="56" t="s">
        <v>20</v>
      </c>
      <c r="B33" s="253">
        <f t="shared" ref="B33" si="151">+B31</f>
        <v>43353</v>
      </c>
      <c r="C33" s="254">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c r="A34" s="54" t="s">
        <v>18</v>
      </c>
      <c r="B34" s="255">
        <f>+B31+1</f>
        <v>43354</v>
      </c>
      <c r="C34" s="256"/>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c r="A35" s="55" t="s">
        <v>19</v>
      </c>
      <c r="B35" s="253">
        <f>+B34</f>
        <v>43354</v>
      </c>
      <c r="C35" s="254">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c r="A36" s="55" t="s">
        <v>20</v>
      </c>
      <c r="B36" s="253">
        <f>+B34</f>
        <v>43354</v>
      </c>
      <c r="C36" s="254">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c r="A37" s="54" t="s">
        <v>18</v>
      </c>
      <c r="B37" s="255">
        <f>+B36+1</f>
        <v>43355</v>
      </c>
      <c r="C37" s="256"/>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c r="A38" s="55" t="s">
        <v>19</v>
      </c>
      <c r="B38" s="253">
        <f>+B37</f>
        <v>43355</v>
      </c>
      <c r="C38" s="254"/>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c r="A39" s="56" t="s">
        <v>20</v>
      </c>
      <c r="B39" s="259">
        <f>+B38</f>
        <v>43355</v>
      </c>
      <c r="C39" s="260"/>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c r="A40" s="54" t="s">
        <v>18</v>
      </c>
      <c r="B40" s="255">
        <f>+B39+1</f>
        <v>43356</v>
      </c>
      <c r="C40" s="256"/>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c r="A41" s="55" t="s">
        <v>19</v>
      </c>
      <c r="B41" s="253">
        <f t="shared" ref="B41" si="200">+B40</f>
        <v>43356</v>
      </c>
      <c r="C41" s="254">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c r="A42" s="56" t="s">
        <v>20</v>
      </c>
      <c r="B42" s="253">
        <f t="shared" ref="B42" si="201">+B40</f>
        <v>43356</v>
      </c>
      <c r="C42" s="254">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c r="A43" s="54" t="s">
        <v>18</v>
      </c>
      <c r="B43" s="255">
        <f>+B42+1</f>
        <v>43357</v>
      </c>
      <c r="C43" s="256"/>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c r="A44" s="55" t="s">
        <v>19</v>
      </c>
      <c r="B44" s="253">
        <f>+B43</f>
        <v>43357</v>
      </c>
      <c r="C44" s="254">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c r="A45" s="56" t="s">
        <v>20</v>
      </c>
      <c r="B45" s="253">
        <f>+B43</f>
        <v>43357</v>
      </c>
      <c r="C45" s="254">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c r="A46" s="54" t="s">
        <v>18</v>
      </c>
      <c r="B46" s="255">
        <f>+B45+1</f>
        <v>43358</v>
      </c>
      <c r="C46" s="256"/>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c r="A47" s="55" t="s">
        <v>19</v>
      </c>
      <c r="B47" s="253">
        <f t="shared" ref="B47" si="234">+B46</f>
        <v>43358</v>
      </c>
      <c r="C47" s="254">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c r="A48" s="56" t="s">
        <v>20</v>
      </c>
      <c r="B48" s="253">
        <f t="shared" ref="B48" si="235">+B46</f>
        <v>43358</v>
      </c>
      <c r="C48" s="254">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c r="A49" s="54" t="s">
        <v>18</v>
      </c>
      <c r="B49" s="255">
        <f>+B48+1</f>
        <v>43359</v>
      </c>
      <c r="C49" s="256"/>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c r="A50" s="55" t="s">
        <v>19</v>
      </c>
      <c r="B50" s="253">
        <f>+B49</f>
        <v>43359</v>
      </c>
      <c r="C50" s="254">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c r="A51" s="55" t="s">
        <v>20</v>
      </c>
      <c r="B51" s="253">
        <f>+B49</f>
        <v>43359</v>
      </c>
      <c r="C51" s="254">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c r="A52" s="54" t="s">
        <v>18</v>
      </c>
      <c r="B52" s="255">
        <f>+B51+1</f>
        <v>43360</v>
      </c>
      <c r="C52" s="256"/>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c r="A53" s="55" t="s">
        <v>19</v>
      </c>
      <c r="B53" s="253">
        <f>+B52</f>
        <v>43360</v>
      </c>
      <c r="C53" s="254"/>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c r="A54" s="56" t="s">
        <v>20</v>
      </c>
      <c r="B54" s="259">
        <f>+B53</f>
        <v>43360</v>
      </c>
      <c r="C54" s="260"/>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c r="A55" s="54" t="s">
        <v>18</v>
      </c>
      <c r="B55" s="255">
        <f>+B54+1</f>
        <v>43361</v>
      </c>
      <c r="C55" s="256"/>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c r="A56" s="55" t="s">
        <v>19</v>
      </c>
      <c r="B56" s="253">
        <f t="shared" ref="B56" si="284">+B55</f>
        <v>43361</v>
      </c>
      <c r="C56" s="254">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c r="A57" s="56" t="s">
        <v>20</v>
      </c>
      <c r="B57" s="253">
        <f t="shared" ref="B57" si="285">+B55</f>
        <v>43361</v>
      </c>
      <c r="C57" s="254">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c r="A58" s="54" t="s">
        <v>18</v>
      </c>
      <c r="B58" s="255">
        <f>+B57+1</f>
        <v>43362</v>
      </c>
      <c r="C58" s="256"/>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c r="A59" s="55" t="s">
        <v>19</v>
      </c>
      <c r="B59" s="253">
        <f>+B58</f>
        <v>43362</v>
      </c>
      <c r="C59" s="254">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c r="A60" s="56" t="s">
        <v>20</v>
      </c>
      <c r="B60" s="253">
        <f>+B58</f>
        <v>43362</v>
      </c>
      <c r="C60" s="254">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c r="A61" s="54" t="s">
        <v>18</v>
      </c>
      <c r="B61" s="255">
        <f>+B60+1</f>
        <v>43363</v>
      </c>
      <c r="C61" s="256"/>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c r="A62" s="55" t="s">
        <v>19</v>
      </c>
      <c r="B62" s="253">
        <f t="shared" ref="B62" si="318">+B61</f>
        <v>43363</v>
      </c>
      <c r="C62" s="254">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c r="A63" s="56" t="s">
        <v>20</v>
      </c>
      <c r="B63" s="253">
        <f t="shared" ref="B63" si="319">+B61</f>
        <v>43363</v>
      </c>
      <c r="C63" s="254">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c r="A64" s="54" t="s">
        <v>18</v>
      </c>
      <c r="B64" s="255">
        <f>+B61+1</f>
        <v>43364</v>
      </c>
      <c r="C64" s="256"/>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c r="A65" s="55" t="s">
        <v>19</v>
      </c>
      <c r="B65" s="253">
        <f>+B64</f>
        <v>43364</v>
      </c>
      <c r="C65" s="254">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c r="A66" s="55" t="s">
        <v>20</v>
      </c>
      <c r="B66" s="253">
        <f>+B64</f>
        <v>43364</v>
      </c>
      <c r="C66" s="254">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c r="A67" s="54" t="s">
        <v>18</v>
      </c>
      <c r="B67" s="255">
        <f>+B66+1</f>
        <v>43365</v>
      </c>
      <c r="C67" s="256"/>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c r="A68" s="55" t="s">
        <v>19</v>
      </c>
      <c r="B68" s="253">
        <f>+B67</f>
        <v>43365</v>
      </c>
      <c r="C68" s="254"/>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c r="A69" s="56" t="s">
        <v>20</v>
      </c>
      <c r="B69" s="259">
        <f>+B68</f>
        <v>43365</v>
      </c>
      <c r="C69" s="260"/>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c r="A70" s="54" t="s">
        <v>18</v>
      </c>
      <c r="B70" s="255">
        <f>+B69+1</f>
        <v>43366</v>
      </c>
      <c r="C70" s="256"/>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c r="A71" s="55" t="s">
        <v>19</v>
      </c>
      <c r="B71" s="253">
        <f t="shared" ref="B71" si="368">+B70</f>
        <v>43366</v>
      </c>
      <c r="C71" s="254">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c r="A72" s="56" t="s">
        <v>20</v>
      </c>
      <c r="B72" s="253">
        <f t="shared" ref="B72" si="369">+B70</f>
        <v>43366</v>
      </c>
      <c r="C72" s="254">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c r="A73" s="54" t="s">
        <v>18</v>
      </c>
      <c r="B73" s="255">
        <f>+B72+1</f>
        <v>43367</v>
      </c>
      <c r="C73" s="256"/>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c r="A74" s="55" t="s">
        <v>19</v>
      </c>
      <c r="B74" s="253">
        <f>+B73</f>
        <v>43367</v>
      </c>
      <c r="C74" s="254">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c r="A75" s="56" t="s">
        <v>20</v>
      </c>
      <c r="B75" s="253">
        <f>+B73</f>
        <v>43367</v>
      </c>
      <c r="C75" s="254">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c r="A76" s="54" t="s">
        <v>18</v>
      </c>
      <c r="B76" s="255">
        <f>+B75+1</f>
        <v>43368</v>
      </c>
      <c r="C76" s="256"/>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c r="A77" s="55" t="s">
        <v>19</v>
      </c>
      <c r="B77" s="253">
        <f t="shared" ref="B77" si="402">+B76</f>
        <v>43368</v>
      </c>
      <c r="C77" s="254">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c r="A78" s="56" t="s">
        <v>20</v>
      </c>
      <c r="B78" s="253">
        <f t="shared" ref="B78" si="403">+B76</f>
        <v>43368</v>
      </c>
      <c r="C78" s="254">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c r="A79" s="54" t="s">
        <v>18</v>
      </c>
      <c r="B79" s="255">
        <f>+B78+1</f>
        <v>43369</v>
      </c>
      <c r="C79" s="256"/>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c r="A80" s="55" t="s">
        <v>19</v>
      </c>
      <c r="B80" s="253">
        <f>+B79</f>
        <v>43369</v>
      </c>
      <c r="C80" s="254">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c r="A81" s="55" t="s">
        <v>20</v>
      </c>
      <c r="B81" s="253">
        <f>+B79</f>
        <v>43369</v>
      </c>
      <c r="C81" s="254">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c r="A82" s="54" t="s">
        <v>18</v>
      </c>
      <c r="B82" s="255">
        <f>+B81+1</f>
        <v>43370</v>
      </c>
      <c r="C82" s="256"/>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c r="A83" s="55" t="s">
        <v>19</v>
      </c>
      <c r="B83" s="253">
        <f>+B82</f>
        <v>43370</v>
      </c>
      <c r="C83" s="254"/>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c r="A84" s="56" t="s">
        <v>20</v>
      </c>
      <c r="B84" s="259">
        <f>+B83</f>
        <v>43370</v>
      </c>
      <c r="C84" s="260"/>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c r="A85" s="54" t="s">
        <v>18</v>
      </c>
      <c r="B85" s="255">
        <f>+B84+1</f>
        <v>43371</v>
      </c>
      <c r="C85" s="256"/>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c r="A86" s="55" t="s">
        <v>19</v>
      </c>
      <c r="B86" s="253">
        <f t="shared" ref="B86" si="452">+B85</f>
        <v>43371</v>
      </c>
      <c r="C86" s="254">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c r="A87" s="56" t="s">
        <v>20</v>
      </c>
      <c r="B87" s="253">
        <f t="shared" ref="B87" si="453">+B85</f>
        <v>43371</v>
      </c>
      <c r="C87" s="254">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c r="A88" s="54" t="s">
        <v>18</v>
      </c>
      <c r="B88" s="255">
        <f>+B87+1</f>
        <v>43372</v>
      </c>
      <c r="C88" s="256"/>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c r="A89" s="55" t="s">
        <v>19</v>
      </c>
      <c r="B89" s="253">
        <f>+B88</f>
        <v>43372</v>
      </c>
      <c r="C89" s="254">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c r="A90" s="56" t="s">
        <v>20</v>
      </c>
      <c r="B90" s="253">
        <f>+B88</f>
        <v>43372</v>
      </c>
      <c r="C90" s="254">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c r="A91" s="54" t="s">
        <v>18</v>
      </c>
      <c r="B91" s="255">
        <f>+B90+1</f>
        <v>43373</v>
      </c>
      <c r="C91" s="256"/>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c r="A92" s="55" t="s">
        <v>19</v>
      </c>
      <c r="B92" s="253">
        <f t="shared" ref="B92" si="486">+B91</f>
        <v>43373</v>
      </c>
      <c r="C92" s="254">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c r="A93" s="133" t="s">
        <v>20</v>
      </c>
      <c r="B93" s="257">
        <f t="shared" ref="B93" si="487">+B91</f>
        <v>43373</v>
      </c>
      <c r="C93" s="258">
        <v>2</v>
      </c>
      <c r="D93" s="3"/>
      <c r="E93" s="7"/>
      <c r="F93" s="147"/>
      <c r="G93" s="148"/>
      <c r="H93" s="148"/>
      <c r="I93" s="148"/>
      <c r="J93" s="149"/>
      <c r="K93" s="147"/>
      <c r="L93" s="148"/>
      <c r="M93" s="148"/>
      <c r="N93" s="148"/>
      <c r="O93" s="149"/>
      <c r="P93" s="147"/>
      <c r="Q93" s="148"/>
      <c r="R93" s="148"/>
      <c r="S93" s="148"/>
      <c r="T93" s="149"/>
      <c r="U93" s="147"/>
      <c r="V93" s="148"/>
      <c r="W93" s="148"/>
      <c r="X93" s="148"/>
      <c r="Y93" s="149"/>
      <c r="Z93" s="203"/>
      <c r="AA93" s="203"/>
      <c r="AB93" s="204"/>
      <c r="AC93" s="205"/>
      <c r="AD93" s="127"/>
      <c r="AE93" s="128"/>
      <c r="AF93" s="206"/>
      <c r="AG93" s="207"/>
      <c r="AH93" s="208"/>
      <c r="AI93" s="209"/>
      <c r="AJ93" s="210"/>
      <c r="AK93" s="211"/>
      <c r="AL93" s="134"/>
      <c r="AM93" s="135"/>
      <c r="AN93" s="212"/>
      <c r="AO93" s="210"/>
      <c r="AP93" s="211"/>
      <c r="AQ93" s="134"/>
      <c r="AR93" s="135"/>
      <c r="AS93" s="203"/>
      <c r="AT93" s="203"/>
      <c r="AU93" s="206"/>
      <c r="AV93" s="208"/>
      <c r="AW93" s="95"/>
      <c r="AX93" s="96"/>
      <c r="AY93" s="213"/>
      <c r="AZ93" s="214"/>
      <c r="BA93" s="215"/>
      <c r="BB93" s="216"/>
      <c r="BC93" s="216"/>
      <c r="BD93" s="217"/>
      <c r="BE93" s="218"/>
      <c r="BF93" s="118"/>
      <c r="BG93" s="130"/>
      <c r="BH93" s="130"/>
      <c r="BI93" s="131"/>
      <c r="BJ93" s="130"/>
      <c r="BK93" s="119"/>
      <c r="BL93" s="219"/>
      <c r="BM93" s="220"/>
      <c r="BN93" s="221"/>
      <c r="BO93" s="119"/>
    </row>
    <row r="94" spans="1:67" ht="13.5" thickTop="1"/>
  </sheetData>
  <sheetProtection algorithmName="SHA-512" hashValue="8GGJlW2ee5Rkm879P5ok9Et2ANFamCliZUI69qZgXZzmdWw/at1KqBMeHkpqCN5l5XU8a7Z00yvDGg7XmK+cbw==" saltValue="iic0TX2clGxW9zD1rku21g==" spinCount="100000" sheet="1" objects="1" scenarios="1" selectLockedCells="1"/>
  <customSheetViews>
    <customSheetView guid="{C8BD1749-F302-4337-9A66-46B0D94B831C}" scale="140" showGridLines="0" showRowCol="0" hiddenRows="1">
      <pane ySplit="3" topLeftCell="A4" activePane="bottomLeft" state="frozen"/>
      <selection pane="bottomLeft" activeCell="D4" sqref="D4"/>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5">
    <mergeCell ref="B89:C89"/>
    <mergeCell ref="B90:C90"/>
    <mergeCell ref="B91:C91"/>
    <mergeCell ref="B92:C92"/>
    <mergeCell ref="B93:C93"/>
    <mergeCell ref="B83:C83"/>
    <mergeCell ref="B84:C84"/>
    <mergeCell ref="B85:C85"/>
    <mergeCell ref="B86:C86"/>
    <mergeCell ref="B87:C87"/>
    <mergeCell ref="B88:C88"/>
    <mergeCell ref="B77:C77"/>
    <mergeCell ref="B78:C78"/>
    <mergeCell ref="B79:C79"/>
    <mergeCell ref="B80:C80"/>
    <mergeCell ref="B81:C81"/>
    <mergeCell ref="B82:C82"/>
    <mergeCell ref="B71:C71"/>
    <mergeCell ref="B72:C72"/>
    <mergeCell ref="B73:C73"/>
    <mergeCell ref="B74:C74"/>
    <mergeCell ref="B75:C75"/>
    <mergeCell ref="B76:C76"/>
    <mergeCell ref="B65:C65"/>
    <mergeCell ref="B66:C66"/>
    <mergeCell ref="B67:C67"/>
    <mergeCell ref="B68:C68"/>
    <mergeCell ref="B69:C69"/>
    <mergeCell ref="B70:C70"/>
    <mergeCell ref="B59:C59"/>
    <mergeCell ref="B60:C60"/>
    <mergeCell ref="B61:C61"/>
    <mergeCell ref="B62:C62"/>
    <mergeCell ref="B63:C63"/>
    <mergeCell ref="B64:C64"/>
    <mergeCell ref="B53:C53"/>
    <mergeCell ref="B54:C54"/>
    <mergeCell ref="B55:C55"/>
    <mergeCell ref="B56:C56"/>
    <mergeCell ref="B57:C57"/>
    <mergeCell ref="B58:C58"/>
    <mergeCell ref="B47:C47"/>
    <mergeCell ref="B48:C48"/>
    <mergeCell ref="B49:C49"/>
    <mergeCell ref="B50:C50"/>
    <mergeCell ref="B51:C51"/>
    <mergeCell ref="B52:C52"/>
    <mergeCell ref="B41:C41"/>
    <mergeCell ref="B42:C42"/>
    <mergeCell ref="B43:C43"/>
    <mergeCell ref="B44:C44"/>
    <mergeCell ref="B45:C45"/>
    <mergeCell ref="B46:C46"/>
    <mergeCell ref="B35:C35"/>
    <mergeCell ref="B36:C36"/>
    <mergeCell ref="B37:C37"/>
    <mergeCell ref="B38:C38"/>
    <mergeCell ref="B39:C39"/>
    <mergeCell ref="B40:C40"/>
    <mergeCell ref="B29:C29"/>
    <mergeCell ref="B30:C30"/>
    <mergeCell ref="B31:C31"/>
    <mergeCell ref="B32:C32"/>
    <mergeCell ref="B33:C33"/>
    <mergeCell ref="B34:C34"/>
    <mergeCell ref="B23:C23"/>
    <mergeCell ref="B24:C24"/>
    <mergeCell ref="B25:C25"/>
    <mergeCell ref="B26:C26"/>
    <mergeCell ref="B27:C27"/>
    <mergeCell ref="B28:C28"/>
    <mergeCell ref="B17:C17"/>
    <mergeCell ref="B18:C18"/>
    <mergeCell ref="B19:C19"/>
    <mergeCell ref="B20:C20"/>
    <mergeCell ref="B21:C21"/>
    <mergeCell ref="B22:C22"/>
    <mergeCell ref="B11:C11"/>
    <mergeCell ref="B12:C12"/>
    <mergeCell ref="B13:C13"/>
    <mergeCell ref="B14:C14"/>
    <mergeCell ref="B15:C15"/>
    <mergeCell ref="B16:C16"/>
    <mergeCell ref="B5:C5"/>
    <mergeCell ref="B6:C6"/>
    <mergeCell ref="B7:C7"/>
    <mergeCell ref="B8:C8"/>
    <mergeCell ref="B9:C9"/>
    <mergeCell ref="B10:C10"/>
    <mergeCell ref="Z2:Z3"/>
    <mergeCell ref="AU2:AV2"/>
    <mergeCell ref="AW2:AW3"/>
    <mergeCell ref="AX2:AX3"/>
    <mergeCell ref="B3:C3"/>
    <mergeCell ref="B4:C4"/>
    <mergeCell ref="B1:D1"/>
    <mergeCell ref="F1:AE1"/>
    <mergeCell ref="AF1:AR1"/>
    <mergeCell ref="AS1:BK1"/>
    <mergeCell ref="BL1:BO1"/>
    <mergeCell ref="B2:D2"/>
    <mergeCell ref="E2:E3"/>
    <mergeCell ref="K2:O2"/>
    <mergeCell ref="P2:T2"/>
    <mergeCell ref="U2:Y2"/>
  </mergeCells>
  <conditionalFormatting sqref="AX6 AX9 AX12 AX15 AX18 AX21 AX24 AX27 AX30 AX33 AX36 AX39 AX42 AX45 AX48 AX51 AX54 AX57 AX60 AX63 AX66 AX69 AX72 AX75 AX78 AX81 AX84 AX87 AX90 AX93">
    <cfRule type="expression" dxfId="899" priority="123">
      <formula>AX6=""</formula>
    </cfRule>
  </conditionalFormatting>
  <conditionalFormatting sqref="G4 G7 G10 G13 G16 G19 G22 G25 G28 G31 G34 G37 G40 G43 G46 G49 G52 G55 G58 G61 G64 G67 G70 G73 G76 G79 G82 G85 G88 G91">
    <cfRule type="expression" dxfId="898" priority="40">
      <formula>G4=""</formula>
    </cfRule>
  </conditionalFormatting>
  <conditionalFormatting sqref="K4 K7 K10 K13 K16 K19 K22 K25 K28 K31 K34 K37 K40 K43 K46 K49 K52 K55 K58 K61 K64 K67 K70 K73 K76 K79 K82 K85 K88 K91">
    <cfRule type="expression" dxfId="897" priority="31">
      <formula>K4=""</formula>
    </cfRule>
  </conditionalFormatting>
  <conditionalFormatting sqref="R4 R7 R10 R13 R16 R19 R22 R25 R28 R31 R34 R37 R40 R43 R46 R49 R52 R55 R58 R61 R64 R67 R70 R73 R76 R79 R82 R85 R88 R91">
    <cfRule type="expression" dxfId="896" priority="16">
      <formula>R4=""</formula>
    </cfRule>
  </conditionalFormatting>
  <conditionalFormatting sqref="V4 V7 V10 V13 V16 V19 V22 V25 V28 V31 V34 V37 V40 V43 V46 V49 V52 V55 V58 V61 V64 V67 V70 V73 V76 V79 V82 V85 V88 V91">
    <cfRule type="expression" dxfId="895" priority="1">
      <formula>V4=""</formula>
    </cfRule>
  </conditionalFormatting>
  <conditionalFormatting sqref="D6 D9 D12 D15 D18 D21 D24 D27 D30 D33 D36 D39 D42 D45 D48 D51 D54 D57 D60 D63 D66 D69 D72 D75 D78 D81 D84 D87 D90 D93">
    <cfRule type="expression" dxfId="894"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cfRule type="cellIs" dxfId="893" priority="232" operator="lessThanOrEqual">
      <formula>120</formula>
    </cfRule>
    <cfRule type="cellIs" dxfId="892" priority="233" operator="lessThanOrEqual">
      <formula>160</formula>
    </cfRule>
  </conditionalFormatting>
  <conditionalFormatting sqref="AF4 AF7 AF10 AF13 AF16 AF19 AF22 AF25 AF28 AF31 AF34 AF37 AF40 AF43 AF46 AF49 AF52 AF55 AF58 AF61 AF64 AF67 AF70 AF73 AF76 AF79 AF82 AF85 AF88 AF91">
    <cfRule type="cellIs" dxfId="891" priority="231" operator="lessThan">
      <formula>40</formula>
    </cfRule>
  </conditionalFormatting>
  <conditionalFormatting sqref="AG4 AG7 AG10 AG13 AG16 AG19 AG22 AG25 AG28 AG31 AG34 AG37 AG40 AG43 AG46 AG49 AG52 AG55 AG58 AG61 AG64 AG67 AG70 AG73 AG76 AG79 AG82 AG85 AG88 AG91">
    <cfRule type="expression" dxfId="890" priority="185">
      <formula>AG4=""</formula>
    </cfRule>
    <cfRule type="expression" dxfId="889" priority="222">
      <formula>AG4=""</formula>
    </cfRule>
    <cfRule type="cellIs" dxfId="888" priority="229" operator="equal">
      <formula>2</formula>
    </cfRule>
    <cfRule type="cellIs" dxfId="887"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cfRule type="expression" dxfId="886" priority="226">
      <formula>I4=""</formula>
    </cfRule>
    <cfRule type="expression" dxfId="885" priority="227">
      <formula>I4="oui"</formula>
    </cfRule>
    <cfRule type="expression" dxfId="884" priority="228">
      <formula>I4="non"</formula>
    </cfRule>
  </conditionalFormatting>
  <conditionalFormatting sqref="H4 H7 H10 H13 H16 H19 H22 H25 H28 H31 H34 H37 H40 H43 H46 H49 H52 H55 H58 H61 H64 H67 H70 H73 H76 H79 H82 H85 H88 H91">
    <cfRule type="cellIs" priority="46" stopIfTrue="1" operator="equal">
      <formula>"///"</formula>
    </cfRule>
    <cfRule type="cellIs" dxfId="883" priority="225" operator="notBetween">
      <formula>4</formula>
      <formula>8</formula>
    </cfRule>
  </conditionalFormatting>
  <conditionalFormatting sqref="G4 G7 G10 G13 G16 G19 G22 G25 G28 G31 G34 G37 G40 G43 G46 G49 G52 G55 G58 G61 G64 G67 G70 G73 G76 G79 G82 G85 G88 G91">
    <cfRule type="expression" dxfId="882" priority="224">
      <formula>AND(OR(G4&lt;(G5*(1-$A$3)),G4&gt;(G5*(1+$A$3))),G4&lt;&gt;"///",G5&lt;&gt;"")</formula>
    </cfRule>
  </conditionalFormatting>
  <conditionalFormatting sqref="G5 G8 G11 G14 G17 G20 G23 G26 G29 G32 G35 G38 G41 G44 G47 G50 G53 G56 G59 G62 G65 G68 G71 G74 G77 G80 G83 G86 G89 G92">
    <cfRule type="expression" dxfId="881" priority="223">
      <formula>AND(OR(G5&lt;(G4*(1-$A$3)),G5&gt;(G4*(1+$A$3))),G4&lt;&gt;"")</formula>
    </cfRule>
  </conditionalFormatting>
  <conditionalFormatting sqref="G5 G8 G11 G14 G17 G20 G23 G26 G29 G32 G35 G38 G41 G44 G47 G50 G53 G56 G59 G62 G65 G68 G71 G74 G77 G80 G83 G86 G89 G92">
    <cfRule type="expression" dxfId="880" priority="88">
      <formula>G5=""</formula>
    </cfRule>
  </conditionalFormatting>
  <conditionalFormatting sqref="F4 F7 F10 F13 F16 F19 F22 F25 F28 F31 F34 F37 F40 F43 F46 F49 F52 F55 F58 F61 F64 F67 F70 F73 F76 F79 F82 F85 F88 F91">
    <cfRule type="expression" dxfId="879" priority="75">
      <formula>F4=""</formula>
    </cfRule>
  </conditionalFormatting>
  <conditionalFormatting sqref="E4">
    <cfRule type="expression" dxfId="878" priority="221">
      <formula>$E4=""</formula>
    </cfRule>
  </conditionalFormatting>
  <conditionalFormatting sqref="D4 D7 D10 D13 D16 D19 D22 D25 D28 D31 D34 D37 D40 D43 D46 D49 D52 D55 D58 D61 D64 D67 D70 D73 D76 D79 D82 D85 D88 D91">
    <cfRule type="expression" dxfId="877" priority="220">
      <formula>$D4=""</formula>
    </cfRule>
  </conditionalFormatting>
  <conditionalFormatting sqref="E5">
    <cfRule type="expression" dxfId="876" priority="218">
      <formula>$E5=""</formula>
    </cfRule>
  </conditionalFormatting>
  <conditionalFormatting sqref="E6">
    <cfRule type="expression" dxfId="875" priority="217">
      <formula>$E6=""</formula>
    </cfRule>
  </conditionalFormatting>
  <conditionalFormatting sqref="AA4 AA7 AA10 AA13 AA16 AA19 AA22 AA25 AA28 AA31 AA34 AA37 AA40 AA43 AA46 AA49 AA52 AA55 AA58 AA61 AA64 AA67 AA70 AA73 AA76 AA79 AA82 AA85 AA88 AA91">
    <cfRule type="cellIs" dxfId="874" priority="200" operator="equal">
      <formula>""</formula>
    </cfRule>
    <cfRule type="expression" dxfId="873" priority="201">
      <formula>AND(OR(AA4&lt;4.5,AA4&gt;7.5),AA4&lt;&gt;"")</formula>
    </cfRule>
    <cfRule type="expression" dxfId="872" priority="206">
      <formula>AND(OR(AA4&lt;(AC5*(1-$A$3)),AA4&gt;(AC5*(1+$A$3))),AC5&lt;&gt;"",AB5&lt;&gt;"",AA4&lt;&gt;"")</formula>
    </cfRule>
    <cfRule type="expression" dxfId="871" priority="216">
      <formula>AND(OR(AA4&lt;(AB5*(1-$A$3)),AA4&gt;(AB5*(1+$A$3))),AB5&lt;&gt;"",AC5&lt;&gt;"",AA4&lt;&gt;"")</formula>
    </cfRule>
  </conditionalFormatting>
  <conditionalFormatting sqref="E7 E10 E13 E16 E19 E22 E25 E28 E31 E34 E37 E40 E43 E46 E49 E52 E55 E58 E61 E64 E67 E70 E73 E76 E79 E82 E85 E88 E91">
    <cfRule type="expression" dxfId="870" priority="215">
      <formula>$E7=""</formula>
    </cfRule>
  </conditionalFormatting>
  <conditionalFormatting sqref="E8 E11 E14 E17 E20 E23 E26 E29 E32 E35 E38 E41 E44 E47 E50 E53 E56 E59 E62 E65 E68 E71 E74 E77 E80 E83 E86 E89 E92">
    <cfRule type="expression" dxfId="869" priority="214">
      <formula>$E8=""</formula>
    </cfRule>
  </conditionalFormatting>
  <conditionalFormatting sqref="E9 E12 E15 E18 E21 E24 E27 E30 E33 E36 E39 E42 E45 E48 E51 E54 E57 E60 E63 E66 E69 E72 E75 E78 E81 E84 E87 E90 E93">
    <cfRule type="expression" dxfId="868" priority="213">
      <formula>$E9=""</formula>
    </cfRule>
  </conditionalFormatting>
  <conditionalFormatting sqref="H4 H7 H10 H13 H16 H19 H22 H25 H28 H31 H34 H37 H40 H43 H46 H49 H52 H55 H58 H61 H64 H67 H70 H73 H76 H79 H82 H85 H88 H91">
    <cfRule type="expression" dxfId="867" priority="45">
      <formula>H4=""</formula>
    </cfRule>
  </conditionalFormatting>
  <conditionalFormatting sqref="Z4 Z7 Z10 Z13 Z16 Z19 Z22 Z25 Z28 Z31 Z34 Z37 Z40 Z43 Z46 Z49 Z52 Z55 Z58 Z61 Z64 Z67 Z70 Z73 Z76 Z79 Z82 Z85 Z88 Z91">
    <cfRule type="expression" dxfId="866" priority="212">
      <formula>AND(OR(Z4&lt;(Z5*(1-$A$3)),Z4&gt;(Z5*(1+$A$3))),Z5&lt;&gt;"")</formula>
    </cfRule>
  </conditionalFormatting>
  <conditionalFormatting sqref="Z4 Z7 Z10 Z13 Z16 Z19 Z22 Z25 Z28 Z31 Z34 Z37 Z40 Z43 Z46 Z49 Z52 Z55 Z58 Z61 Z64 Z67 Z70 Z73 Z76 Z79 Z82 Z85 Z88 Z91">
    <cfRule type="expression" dxfId="865" priority="207">
      <formula>Z4=""</formula>
    </cfRule>
  </conditionalFormatting>
  <conditionalFormatting sqref="Z5 Z8 Z11 Z14 Z17 Z20 Z23 Z26 Z29 Z32 Z35 Z38 Z41 Z44 Z47 Z50 Z53 Z56 Z59 Z62 Z65 Z68 Z71 Z74 Z77 Z80 Z83 Z86 Z89 Z92">
    <cfRule type="expression" dxfId="864" priority="209">
      <formula>Z5="vide"</formula>
    </cfRule>
    <cfRule type="expression" dxfId="863" priority="210">
      <formula>AND(OR(Z5&lt;(Z4*(1-$A$3)),Z5&gt;(Z4*(1+$A$3))),Z4&lt;&gt;"")</formula>
    </cfRule>
  </conditionalFormatting>
  <conditionalFormatting sqref="Z5 Z8 Z11 Z14 Z17 Z20 Z23 Z26 Z29 Z32 Z35 Z38 Z41 Z44 Z47 Z50 Z53 Z56 Z59 Z62 Z65 Z68 Z71 Z74 Z77 Z80 Z83 Z86 Z89 Z92">
    <cfRule type="expression" dxfId="862"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cfRule type="cellIs" dxfId="861" priority="211" operator="between">
      <formula>150</formula>
      <formula>1</formula>
    </cfRule>
  </conditionalFormatting>
  <conditionalFormatting sqref="AB5 AB8 AB11 AB14 AB17 AB20 AB23 AB26 AB29 AB32 AB35 AB38 AB41 AB44 AB47 AB50 AB53 AB56 AB59 AB62 AB65 AB68 AB71 AB74 AB77 AB80 AB83 AB86 AB89 AB92">
    <cfRule type="cellIs" dxfId="860" priority="198" operator="equal">
      <formula>""</formula>
    </cfRule>
    <cfRule type="expression" dxfId="859" priority="199">
      <formula>AND(OR(AB5&lt;4.5,AB5&gt;7.5),AB5&lt;&gt;"")</formula>
    </cfRule>
    <cfRule type="expression" dxfId="858" priority="204">
      <formula>AND(OR(AB5&lt;(AA4*(1-$A$3)),AB5&gt;(AA4*(1+$A$3))),AA4&lt;&gt;"",AC5&lt;&gt;"",AB5&lt;&gt;"")</formula>
    </cfRule>
    <cfRule type="expression" dxfId="857"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cfRule type="cellIs" dxfId="856" priority="196" operator="equal">
      <formula>""</formula>
    </cfRule>
    <cfRule type="expression" dxfId="855" priority="197">
      <formula>AND(OR(AC5&lt;4.5,AC5&gt;7.5),AC5&lt;&gt;"")</formula>
    </cfRule>
    <cfRule type="expression" dxfId="854" priority="202">
      <formula>AND(OR(AC5&lt;(AB5*(1-$A$3)),AC5&gt;(AB5*(1+$A$3))),AA4&lt;&gt;"",AB5&lt;&gt;"",AC5&lt;&gt;"")</formula>
    </cfRule>
    <cfRule type="expression" dxfId="853"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cfRule type="expression" dxfId="852" priority="192">
      <formula>AD6=""</formula>
    </cfRule>
    <cfRule type="expression" dxfId="851" priority="193">
      <formula>AND(OR(AD6&lt;4.5,AD6&gt;7.5),AD6&lt;&gt;"")</formula>
    </cfRule>
    <cfRule type="expression" dxfId="850" priority="194">
      <formula>AND(OR(AD6&lt;(AE6*(1-$A$3)),AD6&gt;(AE6*(1+$A$3))),AE6&lt;&gt;"",AA4&lt;&gt;"",AD6&lt;&gt;"")</formula>
    </cfRule>
    <cfRule type="expression" dxfId="849"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cfRule type="expression" dxfId="848" priority="188">
      <formula>AE6=""</formula>
    </cfRule>
    <cfRule type="expression" dxfId="847" priority="189">
      <formula>AND(OR(AE6&lt;4.5,AE6&gt;7.5),AE6&lt;&gt;"")</formula>
    </cfRule>
    <cfRule type="expression" dxfId="846" priority="190">
      <formula>AND(OR(AE6&lt;(AD6*(1-$A$3)),AE6&gt;(AD6*(1+$A$3))),AD6&lt;&gt;"",AA4&lt;&gt;"",AE6&lt;&gt;"")</formula>
    </cfRule>
    <cfRule type="expression" dxfId="845" priority="191">
      <formula>AND(OR(AE6&lt;(AA4*(1-$A$3)),AE6&gt;(AA4*(1+$A$3))),AA4&lt;&gt;"",AE6&lt;&gt;"",AD6&lt;&gt;"")</formula>
    </cfRule>
  </conditionalFormatting>
  <conditionalFormatting sqref="AF4 AF7 AF10 AF13 AF16 AF19 AF22 AF25 AF28 AF31 AF34 AF37 AF40 AF43 AF46 AF49 AF52 AF55 AF58 AF61 AF64 AF67 AF70 AF73 AF76 AF79 AF82 AF85 AF88 AF91">
    <cfRule type="expression" dxfId="844" priority="186">
      <formula>AF4=""</formula>
    </cfRule>
    <cfRule type="cellIs" dxfId="843" priority="187" operator="between">
      <formula>40</formula>
      <formula>50</formula>
    </cfRule>
  </conditionalFormatting>
  <conditionalFormatting sqref="AH4 AH7 AH10 AH13 AH16 AH19 AH22 AH25 AH28 AH31 AH34 AH37 AH40 AH43 AH46 AH49 AH52 AH55 AH58 AH61 AH64 AH67 AH70 AH73 AH76 AH79 AH82 AH85 AH88 AH91">
    <cfRule type="expression" dxfId="842" priority="143">
      <formula>AH4=""</formula>
    </cfRule>
    <cfRule type="expression" dxfId="841" priority="144">
      <formula>AH4="non"</formula>
    </cfRule>
    <cfRule type="expression" dxfId="840" priority="184">
      <formula>AH4="oui"</formula>
    </cfRule>
  </conditionalFormatting>
  <conditionalFormatting sqref="AJ5 AJ8 AJ11 AJ14 AJ17 AJ20 AJ23 AJ26 AJ29 AJ32 AJ35 AJ38 AJ41 AJ44 AJ47 AJ50 AJ53 AJ56 AJ59 AJ62 AJ65 AJ68 AJ71 AJ74 AJ77 AJ80 AJ83 AJ86 AJ89 AJ92">
    <cfRule type="expression" dxfId="839" priority="71">
      <formula>AJ5=""</formula>
    </cfRule>
    <cfRule type="expression" dxfId="838" priority="72">
      <formula>AND(OR(AJ5&lt;(AI4*(1-$A$3)),AJ5&gt;(AI4*(1+$A$3))),AI4&lt;&gt;"")</formula>
    </cfRule>
    <cfRule type="expression" dxfId="837" priority="176">
      <formula>AND(OR(AJ5&lt;(AK5*(1-$A$3)),AJ5&gt;(AK5*(1+$A$3))),AK5&lt;&gt;"")</formula>
    </cfRule>
  </conditionalFormatting>
  <conditionalFormatting sqref="AK5 AK8 AK11 AK14 AK17 AK20 AK23 AK26 AK29 AK32 AK35 AK38 AK41 AK44 AK47 AK50 AK53 AK56 AK59 AK62 AK65 AK68 AK71 AK74 AK77 AK80 AK83 AK86 AK89 AK92">
    <cfRule type="expression" dxfId="836" priority="69">
      <formula>AK5=""</formula>
    </cfRule>
    <cfRule type="expression" dxfId="835" priority="70">
      <formula>AND(OR(AK5&lt;(AI4*(1-$A$3)),AK5&gt;(AI4*(1+$A$3))),AI4&lt;&gt;"")</formula>
    </cfRule>
    <cfRule type="expression" dxfId="834" priority="175">
      <formula>AND(OR(AK5&lt;(AJ5*(1-$A$3)),AK5&gt;(AJ5*(1+$A$3))),AJ5&lt;&gt;"")</formula>
    </cfRule>
  </conditionalFormatting>
  <conditionalFormatting sqref="AI4 AI7 AI10 AI13 AI16 AI19 AI22 AI25 AI28 AI31 AI34 AI37 AI40 AI43 AI46 AI49 AI52 AI55 AI58 AI61 AI64 AI67 AI70 AI73 AI76 AI79 AI82 AI85 AI88 AI91">
    <cfRule type="expression" dxfId="833" priority="73">
      <formula>AI4=""</formula>
    </cfRule>
    <cfRule type="expression" dxfId="832" priority="178">
      <formula>AND(OR(AI4&lt;(AK5*(1-$A$3)),AI4&gt;(AK5*(1+$A$3))),AK5&lt;&gt;"")</formula>
    </cfRule>
    <cfRule type="expression" dxfId="831" priority="179">
      <formula>AND(OR(AI4&lt;(AJ5*(1-$A$3)),AI4&gt;(AJ5*(1+$A$3))),AJ5&lt;&gt;"")</formula>
    </cfRule>
  </conditionalFormatting>
  <conditionalFormatting sqref="AO5 AO8 AO11 AO14 AO17 AO20 AO23 AO26 AO29 AO32 AO35 AO38 AO41 AO44 AO47 AO50 AO53 AO56 AO59 AO62 AO65 AO68 AO71 AO74 AO77 AO80 AO83 AO86 AO89 AO92">
    <cfRule type="expression" dxfId="830" priority="156">
      <formula>AO5=""</formula>
    </cfRule>
    <cfRule type="expression" dxfId="829" priority="173">
      <formula>AND(OR(AO5&lt;(AN4*(1-$A$3)),AO5&gt;(AN4*(1+$A$3))),AN4&lt;&gt;"")</formula>
    </cfRule>
    <cfRule type="expression" dxfId="828" priority="174">
      <formula>AND(OR(AO5&lt;(AP5*(1-$A$3)),AO5&gt;(AP5*(1+$A$3))),AP5&lt;&gt;"")</formula>
    </cfRule>
  </conditionalFormatting>
  <conditionalFormatting sqref="AP5 AP8 AP11 AP14 AP17 AP20 AP23 AP26 AP29 AP32 AP35 AP38 AP41 AP44 AP47 AP50 AP53 AP56 AP59 AP62 AP65 AP68 AP71 AP74 AP77 AP80 AP83 AP86 AP89 AP92">
    <cfRule type="expression" dxfId="827" priority="157">
      <formula>AP5=""</formula>
    </cfRule>
    <cfRule type="expression" dxfId="826" priority="171">
      <formula>AND(OR(AP5&lt;(AN4*(1-$A$3)),AP5&gt;(AN4*(1+$A$3))),AP5&lt;&gt;"")</formula>
    </cfRule>
    <cfRule type="expression" dxfId="825" priority="172">
      <formula>AND(OR(AP5&lt;(AO5*(1-$A$3)),AP5&gt;(AO5*(1+$A$3))),AO5&lt;&gt;"")</formula>
    </cfRule>
  </conditionalFormatting>
  <conditionalFormatting sqref="AN4 AN7 AN10 AN13 AN16 AN19 AN22 AN25 AN28 AN31 AN34 AN37 AN40 AN43 AN46 AN49 AN52 AN55 AN58 AN61 AN64 AN67 AN70 AN73 AN76 AN79 AN82 AN85 AN88 AN91">
    <cfRule type="expression" dxfId="824" priority="145">
      <formula>AN4=""</formula>
    </cfRule>
    <cfRule type="expression" dxfId="823" priority="169">
      <formula>AND(OR(AN4&lt;(AP5*(1-$A$3)),AN4&gt;(AP5*(1+$A$3))),AP5&lt;&gt;"")</formula>
    </cfRule>
    <cfRule type="expression" dxfId="822" priority="170">
      <formula>AND(OR(AN4&lt;(AO5*(1-$A$3)),AN4&gt;(AO5*(1+$A$3))),AO5&lt;&gt;"")</formula>
    </cfRule>
  </conditionalFormatting>
  <conditionalFormatting sqref="AL6 AL9 AL12 AL15 AL18 AL21 AL24 AL27 AL30 AL33 AL36 AL39 AL42 AL45 AL48 AL51 AL54 AL57 AL60 AL63 AL66 AL69 AL72 AL75 AL78 AL81 AL84 AL87 AL90 AL93">
    <cfRule type="expression" dxfId="821" priority="67">
      <formula>AL6=""</formula>
    </cfRule>
    <cfRule type="expression" dxfId="820" priority="68">
      <formula>AND(OR(AL6&lt;(AI4*(1-$A$3)),AL6&gt;(AI4*(1+$A$3))),AI4&lt;&gt;"")</formula>
    </cfRule>
    <cfRule type="expression" dxfId="819" priority="161">
      <formula>AND(OR(AL6&lt;(AM6*(1-$A$3)),AL6&gt;(AM6*(1+$A$3))),AM6&lt;&gt;"")</formula>
    </cfRule>
  </conditionalFormatting>
  <conditionalFormatting sqref="AM6 AM9 AM12 AM15 AM18 AM21 AM24 AM27 AM30 AM33 AM36 AM39 AM42 AM45 AM48 AM51 AM54 AM57 AM60 AM63 AM66 AM69 AM72 AM75 AM78 AM81 AM84 AM87 AM90 AM93">
    <cfRule type="expression" dxfId="818" priority="65">
      <formula>AM6=""</formula>
    </cfRule>
    <cfRule type="expression" dxfId="817" priority="66">
      <formula>AND(OR(AM6&lt;(AL6*(1-$A$3)),AM6&gt;(AL6*(1+$A$3))),AL6&lt;&gt;"")</formula>
    </cfRule>
    <cfRule type="expression" dxfId="816" priority="160">
      <formula>AND(OR(AM6&lt;(AI4*(1-$A$3)),AM6&gt;(AI4*(1+$A$3))),AI4&lt;&gt;"")</formula>
    </cfRule>
  </conditionalFormatting>
  <conditionalFormatting sqref="AI4 AI7 AI10 AI13 AI16 AI19 AI22 AI25 AI28 AI31 AI34 AI37 AI40 AI43 AI46 AI49 AI52 AI55 AI58 AI61 AI64 AI67 AI70 AI73 AI76 AI79 AI82 AI85 AI88 AI91">
    <cfRule type="expression" dxfId="815" priority="74">
      <formula>AND(OR(AI4&lt;(AM6*(1-$A$3)),AI4&gt;(AM6*(1+$A$3))),AM6&lt;&gt;"")</formula>
    </cfRule>
    <cfRule type="expression" dxfId="814" priority="158">
      <formula>AND(OR(AI4&lt;(AL6*(1-$A$3)),AI4&gt;(AL6*(1+$A$3))),AL6&lt;&gt;"")</formula>
    </cfRule>
  </conditionalFormatting>
  <conditionalFormatting sqref="AP5 AP8 AP11 AP14 AP17 AP20 AP23 AP26 AP29 AP32 AP35 AP38 AP41 AP44 AP47 AP50 AP53 AP56 AP59 AP62 AP65 AP68 AP71 AP74 AP77 AP80 AP83 AP86 AP89 AP92">
    <cfRule type="expression" dxfId="813" priority="166">
      <formula>AND(OR(AP5&lt;2,AP5&gt;4),AP5&lt;&gt;"")</formula>
    </cfRule>
  </conditionalFormatting>
  <conditionalFormatting sqref="AO5 AO8 AO11 AO14 AO17 AO20 AO23 AO26 AO29 AO32 AO35 AO38 AO41 AO44 AO47 AO50 AO53 AO56 AO59 AO62 AO65 AO68 AO71 AO74 AO77 AO80 AO83 AO86 AO89 AO92">
    <cfRule type="expression" dxfId="812" priority="167">
      <formula>AND(OR(AO5&lt;2,AO5&gt;4),AO5&lt;&gt;"")</formula>
    </cfRule>
  </conditionalFormatting>
  <conditionalFormatting sqref="AN4 AN7 AN10 AN13 AN16 AN19 AN22 AN25 AN28 AN31 AN34 AN37 AN40 AN43 AN46 AN49 AN52 AN55 AN58 AN61 AN64 AN67 AN70 AN73 AN76 AN79 AN82 AN85 AN88 AN91">
    <cfRule type="expression" dxfId="811" priority="168">
      <formula>AND(OR(AN4&lt;2,AN4&gt;4),AN4&lt;&gt;"")</formula>
    </cfRule>
  </conditionalFormatting>
  <conditionalFormatting sqref="AQ6 AQ9 AQ12 AQ15 AQ18 AQ21 AQ24 AQ27 AQ30 AQ33 AQ36 AQ39 AQ42 AQ45 AQ48 AQ51 AQ54 AQ57 AQ60 AQ63 AQ66 AQ69 AQ72 AQ75 AQ78 AQ81 AQ84 AQ87 AQ90 AQ93">
    <cfRule type="expression" dxfId="810" priority="147">
      <formula>AQ6=""</formula>
    </cfRule>
    <cfRule type="expression" dxfId="809" priority="153">
      <formula>AND(OR(AQ6&lt;(AN4*(1-$A$3)),AQ6&gt;(AN4*(1+$A$3))),AN4&lt;&gt;"")</formula>
    </cfRule>
    <cfRule type="expression" dxfId="808" priority="154">
      <formula>AND(OR(AQ6&lt;(AR6*(1-$A$3)),AQ6&gt;(AR6*(1+$A$3))),AR6&lt;&gt;"")</formula>
    </cfRule>
  </conditionalFormatting>
  <conditionalFormatting sqref="AR6 AR9 AR12 AR15 AR18 AR21 AR24 AR27 AR30 AR33 AR36 AR39 AR42 AR45 AR48 AR51 AR54 AR57 AR60 AR63 AR66 AR69 AR72 AR75 AR78 AR81 AR84 AR87 AR90 AR93">
    <cfRule type="expression" dxfId="807" priority="148">
      <formula>AR6=""</formula>
    </cfRule>
    <cfRule type="expression" dxfId="806" priority="151">
      <formula>AND(OR(AR6&lt;(AN4*(1-$A$3)),AR6&gt;(AN4*(1+$A$3))),AN4&lt;&gt;"")</formula>
    </cfRule>
    <cfRule type="expression" dxfId="805" priority="152">
      <formula>AND(OR(AR6&lt;(AQ6*(1-$A$3)),AR6&gt;(AQ6*(1+$A$3))),AQ6&lt;&gt;"")</formula>
    </cfRule>
  </conditionalFormatting>
  <conditionalFormatting sqref="AR6 AR9 AR12 AR15 AR18 AR21 AR24 AR27 AR30 AR33 AR36 AR39 AR42 AR45 AR48 AR51 AR54 AR57 AR60 AR63 AR66 AR69 AR72 AR75 AR78 AR81 AR84 AR87 AR90 AR93">
    <cfRule type="expression" dxfId="804" priority="149">
      <formula>AND(OR(AR6&lt;2,AR6&gt;4),AR6&lt;&gt;"")</formula>
    </cfRule>
  </conditionalFormatting>
  <conditionalFormatting sqref="AQ6 AQ9 AQ12 AQ15 AQ18 AQ21 AQ24 AQ27 AQ30 AQ33 AQ36 AQ39 AQ42 AQ45 AQ48 AQ51 AQ54 AQ57 AQ60 AQ63 AQ66 AQ69 AQ72 AQ75 AQ78 AQ81 AQ84 AQ87 AQ90 AQ93">
    <cfRule type="expression" dxfId="803" priority="150">
      <formula>AND(OR(AQ6&lt;2,AQ6&gt;4),AQ6&lt;&gt;"")</formula>
    </cfRule>
  </conditionalFormatting>
  <conditionalFormatting sqref="AN4 AN7 AN10 AN13 AN16 AN19 AN22 AN25 AN28 AN31 AN34 AN37 AN40 AN43 AN46 AN49 AN52 AN55 AN58 AN61 AN64 AN67 AN70 AN73 AN76 AN79 AN82 AN85 AN88 AN91">
    <cfRule type="expression" dxfId="802" priority="146">
      <formula>AND(OR(AN4&lt;(AR6*(1-$A$3)),AN4&gt;(AR6*(1+$A$3))),AR6&lt;&gt;"")</formula>
    </cfRule>
    <cfRule type="expression" dxfId="801" priority="155">
      <formula>AND(OR(AN4&lt;(AQ6*(1-$A$3)),AN4&gt;(AQ6*(1+$A$3))),AQ6&lt;&gt;"")</formula>
    </cfRule>
  </conditionalFormatting>
  <conditionalFormatting sqref="AU4 AU7 AU10 AU13 AU16 AU19 AU22 AU25 AU28 AU31 AU34 AU37 AU40 AU43 AU46 AU49 AU52 AU55 AU58 AU61 AU64 AU67 AU70 AU73 AU76 AU79 AU82 AU85 AU88 AU91">
    <cfRule type="expression" dxfId="800" priority="142">
      <formula>AU4=""</formula>
    </cfRule>
  </conditionalFormatting>
  <conditionalFormatting sqref="AV4 AV7 AV10 AV13 AV16 AV19 AV22 AV25 AV28 AV31 AV34 AV37 AV40 AV43 AV46 AV49 AV52 AV55 AV58 AV61 AV64 AV67 AV70 AV73 AV76 AV79 AV82 AV85 AV88 AV91">
    <cfRule type="expression" dxfId="799" priority="141">
      <formula>AV4=""</formula>
    </cfRule>
  </conditionalFormatting>
  <conditionalFormatting sqref="AW4:AW93">
    <cfRule type="expression" dxfId="798" priority="90">
      <formula>AW4=""</formula>
    </cfRule>
  </conditionalFormatting>
  <conditionalFormatting sqref="AW4 AW7 AW10 AW13 AW16 AW19 AW22 AW25 AW28 AW31 AW34 AW37 AW40 AW43 AW46 AW49 AW52 AW55 AW58 AW61 AW64 AW67 AW70 AW73 AW76 AW79 AW82 AW85 AW88 AW91">
    <cfRule type="expression" dxfId="797" priority="122">
      <formula>AND(OR(AW4&lt;5.5,AW4&gt;8.5),AW4&lt;&gt;"")</formula>
    </cfRule>
    <cfRule type="expression" dxfId="796" priority="138">
      <formula>AND(OR(AW4&lt;(AW6*(1-$A$3)),AW4&gt;(AW6*(1+$A$3))),AW5&lt;&gt;"",AW6&lt;&gt;"")</formula>
    </cfRule>
    <cfRule type="expression" dxfId="795" priority="139">
      <formula>AND(OR(AW4&lt;(AW5*(1-$A$3)),AW4&gt;(AW5*(1+$A$3))),AW5&lt;&gt;"",AW6&lt;&gt;"")</formula>
    </cfRule>
  </conditionalFormatting>
  <conditionalFormatting sqref="AW5 AW8 AW11 AW14 AW17 AW20 AW23 AW26 AW29 AW32 AW35 AW38 AW41 AW44 AW47 AW50 AW53 AW56 AW59 AW62 AW65 AW68 AW71 AW74 AW77 AW80 AW83 AW86 AW89 AW92">
    <cfRule type="expression" dxfId="794" priority="132">
      <formula>AND(OR(AW5&lt;5.5,AW5&gt;8.5),AW5&lt;&gt;"")</formula>
    </cfRule>
    <cfRule type="expression" dxfId="793" priority="136">
      <formula>AND(OR(AW5&lt;(AW6*(1-$A$3)),AW5&gt;(AW6*(1+$A$3))),AW6&lt;&gt;"")</formula>
    </cfRule>
    <cfRule type="expression" dxfId="792" priority="137">
      <formula>AND(OR(AW5&lt;(AW4*(1-$A$3)),AW5&gt;(AW4*(1+$A$3))),AW4&lt;&gt;"")</formula>
    </cfRule>
  </conditionalFormatting>
  <conditionalFormatting sqref="AW6 AW9 AW12 AW15 AW18 AW21 AW24 AW27 AW30 AW33 AW36 AW39 AW42 AW45 AW48 AW51 AW54 AW57 AW60 AW63 AW66 AW69 AW72 AW75 AW78 AW81 AW84 AW87 AW90 AW93">
    <cfRule type="expression" dxfId="791" priority="133">
      <formula>AND(OR(AW6&lt;5.5,AW6&gt;8.5),AW6&lt;&gt;"")</formula>
    </cfRule>
    <cfRule type="expression" dxfId="790" priority="135">
      <formula>AND(OR(AW6&lt;(AW5*(1-$A$3)),AW6&gt;(AW5*(1+$A$3))),AW5&lt;&gt;"")</formula>
    </cfRule>
    <cfRule type="expression" dxfId="789" priority="140">
      <formula>AND(OR(AW6&lt;(AW4*(1-$A$3)),AW6&gt;(AW4*(1+$A$3))),AW4&lt;&gt;"")</formula>
    </cfRule>
  </conditionalFormatting>
  <conditionalFormatting sqref="AX5 AX8 AX11 AX14 AX17 AX20 AX23 AX26 AX29 AX32 AX35 AX38 AX41 AX44 AX47 AX50 AX53 AX56 AX59 AX62 AX65 AX68 AX71 AX74 AX77 AX80 AX83 AX86 AX89 AX92">
    <cfRule type="expression" dxfId="788" priority="127">
      <formula>AX5=""</formula>
    </cfRule>
  </conditionalFormatting>
  <conditionalFormatting sqref="AX5 AX8 AX11 AX14 AX17 AX20 AX23 AX26 AX29 AX32 AX35 AX38 AX41 AX44 AX47 AX50 AX53 AX56 AX59 AX62 AX65 AX68 AX71 AX74 AX77 AX80 AX83 AX86 AX89 AX92">
    <cfRule type="expression" dxfId="787" priority="128">
      <formula>AND(OR(AX5&lt;5.5,AX5&gt;8.5),AX5&lt;&gt;"")</formula>
    </cfRule>
    <cfRule type="expression" dxfId="786" priority="129">
      <formula>AND(OR(AX5&lt;(AX6*(1-$A$3)),AX5&gt;(AX6*(1+$A$3))),AW4&lt;&gt;"",AX6&lt;&gt;"")</formula>
    </cfRule>
    <cfRule type="expression" dxfId="785" priority="130">
      <formula>AND(OR(AX5&lt;(AW4*(1-$A$3)),AX5&gt;(AW4*(1+$A$3))),AW4&lt;&gt;"",AX6&lt;&gt;"")</formula>
    </cfRule>
  </conditionalFormatting>
  <conditionalFormatting sqref="AX6 AX9 AX12 AX15 AX18 AX21 AX24 AX27 AX30 AX33 AX36 AX39 AX42 AX45 AX48 AX51 AX54 AX57 AX60 AX63 AX66 AX69 AX72 AX75 AX78 AX81 AX84 AX87 AX90 AX93">
    <cfRule type="expression" dxfId="784" priority="124">
      <formula>AND(OR(AX6&lt;5.5,AX6&gt;8.5),AX6&lt;&gt;"")</formula>
    </cfRule>
    <cfRule type="expression" dxfId="783" priority="125">
      <formula>AND(OR(AX6&lt;(AX5*(1-$A$3)),AX6&gt;(AX5*(1+$A$3))),AW4&lt;&gt;"",AX5&lt;&gt;"")</formula>
    </cfRule>
    <cfRule type="expression" dxfId="782" priority="126">
      <formula>AND(OR(AX6&lt;(AW4*(1-$A$3)),AX6&gt;(AW4*(1+$A$3))),AW4&lt;&gt;"",AX5&lt;&gt;"")</formula>
    </cfRule>
  </conditionalFormatting>
  <conditionalFormatting sqref="AW4 AW7 AW10 AW13 AW16 AW19 AW22 AW25 AW28 AW31 AW34 AW37 AW40 AW43 AW46 AW49 AW52 AW55 AW58 AW61 AW64 AW67 AW70 AW73 AW76 AW79 AW82 AW85 AW88 AW91">
    <cfRule type="expression" dxfId="781" priority="131">
      <formula>AND(OR(AW4&lt;(AX6*(1-$A$3)),AW4&gt;(AX6*(1+$A$3))),AX5&lt;&gt;"",AX6&lt;&gt;"")</formula>
    </cfRule>
    <cfRule type="expression" dxfId="780" priority="134">
      <formula>AND(OR(AW4&lt;(AX5*(1-$A$3)),AW4&gt;(AX5*(1+$A$3))),AX5&lt;&gt;"",AX6&lt;&gt;"")</formula>
    </cfRule>
  </conditionalFormatting>
  <conditionalFormatting sqref="BE5 BE8 BE11 BE14 BE17 BE20 BE23 BE26 BE29 BE32 BE35 BE38 BE41 BE44 BE47 BE50 BE53 BE56 BE59 BE62 BE65 BE68 BE71 BE74 BE77 BE80 BE83 BE86 BE89 BE92">
    <cfRule type="cellIs" dxfId="779" priority="119" operator="lessThanOrEqual">
      <formula>100</formula>
    </cfRule>
    <cfRule type="cellIs" dxfId="778" priority="120" operator="lessThanOrEqual">
      <formula>120</formula>
    </cfRule>
  </conditionalFormatting>
  <conditionalFormatting sqref="BE5 BE8 BE11 BE14 BE17 BE20 BE23 BE26 BE29 BE32 BE35 BE38 BE41 BE44 BE47 BE50 BE53 BE56 BE59 BE62 BE65 BE68 BE71 BE74 BE77 BE80 BE83 BE86 BE89 BE92">
    <cfRule type="expression" dxfId="777" priority="118">
      <formula>BE5=""</formula>
    </cfRule>
  </conditionalFormatting>
  <conditionalFormatting sqref="BD5 BD8 BD11 BD14 BD17 BD20 BD23 BD26 BD29 BD32 BD35 BD38 BD41 BD44 BD47 BD50 BD53 BD56 BD59 BD62 BD65 BD68 BD71 BD74 BD77 BD80 BD83 BD86 BD89 BD92">
    <cfRule type="cellIs" dxfId="776" priority="116" operator="lessThanOrEqual">
      <formula>100</formula>
    </cfRule>
    <cfRule type="cellIs" dxfId="775" priority="117" operator="lessThanOrEqual">
      <formula>120</formula>
    </cfRule>
  </conditionalFormatting>
  <conditionalFormatting sqref="BD5 BD8 BD11 BD14 BD17 BD20 BD23 BD26 BD29 BD32 BD35 BD38 BD41 BD44 BD47 BD50 BD53 BD56 BD59 BD62 BD65 BD68 BD71 BD74 BD77 BD80 BD83 BD86 BD89 BD92">
    <cfRule type="expression" dxfId="774" priority="115">
      <formula>BD5=""</formula>
    </cfRule>
  </conditionalFormatting>
  <conditionalFormatting sqref="BC5 BC8 BC11 BC14 BC17 BC20 BC23 BC26 BC29 BC32 BC35 BC38 BC41 BC44 BC47 BC50 BC53 BC56 BC59 BC62 BC65 BC68 BC71 BC74 BC77 BC80 BC83 BC86 BC89 BC92">
    <cfRule type="expression" dxfId="773" priority="109">
      <formula>BC5=""</formula>
    </cfRule>
  </conditionalFormatting>
  <conditionalFormatting sqref="BB5 BB8 BB11 BB14 BB17 BB20 BB23 BB26 BB29 BB32 BB35 BB38 BB41 BB44 BB47 BB50 BB53 BB56 BB59 BB62 BB65 BB68 BB71 BB74 BB77 BB80 BB83 BB86 BB89 BB92">
    <cfRule type="expression" dxfId="772" priority="111">
      <formula>BB5=""</formula>
    </cfRule>
    <cfRule type="expression" dxfId="771" priority="112">
      <formula>AND(OR(BB5&lt;5,BB5&gt;8),BB5&lt;&gt;"")</formula>
    </cfRule>
    <cfRule type="expression" dxfId="770" priority="113">
      <formula>AND(OR(BB5&lt;(BC5*(1-$A$3)),BB5&gt;(BC5*(1+$A$3))),BC5&lt;&gt;"")</formula>
    </cfRule>
  </conditionalFormatting>
  <conditionalFormatting sqref="BC5 BC8 BC11 BC14 BC17 BC20 BC23 BC26 BC29 BC32 BC35 BC38 BC41 BC44 BC47 BC50 BC53 BC56 BC59 BC62 BC65 BC68 BC71 BC74 BC77 BC80 BC83 BC86 BC89 BC92">
    <cfRule type="expression" dxfId="769" priority="110">
      <formula>AND(OR(BC5&lt;5,BC5&gt;8),BC5&lt;&gt;"")</formula>
    </cfRule>
    <cfRule type="expression" dxfId="768" priority="114">
      <formula>AND(OR(BC5&lt;(BB5*(1-$A$3)),BC5&gt;(BB5*(1+$A$3))),BB5&lt;&gt;"")</formula>
    </cfRule>
  </conditionalFormatting>
  <conditionalFormatting sqref="BA4 BA7 BA10 BA13 BA16 BA19 BA22 BA25 BA28 BA31 BA34 BA37 BA40 BA43 BA46 BA49 BA52 BA55 BA58 BA61 BA64 BA67 BA70 BA73 BA76 BA79 BA82 BA85 BA88 BA91">
    <cfRule type="cellIs" dxfId="767" priority="107" operator="lessThanOrEqual">
      <formula>100</formula>
    </cfRule>
    <cfRule type="cellIs" dxfId="766" priority="108" operator="lessThanOrEqual">
      <formula>120</formula>
    </cfRule>
  </conditionalFormatting>
  <conditionalFormatting sqref="BA4 BA7 BA10 BA13 BA16 BA19 BA22 BA25 BA28 BA31 BA34 BA37 BA40 BA43 BA46 BA49 BA52 BA55 BA58 BA61 BA64 BA67 BA70 BA73 BA76 BA79 BA82 BA85 BA88 BA91">
    <cfRule type="expression" dxfId="765" priority="106">
      <formula>BA4=""</formula>
    </cfRule>
  </conditionalFormatting>
  <conditionalFormatting sqref="AZ4 AZ7 AZ10 AZ13 AZ16 AZ19 AZ22 AZ25 AZ28 AZ31 AZ34 AZ37 AZ40 AZ43 AZ46 AZ49 AZ52 AZ55 AZ58 AZ61 AZ64 AZ67 AZ70 AZ73 AZ76 AZ79 AZ82 AZ85 AZ88 AZ91">
    <cfRule type="cellIs" dxfId="764" priority="104" operator="lessThanOrEqual">
      <formula>100</formula>
    </cfRule>
    <cfRule type="cellIs" dxfId="763" priority="105" operator="lessThanOrEqual">
      <formula>120</formula>
    </cfRule>
  </conditionalFormatting>
  <conditionalFormatting sqref="AZ4 AZ7 AZ10 AZ13 AZ16 AZ19 AZ22 AZ25 AZ28 AZ31 AZ34 AZ37 AZ40 AZ43 AZ46 AZ49 AZ52 AZ55 AZ58 AZ61 AZ64 AZ67 AZ70 AZ73 AZ76 AZ79 AZ82 AZ85 AZ88 AZ91">
    <cfRule type="expression" dxfId="762" priority="103">
      <formula>AZ4=""</formula>
    </cfRule>
  </conditionalFormatting>
  <conditionalFormatting sqref="AY4 AY7 AY10 AY13 AY16 AY19 AY22 AY25 AY28 AY31 AY34 AY37 AY40 AY43 AY46 AY49 AY52 AY55 AY58 AY61 AY64 AY67 AY70 AY73 AY76 AY79 AY82 AY85 AY88 AY91">
    <cfRule type="expression" dxfId="761" priority="101">
      <formula>AY4=""</formula>
    </cfRule>
    <cfRule type="expression" dxfId="760" priority="102">
      <formula>AND(OR(AY4&lt;4,AY4&gt;8),AY4&lt;&gt;"")</formula>
    </cfRule>
  </conditionalFormatting>
  <conditionalFormatting sqref="BL4 BL7 BL10 BL13 BL16 BL19 BL22 BL25 BL28 BL31 BL34 BL37 BL40 BL43 BL46 BL49 BL52 BL55 BL58 BL61 BL64 BL67 BL70 BL73 BL76 BL79 BL82 BL85 BL88 BL91">
    <cfRule type="expression" dxfId="759" priority="99">
      <formula>BL4=""</formula>
    </cfRule>
    <cfRule type="expression" dxfId="758" priority="100">
      <formula>AND(OR(BL4&lt;5,BL4&gt;9),BL4&lt;&gt;"")</formula>
    </cfRule>
  </conditionalFormatting>
  <conditionalFormatting sqref="BM5 BM8 BM11 BM14 BM17 BM20 BM23 BM26 BM29 BM32 BM35 BM38 BM41 BM44 BM47 BM50 BM53 BM56 BM59 BM62 BM65 BM68 BM71 BM74 BM77 BM80 BM83 BM86 BM89 BM92">
    <cfRule type="expression" dxfId="757" priority="97">
      <formula>BM5=""</formula>
    </cfRule>
    <cfRule type="expression" dxfId="756" priority="98">
      <formula>AND(OR(BM5&lt;5,BM5&gt;9),BM5&lt;&gt;"")</formula>
    </cfRule>
  </conditionalFormatting>
  <conditionalFormatting sqref="BN6 BN9 BN12 BN15 BN18 BN21 BN24 BN27 BN30 BN33 BN36 BN39 BN42 BN45 BN48 BN51 BN54 BN57 BN60 BN63 BN66 BN69 BN72 BN75 BN78 BN81 BN84 BN87 BN90 BN93">
    <cfRule type="expression" dxfId="755" priority="94">
      <formula>BN6=""</formula>
    </cfRule>
    <cfRule type="expression" dxfId="754" priority="95">
      <formula>AND(OR(BN6&lt;4,BN6&gt;8),BN6&lt;&gt;"")</formula>
    </cfRule>
    <cfRule type="expression" dxfId="753" priority="96">
      <formula>AND(OR(BN6&lt;(BO6*(1-$A$3)),BN6&gt;(BO6*(1+$A$3))),BO6&lt;&gt;"")</formula>
    </cfRule>
  </conditionalFormatting>
  <conditionalFormatting sqref="BO6 BO9 BO12 BO15 BO18 BO21 BO24 BO27 BO30 BO33 BO36 BO39 BO42 BO45 BO48 BO51 BO54 BO57 BO60 BO63 BO66 BO69 BO72 BO75 BO78 BO81 BO84 BO87 BO90 BO93">
    <cfRule type="expression" dxfId="752" priority="91">
      <formula>BO6=""</formula>
    </cfRule>
    <cfRule type="expression" dxfId="751" priority="92">
      <formula>AND(OR(BO6&lt;4,BO6&gt;8),BO6&lt;&gt;"")</formula>
    </cfRule>
    <cfRule type="expression" dxfId="750" priority="93">
      <formula>AND(OR(BO6&lt;(BN6*(1-$A$3)),BO6&gt;(BN6*(1+$A$3))),BN6&lt;&gt;"")</formula>
    </cfRule>
  </conditionalFormatting>
  <conditionalFormatting sqref="AW5 AW8 AW11 AW14 AW17 AW20 AW23 AW26 AW29 AW32 AW35 AW38 AW41 AW44 AW47 AW50 AW53 AW56 AW59 AW62 AW65 AW68 AW71 AW74 AW77 AW80 AW83 AW86 AW89 AW92">
    <cfRule type="expression" dxfId="749" priority="121">
      <formula>AND(OR(AW5&lt;(AX5*(1-$A$3)),AW5&gt;(AX5*(1+$A$3))),AX5&lt;&gt;"")</formula>
    </cfRule>
  </conditionalFormatting>
  <conditionalFormatting sqref="D5 D8 D11 D14 D17 D20 D23 D26 D29 D32 D35 D38 D41 D44 D47 D50 D53 D56 D59 D62 D65 D68 D71 D74 D77 D80 D83 D86 D89 D92">
    <cfRule type="expression" dxfId="748" priority="89">
      <formula>$D5=""</formula>
    </cfRule>
  </conditionalFormatting>
  <conditionalFormatting sqref="AT4 AT7 AT10 AT13 AT16 AT19 AT22 AT25 AT28 AT31 AT34 AT37 AT40 AT43 AT46 AT49 AT52 AT55 AT58 AT61 AT64 AT67 AT70 AT73 AT76 AT79 AT82 AT85 AT88 AT91">
    <cfRule type="expression" dxfId="747" priority="84">
      <formula>AT4=""</formula>
    </cfRule>
    <cfRule type="expression" dxfId="746" priority="85">
      <formula>AT4="non"</formula>
    </cfRule>
    <cfRule type="expression" dxfId="745" priority="86">
      <formula>AT4="oui"</formula>
    </cfRule>
  </conditionalFormatting>
  <conditionalFormatting sqref="AS4 AS7 AS10 AS13 AS16 AS19 AS22 AS25 AS28 AS31 AS34 AS37 AS40 AS43 AS46 AS49 AS52 AS55 AS58 AS61 AS64 AS67 AS70 AS73 AS76 AS79 AS82 AS85 AS88 AS91">
    <cfRule type="expression" dxfId="744" priority="80">
      <formula>AS4=""</formula>
    </cfRule>
    <cfRule type="cellIs" dxfId="743" priority="81" operator="between">
      <formula>40</formula>
      <formula>50</formula>
    </cfRule>
    <cfRule type="cellIs" dxfId="742" priority="82" operator="lessThan">
      <formula>40</formula>
    </cfRule>
    <cfRule type="expression" dxfId="741" priority="83">
      <formula>AND(OR(AS4&lt;(AS5*(1-$A$3)),AS4&gt;(AS5*(1+$A$3))),AS5&lt;&gt;"")</formula>
    </cfRule>
  </conditionalFormatting>
  <conditionalFormatting sqref="AS5 AS8 AS11 AS14 AS17 AS20 AS23 AS26 AS29 AS32 AS35 AS38 AS41 AS44 AS47 AS50 AS53 AS56 AS59 AS62 AS65 AS68 AS71 AS74 AS77 AS80 AS83 AS86 AS89 AS92">
    <cfRule type="expression" dxfId="740" priority="76">
      <formula>AS5=""</formula>
    </cfRule>
    <cfRule type="expression" dxfId="739" priority="77">
      <formula>AND(OR(AS5&lt;(AS4*(1-$A$3)),AS5&gt;(AS4*(1+$A$3))),AS4&lt;&gt;"")</formula>
    </cfRule>
    <cfRule type="cellIs" dxfId="738" priority="78" operator="between">
      <formula>40</formula>
      <formula>50</formula>
    </cfRule>
    <cfRule type="cellIs" dxfId="737" priority="79" operator="lessThan">
      <formula>40</formula>
    </cfRule>
  </conditionalFormatting>
  <conditionalFormatting sqref="AI4 AI7 AI10 AI13 AI16 AI19 AI22 AI25 AI28 AI31 AI34 AI37 AI40 AI43 AI46 AI49 AI52 AI55 AI58 AI61 AI64 AI67 AI70 AI73 AI76 AI79 AI82 AI85 AI88 AI91">
    <cfRule type="cellIs" dxfId="736" priority="159" operator="between">
      <formula>140</formula>
      <formula>100</formula>
    </cfRule>
    <cfRule type="cellIs" dxfId="735" priority="177" operator="lessThanOrEqual">
      <formula>100</formula>
    </cfRule>
  </conditionalFormatting>
  <conditionalFormatting sqref="AJ5 AJ8 AJ11 AJ14 AJ17 AJ20 AJ23 AJ26 AJ29 AJ32 AJ35 AJ38 AJ41 AJ44 AJ47 AJ50 AJ53 AJ56 AJ59 AJ62 AJ65 AJ68 AJ71 AJ74 AJ77 AJ80 AJ83 AJ86 AJ89 AJ92">
    <cfRule type="cellIs" dxfId="734" priority="182" operator="between">
      <formula>140</formula>
      <formula>100</formula>
    </cfRule>
    <cfRule type="cellIs" dxfId="733" priority="183" operator="lessThanOrEqual">
      <formula>100</formula>
    </cfRule>
  </conditionalFormatting>
  <conditionalFormatting sqref="AK5 AK8 AK11 AK14 AK17 AK20 AK23 AK26 AK29 AK32 AK35 AK38 AK41 AK44 AK47 AK50 AK53 AK56 AK59 AK62 AK65 AK68 AK71 AK74 AK77 AK80 AK83 AK86 AK89 AK92">
    <cfRule type="cellIs" dxfId="732" priority="180" operator="between">
      <formula>140</formula>
      <formula>100</formula>
    </cfRule>
    <cfRule type="cellIs" dxfId="731" priority="181" operator="lessThanOrEqual">
      <formula>100</formula>
    </cfRule>
  </conditionalFormatting>
  <conditionalFormatting sqref="AL6 AL9 AL12 AL15 AL18 AL21 AL24 AL27 AL30 AL33 AL36 AL39 AL42 AL45 AL48 AL51 AL54 AL57 AL60 AL63 AL66 AL69 AL72 AL75 AL78 AL81 AL84 AL87 AL90 AL93">
    <cfRule type="cellIs" dxfId="730" priority="164" operator="between">
      <formula>140</formula>
      <formula>100</formula>
    </cfRule>
    <cfRule type="cellIs" dxfId="729" priority="165" operator="lessThanOrEqual">
      <formula>100</formula>
    </cfRule>
  </conditionalFormatting>
  <conditionalFormatting sqref="AM6 AM9 AM12 AM15 AM18 AM21 AM24 AM27 AM30 AM33 AM36 AM39 AM42 AM45 AM48 AM51 AM54 AM57 AM60 AM63 AM66 AM69 AM72 AM75 AM78 AM81 AM84 AM87 AM90 AM93">
    <cfRule type="cellIs" dxfId="728" priority="162" operator="between">
      <formula>140</formula>
      <formula>100</formula>
    </cfRule>
    <cfRule type="cellIs" dxfId="727" priority="163" operator="lessThanOrEqual">
      <formula>100</formula>
    </cfRule>
  </conditionalFormatting>
  <conditionalFormatting sqref="BF6 BF9 BF12 BF15 BF18 BF21 BF24 BF27 BF30 BF33 BF36 BF39 BF42 BF45 BF48 BF51 BF54 BF57 BF60 BF63 BF66 BF69 BF72 BF75 BF78 BF81 BF84 BF87 BF90 BF93">
    <cfRule type="expression" dxfId="726" priority="60">
      <formula>BF6=""</formula>
    </cfRule>
    <cfRule type="expression" dxfId="725" priority="63">
      <formula>AND(OR(BF6&lt;(BG6*(1-$A$3)),BF6&gt;(BG6*(1+$A$3))),BG6&lt;&gt;"")</formula>
    </cfRule>
    <cfRule type="expression" dxfId="724" priority="64">
      <formula>AND(OR(BF6&lt;8,BF6&gt;13),BF6&lt;&gt;"")</formula>
    </cfRule>
  </conditionalFormatting>
  <conditionalFormatting sqref="BG6 BG9 BG12 BG15 BG18 BG21 BG24 BG27 BG30 BG33 BG36 BG39 BG42 BG45 BG48 BG51 BG54 BG57 BG60 BG63 BG66 BG69 BG72 BG75 BG78 BG81 BG84 BG87 BG90 BG93">
    <cfRule type="expression" dxfId="723" priority="59">
      <formula>BG6=""</formula>
    </cfRule>
    <cfRule type="expression" dxfId="722" priority="61">
      <formula>AND(OR(BG6&lt;(BF6*(1-$A$3)),BG6&gt;(BF6*(1+$A$3))),BF6&lt;&gt;"")</formula>
    </cfRule>
    <cfRule type="expression" dxfId="721" priority="62">
      <formula>AND(OR(BG6&lt;8,BG6&gt;13),BG6&lt;&gt;"")</formula>
    </cfRule>
  </conditionalFormatting>
  <conditionalFormatting sqref="BI6 BI9 BI12 BI15 BI18 BI21 BI24 BI27 BI30 BI33 BI36 BI39 BI42 BI45 BI48 BI51 BI54 BI57 BI60 BI63 BI66 BI69 BI72 BI75 BI78 BI81 BI84 BI87 BI90 BI93">
    <cfRule type="cellIs" dxfId="720" priority="57" operator="lessThanOrEqual">
      <formula>100</formula>
    </cfRule>
    <cfRule type="cellIs" dxfId="719" priority="58" operator="lessThanOrEqual">
      <formula>120</formula>
    </cfRule>
  </conditionalFormatting>
  <conditionalFormatting sqref="BI6 BI9 BI12 BI15 BI18 BI21 BI24 BI27 BI30 BI33 BI36 BI39 BI42 BI45 BI48 BI51 BI54 BI57 BI60 BI63 BI66 BI69 BI72 BI75 BI78 BI81 BI84 BI87 BI90 BI93">
    <cfRule type="expression" dxfId="718" priority="56">
      <formula>BI6=""</formula>
    </cfRule>
  </conditionalFormatting>
  <conditionalFormatting sqref="BH6 BH9 BH12 BH15 BH18 BH21 BH24 BH27 BH30 BH33 BH36 BH39 BH42 BH45 BH48 BH51 BH54 BH57 BH60 BH63 BH66 BH69 BH72 BH75 BH78 BH81 BH84 BH87 BH90 BH93">
    <cfRule type="cellIs" dxfId="717" priority="54" operator="lessThanOrEqual">
      <formula>100</formula>
    </cfRule>
    <cfRule type="cellIs" dxfId="716" priority="55" operator="lessThanOrEqual">
      <formula>120</formula>
    </cfRule>
  </conditionalFormatting>
  <conditionalFormatting sqref="BH6 BH9 BH12 BH15 BH18 BH21 BH24 BH27 BH30 BH33 BH36 BH39 BH42 BH45 BH48 BH51 BH54 BH57 BH60 BH63 BH66 BH69 BH72 BH75 BH78 BH81 BH84 BH87 BH90 BH93">
    <cfRule type="expression" dxfId="715" priority="53">
      <formula>BH6=""</formula>
    </cfRule>
  </conditionalFormatting>
  <conditionalFormatting sqref="BK6 BK9 BK12 BK15 BK18 BK21 BK24 BK27 BK30 BK33 BK36 BK39 BK42 BK45 BK48 BK51 BK54 BK57 BK60 BK63 BK66 BK69 BK72 BK75 BK78 BK81 BK84 BK87 BK90 BK93">
    <cfRule type="cellIs" dxfId="714" priority="51" operator="lessThanOrEqual">
      <formula>100</formula>
    </cfRule>
    <cfRule type="cellIs" dxfId="713" priority="52" operator="lessThanOrEqual">
      <formula>120</formula>
    </cfRule>
  </conditionalFormatting>
  <conditionalFormatting sqref="BK6 BK9 BK12 BK15 BK18 BK21 BK24 BK27 BK30 BK33 BK36 BK39 BK42 BK45 BK48 BK51 BK54 BK57 BK60 BK63 BK66 BK69 BK72 BK75 BK78 BK81 BK84 BK87 BK90 BK93">
    <cfRule type="expression" dxfId="712" priority="50">
      <formula>BK6=""</formula>
    </cfRule>
  </conditionalFormatting>
  <conditionalFormatting sqref="BJ6 BJ9 BJ12 BJ15 BJ18 BJ21 BJ24 BJ27 BJ30 BJ33 BJ36 BJ39 BJ42 BJ45 BJ48 BJ51 BJ54 BJ57 BJ60 BJ63 BJ66 BJ69 BJ72 BJ75 BJ78 BJ81 BJ84 BJ87 BJ90 BJ93">
    <cfRule type="cellIs" dxfId="711" priority="48" operator="lessThanOrEqual">
      <formula>100</formula>
    </cfRule>
    <cfRule type="cellIs" dxfId="710" priority="49" operator="lessThanOrEqual">
      <formula>120</formula>
    </cfRule>
  </conditionalFormatting>
  <conditionalFormatting sqref="BJ6 BJ9 BJ12 BJ15 BJ18 BJ21 BJ24 BJ27 BJ30 BJ33 BJ36 BJ39 BJ42 BJ45 BJ48 BJ51 BJ54 BJ57 BJ60 BJ63 BJ66 BJ69 BJ72 BJ75 BJ78 BJ81 BJ84 BJ87 BJ90 BJ93">
    <cfRule type="expression" dxfId="709" priority="47">
      <formula>BJ6=""</formula>
    </cfRule>
  </conditionalFormatting>
  <conditionalFormatting sqref="G4 G7 G10 G13 G16 G19 G22 G25 G28 G31 G34 G37 G40 G43 G46 G49 G52 G55 G58 G61 G64 G67 G70 G73 G76 G79 G82 G85 G88 G91">
    <cfRule type="expression" priority="44">
      <formula>IF(F4="aucune","///","")</formula>
    </cfRule>
    <cfRule type="expression" dxfId="708" priority="87">
      <formula>AND(G4="///",G5&gt;8,G5&lt;&gt;"")</formula>
    </cfRule>
  </conditionalFormatting>
  <conditionalFormatting sqref="AH5 AH8 AH11 AH14 AH17 AH20 AH23 AH26 AH29 AH32 AH35 AH38 AH41 AH44 AH47 AH50 AH53 AH56 AH59 AH62 AH65 AH68 AH71 AH74 AH77 AH80 AH83 AH86 AH89 AH92">
    <cfRule type="expression" dxfId="707" priority="41">
      <formula>AH5=""</formula>
    </cfRule>
    <cfRule type="expression" dxfId="706" priority="42">
      <formula>AH5="non"</formula>
    </cfRule>
    <cfRule type="expression" dxfId="705"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cfRule type="expression" dxfId="704" priority="37">
      <formula>N4=""</formula>
    </cfRule>
    <cfRule type="expression" dxfId="703" priority="38">
      <formula>N4="oui"</formula>
    </cfRule>
    <cfRule type="expression" dxfId="702" priority="39">
      <formula>N4="non"</formula>
    </cfRule>
  </conditionalFormatting>
  <conditionalFormatting sqref="M4 M7 M10 M13 M16 M19 M22 M25 M28 M31 M34 M37 M40 M43 M46 M49 M52 M55 M58 M61 M64 M67 M70 M73 M76 M79 M82 M85 M88 M91">
    <cfRule type="cellIs" priority="30" stopIfTrue="1" operator="equal">
      <formula>"///"</formula>
    </cfRule>
    <cfRule type="cellIs" dxfId="701" priority="36" operator="notBetween">
      <formula>4</formula>
      <formula>8</formula>
    </cfRule>
  </conditionalFormatting>
  <conditionalFormatting sqref="L4 L7 L10 L13 L16 L19 L22 L25 L28 L31 L34 L37 L40 L43 L46 L49 L52 L55 L58 L61 L64 L67 L70 L73 L76 L79 L82 L85 L88 L91">
    <cfRule type="expression" dxfId="700" priority="35">
      <formula>AND(OR(L4&lt;(L5*(1-$A$3)),L4&gt;(L5*(1+$A$3))),L4&lt;&gt;"///",L5&lt;&gt;"")</formula>
    </cfRule>
  </conditionalFormatting>
  <conditionalFormatting sqref="L4 L7 L10 L13 L16 L19 L22 L25 L28 L31 L34 L37 L40 L43 L46 L49 L52 L55 L58 L61 L64 L67 L70 L73 L76 L79 L82 L85 L88 L91">
    <cfRule type="expression" dxfId="699" priority="27">
      <formula>L4=""</formula>
    </cfRule>
  </conditionalFormatting>
  <conditionalFormatting sqref="L5 L8 L11 L14 L17 L20 L23 L26 L29 L32 L35 L38 L41 L44 L47 L50 L53 L56 L59 L62 L65 L68 L71 L74 L77 L80 L83 L86 L89 L92">
    <cfRule type="expression" dxfId="698" priority="34">
      <formula>AND(OR(L5&lt;(L4*(1-$A$3)),L5&gt;(L4*(1+$A$3))),L4&lt;&gt;"")</formula>
    </cfRule>
  </conditionalFormatting>
  <conditionalFormatting sqref="L5 L8 L11 L14 L17 L20 L23 L26 L29 L32 L35 L38 L41 L44 L47 L50 L53 L56 L59 L62 L65 L68 L71 L74 L77 L80 L83 L86 L89 L92">
    <cfRule type="expression" dxfId="697" priority="33">
      <formula>L5=""</formula>
    </cfRule>
  </conditionalFormatting>
  <conditionalFormatting sqref="M4 M7 M10 M13 M16 M19 M22 M25 M28 M31 M34 M37 M40 M43 M46 M49 M52 M55 M58 M61 M64 M67 M70 M73 M76 M79 M82 M85 M88 M91">
    <cfRule type="expression" dxfId="696" priority="29">
      <formula>M4=""</formula>
    </cfRule>
  </conditionalFormatting>
  <conditionalFormatting sqref="L4 L7 L10 L13 L16 L19 L22 L25 L28 L31 L34 L37 L40 L43 L46 L49 L52 L55 L58 L61 L64 L67 L70 L73 L76 L79 L82 L85 L88 L91">
    <cfRule type="expression" priority="28">
      <formula>IF(K4="aucune","///","")</formula>
    </cfRule>
    <cfRule type="expression" dxfId="695"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cfRule type="expression" dxfId="694" priority="24">
      <formula>S4=""</formula>
    </cfRule>
    <cfRule type="expression" dxfId="693" priority="25">
      <formula>S4="oui"</formula>
    </cfRule>
    <cfRule type="expression" dxfId="692" priority="26">
      <formula>S4="non"</formula>
    </cfRule>
  </conditionalFormatting>
  <conditionalFormatting sqref="R4 R7 R10 R13 R16 R19 R22 R25 R28 R31 R34 R37 R40 R43 R46 R49 R52 R55 R58 R61 R64 R67 R70 R73 R76 R79 R82 R85 R88 R91">
    <cfRule type="cellIs" priority="17" stopIfTrue="1" operator="equal">
      <formula>"///"</formula>
    </cfRule>
    <cfRule type="cellIs" dxfId="691" priority="23" operator="notBetween">
      <formula>4</formula>
      <formula>8</formula>
    </cfRule>
  </conditionalFormatting>
  <conditionalFormatting sqref="Q4 Q7 Q10 Q13 Q16 Q19 Q22 Q25 Q28 Q31 Q34 Q37 Q40 Q43 Q46 Q49 Q52 Q55 Q58 Q61 Q64 Q67 Q70 Q73 Q76 Q79 Q82 Q85 Q88 Q91">
    <cfRule type="expression" dxfId="690" priority="22">
      <formula>AND(OR(Q4&lt;(Q5*(1-$A$3)),Q4&gt;(Q5*(1+$A$3))),Q4&lt;&gt;"///",Q5&lt;&gt;"")</formula>
    </cfRule>
  </conditionalFormatting>
  <conditionalFormatting sqref="Q4 Q7 Q10 Q13 Q16 Q19 Q22 Q25 Q28 Q31 Q34 Q37 Q40 Q43 Q46 Q49 Q52 Q55 Q58 Q61 Q64 Q67 Q70 Q73 Q76 Q79 Q82 Q85 Q88 Q91">
    <cfRule type="expression" dxfId="689" priority="14">
      <formula>Q4=""</formula>
    </cfRule>
  </conditionalFormatting>
  <conditionalFormatting sqref="Q5 Q8 Q11 Q14 Q17 Q20 Q23 Q26 Q29 Q32 Q35 Q38 Q41 Q44 Q47 Q50 Q53 Q56 Q59 Q62 Q65 Q68 Q71 Q74 Q77 Q80 Q83 Q86 Q89 Q92">
    <cfRule type="expression" dxfId="688" priority="21">
      <formula>AND(OR(Q5&lt;(Q4*(1-$A$3)),Q5&gt;(Q4*(1+$A$3))),Q4&lt;&gt;"")</formula>
    </cfRule>
  </conditionalFormatting>
  <conditionalFormatting sqref="Q5 Q8 Q11 Q14 Q17 Q20 Q23 Q26 Q29 Q32 Q35 Q38 Q41 Q44 Q47 Q50 Q53 Q56 Q59 Q62 Q65 Q68 Q71 Q74 Q77 Q80 Q83 Q86 Q89 Q92">
    <cfRule type="expression" dxfId="687" priority="20">
      <formula>Q5=""</formula>
    </cfRule>
  </conditionalFormatting>
  <conditionalFormatting sqref="P4 P7 P10 P13 P16 P19 P22 P25 P28 P31 P34 P37 P40 P43 P46 P49 P52 P55 P58 P61 P64 P67 P70 P73 P76 P79 P82 P85 P88 P91">
    <cfRule type="expression" dxfId="686" priority="18">
      <formula>P4=""</formula>
    </cfRule>
  </conditionalFormatting>
  <conditionalFormatting sqref="Q4 Q7 Q10 Q13 Q16 Q19 Q22 Q25 Q28 Q31 Q34 Q37 Q40 Q43 Q46 Q49 Q52 Q55 Q58 Q61 Q64 Q67 Q70 Q73 Q76 Q79 Q82 Q85 Q88 Q91">
    <cfRule type="expression" priority="15">
      <formula>IF(P4="aucune","///","")</formula>
    </cfRule>
    <cfRule type="expression" dxfId="685"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cfRule type="expression" dxfId="684" priority="11">
      <formula>X4=""</formula>
    </cfRule>
    <cfRule type="expression" dxfId="683" priority="12">
      <formula>X4="oui"</formula>
    </cfRule>
    <cfRule type="expression" dxfId="682" priority="13">
      <formula>X4="non"</formula>
    </cfRule>
  </conditionalFormatting>
  <conditionalFormatting sqref="W4 W7 W10 W13 W16 W19 W22 W25 W28 W31 W34 W37 W40 W43 W46 W49 W52 W55 W58 W61 W64 W67 W70 W73 W76 W79 W82 W85 W88 W91">
    <cfRule type="cellIs" priority="4" stopIfTrue="1" operator="equal">
      <formula>"///"</formula>
    </cfRule>
    <cfRule type="cellIs" dxfId="681" priority="10" operator="notBetween">
      <formula>4</formula>
      <formula>8</formula>
    </cfRule>
  </conditionalFormatting>
  <conditionalFormatting sqref="V4 V7 V10 V13 V16 V19 V22 V25 V28 V31 V34 V37 V40 V43 V46 V49 V52 V55 V58 V61 V64 V67 V70 V73 V76 V79 V82 V85 V88 V91">
    <cfRule type="expression" dxfId="680" priority="9">
      <formula>AND(OR(V4&lt;(V5*(1-$A$3)),V4&gt;(V5*(1+$A$3))),V4&lt;&gt;"///",V5&lt;&gt;"")</formula>
    </cfRule>
  </conditionalFormatting>
  <conditionalFormatting sqref="V5 V8 V11 V14 V17 V20 V23 V26 V29 V32 V35 V38 V41 V44 V47 V50 V53 V56 V59 V62 V65 V68 V71 V74 V77 V80 V83 V86 V89 V92">
    <cfRule type="expression" dxfId="679" priority="8">
      <formula>AND(OR(V5&lt;(V4*(1-$A$3)),V5&gt;(V4*(1+$A$3))),V4&lt;&gt;"")</formula>
    </cfRule>
  </conditionalFormatting>
  <conditionalFormatting sqref="V5 V8 V11 V14 V17 V20 V23 V26 V29 V32 V35 V38 V41 V44 V47 V50 V53 V56 V59 V62 V65 V68 V71 V74 V77 V80 V83 V86 V89 V92">
    <cfRule type="expression" dxfId="678" priority="7">
      <formula>V5=""</formula>
    </cfRule>
  </conditionalFormatting>
  <conditionalFormatting sqref="U4 U7 U10 U13 U16 U19 U22 U25 U28 U31 U34 U37 U40 U43 U46 U49 U52 U55 U58 U61 U64 U67 U70 U73 U76 U79 U82 U85 U88 U91">
    <cfRule type="expression" dxfId="677" priority="5">
      <formula>U4=""</formula>
    </cfRule>
  </conditionalFormatting>
  <conditionalFormatting sqref="W4 W7 W10 W13 W16 W19 W22 W25 W28 W31 W34 W37 W40 W43 W46 W49 W52 W55 W58 W61 W64 W67 W70 W73 W76 W79 W82 W85 W88 W91">
    <cfRule type="expression" dxfId="676" priority="3">
      <formula>W4=""</formula>
    </cfRule>
  </conditionalFormatting>
  <conditionalFormatting sqref="V4 V7 V10 V13 V16 V19 V22 V25 V28 V31 V34 V37 V40 V43 V46 V49 V52 V55 V58 V61 V64 V67 V70 V73 V76 V79 V82 V85 V88 V91">
    <cfRule type="expression" priority="2">
      <formula>IF(U4="aucune","///","")</formula>
    </cfRule>
    <cfRule type="expression" dxfId="675"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formula1>120</formula1>
      <formula2>200</formula2>
    </dataValidation>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formula1>120</formula1>
      <formula2>180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formula1>30</formula1>
    </dataValidation>
    <dataValidation type="decimal" errorStyle="information" operator="greaterThan" allowBlank="1" showInputMessage="1" showErrorMessage="1" errorTitle="Niveau d'Argon critique !" error="Contactez Air Liquide immédiatement !" sqref="AF4 AF7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BD8:BE8 BD11:BE11 BD14:BE14 BD17:BE17 BD20:BE20 BD23:BE23 BD26:BE26 BD29:BE29 BD32:BE32 BD35:BE35 BD38:BE38 BD41:BE41 BD44:BE44 BD47:BE47 BD50:BE50 BD53:BE53 BD56:BE56 BD59:BE59 BD62:BE62 BD65:BE65 BD68:BE68 BD71:BE71 BD74:BE74 BD77:BE77 BD80:BE80 BD83:BE83 BD86:BE86 BD89:BE89 BD92:BE92">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paramètres!$A$2:$A$30</xm:f>
          </x14:formula1>
          <xm:sqref>E5:E93</xm:sqref>
        </x14:dataValidation>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information" allowBlank="1" showInputMessage="1" prompt="choix de l'heure">
          <x14:formula1>
            <xm:f>paramètres!$E$2:$E$57</xm:f>
          </x14:formula1>
          <xm:sqref>D4:D93</xm:sqref>
        </x14:dataValidation>
        <x14:dataValidation type="list" errorStyle="information" allowBlank="1" showInputMessage="1" showErrorMessage="1" error="erreur de saisie" prompt="indiquer si pompe en défaut">
          <x14:formula1>
            <xm:f>paramètres!$F$2:$F$3</xm:f>
          </x14:formula1>
          <xm:sqref>AH4:AH5 AH7:AH8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I7:J7 I10:J10 I13:J13 I16:J16 I19:J19 I22:J22 I25:J25 I28:J28 I31:J31 I34:J34 I37:J37 I40:J40 I43:J43 I46:J46 I49:J49 I52:J52 I55:J55 I58:J58 I61:J61 I64:J64 I67:J67 I70:J70 I73:J73 I76:J76 I79:J79 I82:J82 I85:J85 I88:J88 I91:J91 N4:O4 N7:O7 N10:O10 N13:O13 N16:O16 N19:O19 N22:O22 N25:O25 N28:O28 N31:O31 N34:O34 N37:O37 N40:O40 N43:O43 N46:O46 N49:O49 N52:O52 N55:O55 N58:O58 N61:O61 N64:O64 N67:O67 N70:O70 N73:O73 N76:O76 N79:O79 N82:O82 N85:O85 N88:O88 N91:O91 X4:Y4 X7:Y7 X10:Y10 X13:Y13 X16:Y16 X19:Y19 X22:Y22 X25:Y25 X28:Y28 X31:Y31 X34:Y34 X37:Y37 X40:Y40 X43:Y43 X46:Y46 X49:Y49 X52:Y52 X55:Y55 X58:Y58 X61:Y61 X64:Y64 X67:Y67 X70:Y70 X73:Y73 X76:Y76 X79:Y79 X82:Y82 X85:Y85 X88:Y88 X91:Y91</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K4 K7 K10 K13 K16 K19 K22 K25 K28 K31 K34 K37 K40 K43 K46 K49 K52 K55 K58 K61 K64 K67 K70 K73 K76 K79 K82 K85 K88 K91 P4 P7 P10 P13 P16 P19 P22 P25 P28 P31 P34 P37 P40 P43 P46 P49 P52 P55 P58 P61 P64 P67 P70 P73 P76 P79 P82 P85 P88 P91 U4 U7 U10 U13 U16 U19 U22 U25 U28 U31 U34 U37 U40 U43 U46 U49 U52 U55 U58 U61 U64 U67 U70 U73 U76 U79 U82 U85 U88 U91</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BQ97"/>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c r="A1" s="25" t="s">
        <v>4</v>
      </c>
      <c r="B1" s="270">
        <f>DATE(YEAR('01-2018'!B1:D1),MONTH('01-2018'!B1:D1)+9,DAY('01-2018'!B1:D1))</f>
        <v>43374</v>
      </c>
      <c r="C1" s="270"/>
      <c r="D1" s="270"/>
      <c r="E1" s="33"/>
      <c r="F1" s="279" t="s">
        <v>69</v>
      </c>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c r="AF1" s="276" t="s">
        <v>1</v>
      </c>
      <c r="AG1" s="277"/>
      <c r="AH1" s="277"/>
      <c r="AI1" s="277"/>
      <c r="AJ1" s="277"/>
      <c r="AK1" s="277"/>
      <c r="AL1" s="277"/>
      <c r="AM1" s="277"/>
      <c r="AN1" s="277"/>
      <c r="AO1" s="277"/>
      <c r="AP1" s="277"/>
      <c r="AQ1" s="277"/>
      <c r="AR1" s="278"/>
      <c r="AS1" s="283" t="s">
        <v>60</v>
      </c>
      <c r="AT1" s="284"/>
      <c r="AU1" s="284"/>
      <c r="AV1" s="284"/>
      <c r="AW1" s="284"/>
      <c r="AX1" s="284"/>
      <c r="AY1" s="284"/>
      <c r="AZ1" s="284"/>
      <c r="BA1" s="284"/>
      <c r="BB1" s="284"/>
      <c r="BC1" s="284"/>
      <c r="BD1" s="284"/>
      <c r="BE1" s="284"/>
      <c r="BF1" s="284"/>
      <c r="BG1" s="284"/>
      <c r="BH1" s="284"/>
      <c r="BI1" s="284"/>
      <c r="BJ1" s="284"/>
      <c r="BK1" s="285"/>
      <c r="BL1" s="248" t="s">
        <v>61</v>
      </c>
      <c r="BM1" s="249"/>
      <c r="BN1" s="249"/>
      <c r="BO1" s="250"/>
    </row>
    <row r="2" spans="1:69" s="83" customFormat="1" ht="14.25" customHeight="1" thickTop="1">
      <c r="A2" s="26"/>
      <c r="B2" s="265" t="s">
        <v>0</v>
      </c>
      <c r="C2" s="266"/>
      <c r="D2" s="267"/>
      <c r="E2" s="268" t="s">
        <v>23</v>
      </c>
      <c r="F2" s="34" t="s">
        <v>5</v>
      </c>
      <c r="G2" s="34"/>
      <c r="H2" s="34"/>
      <c r="I2" s="34"/>
      <c r="J2" s="34"/>
      <c r="K2" s="271" t="s">
        <v>6</v>
      </c>
      <c r="L2" s="272"/>
      <c r="M2" s="272"/>
      <c r="N2" s="272"/>
      <c r="O2" s="273"/>
      <c r="P2" s="271" t="s">
        <v>7</v>
      </c>
      <c r="Q2" s="272"/>
      <c r="R2" s="272"/>
      <c r="S2" s="272"/>
      <c r="T2" s="273"/>
      <c r="U2" s="271" t="s">
        <v>8</v>
      </c>
      <c r="V2" s="272"/>
      <c r="W2" s="272"/>
      <c r="X2" s="272"/>
      <c r="Y2" s="273"/>
      <c r="Z2" s="281"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63" t="s">
        <v>59</v>
      </c>
      <c r="AV2" s="264"/>
      <c r="AW2" s="251" t="s">
        <v>164</v>
      </c>
      <c r="AX2" s="274"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c r="A3" s="129">
        <v>0.05</v>
      </c>
      <c r="B3" s="261" t="s">
        <v>16</v>
      </c>
      <c r="C3" s="262"/>
      <c r="D3" s="40" t="s">
        <v>24</v>
      </c>
      <c r="E3" s="269"/>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82"/>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52"/>
      <c r="AX3" s="275"/>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c r="A4" s="54" t="s">
        <v>18</v>
      </c>
      <c r="B4" s="255">
        <f>+B1</f>
        <v>43374</v>
      </c>
      <c r="C4" s="256"/>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c r="A5" s="55" t="s">
        <v>19</v>
      </c>
      <c r="B5" s="253">
        <f>+B4</f>
        <v>43374</v>
      </c>
      <c r="C5" s="254">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c r="A6" s="55" t="s">
        <v>20</v>
      </c>
      <c r="B6" s="253">
        <f>+B4</f>
        <v>43374</v>
      </c>
      <c r="C6" s="254">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c r="A7" s="54" t="s">
        <v>18</v>
      </c>
      <c r="B7" s="255">
        <f>+B6+1</f>
        <v>43375</v>
      </c>
      <c r="C7" s="256"/>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c r="A8" s="55" t="s">
        <v>19</v>
      </c>
      <c r="B8" s="253">
        <f>+B7</f>
        <v>43375</v>
      </c>
      <c r="C8" s="254"/>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c r="A9" s="56" t="s">
        <v>20</v>
      </c>
      <c r="B9" s="259">
        <f>+B8</f>
        <v>43375</v>
      </c>
      <c r="C9" s="260"/>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c r="A10" s="54" t="s">
        <v>18</v>
      </c>
      <c r="B10" s="255">
        <f>+B9+1</f>
        <v>43376</v>
      </c>
      <c r="C10" s="256"/>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c r="A11" s="55" t="s">
        <v>19</v>
      </c>
      <c r="B11" s="253">
        <f t="shared" ref="B11" si="32">+B10</f>
        <v>43376</v>
      </c>
      <c r="C11" s="254">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c r="A12" s="56" t="s">
        <v>20</v>
      </c>
      <c r="B12" s="253">
        <f t="shared" ref="B12" si="33">+B10</f>
        <v>43376</v>
      </c>
      <c r="C12" s="254">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c r="A13" s="54" t="s">
        <v>18</v>
      </c>
      <c r="B13" s="255">
        <f>+B12+1</f>
        <v>43377</v>
      </c>
      <c r="C13" s="256"/>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c r="A14" s="55" t="s">
        <v>19</v>
      </c>
      <c r="B14" s="253">
        <f>+B13</f>
        <v>43377</v>
      </c>
      <c r="C14" s="254">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c r="A15" s="56" t="s">
        <v>20</v>
      </c>
      <c r="B15" s="253">
        <f>+B13</f>
        <v>43377</v>
      </c>
      <c r="C15" s="254">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c r="A16" s="54" t="s">
        <v>18</v>
      </c>
      <c r="B16" s="255">
        <f>+B15+1</f>
        <v>43378</v>
      </c>
      <c r="C16" s="256"/>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c r="A17" s="55" t="s">
        <v>19</v>
      </c>
      <c r="B17" s="253">
        <f t="shared" ref="B17" si="66">+B16</f>
        <v>43378</v>
      </c>
      <c r="C17" s="254">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c r="A18" s="56" t="s">
        <v>20</v>
      </c>
      <c r="B18" s="253">
        <f t="shared" ref="B18" si="67">+B16</f>
        <v>43378</v>
      </c>
      <c r="C18" s="254">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c r="A19" s="54" t="s">
        <v>18</v>
      </c>
      <c r="B19" s="255">
        <f>+B18+1</f>
        <v>43379</v>
      </c>
      <c r="C19" s="256"/>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c r="A20" s="55" t="s">
        <v>19</v>
      </c>
      <c r="B20" s="253">
        <f>+B19</f>
        <v>43379</v>
      </c>
      <c r="C20" s="254">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c r="A21" s="55" t="s">
        <v>20</v>
      </c>
      <c r="B21" s="253">
        <f>+B19</f>
        <v>43379</v>
      </c>
      <c r="C21" s="254">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c r="A22" s="54" t="s">
        <v>18</v>
      </c>
      <c r="B22" s="255">
        <f>+B21+1</f>
        <v>43380</v>
      </c>
      <c r="C22" s="256"/>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c r="A23" s="55" t="s">
        <v>19</v>
      </c>
      <c r="B23" s="253">
        <f>+B22</f>
        <v>43380</v>
      </c>
      <c r="C23" s="254"/>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c r="A24" s="56" t="s">
        <v>20</v>
      </c>
      <c r="B24" s="259">
        <f>+B23</f>
        <v>43380</v>
      </c>
      <c r="C24" s="260"/>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c r="A25" s="54" t="s">
        <v>18</v>
      </c>
      <c r="B25" s="255">
        <f>+B24+1</f>
        <v>43381</v>
      </c>
      <c r="C25" s="256"/>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c r="A26" s="55" t="s">
        <v>19</v>
      </c>
      <c r="B26" s="253">
        <f t="shared" ref="B26" si="116">+B25</f>
        <v>43381</v>
      </c>
      <c r="C26" s="254">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c r="A27" s="56" t="s">
        <v>20</v>
      </c>
      <c r="B27" s="253">
        <f t="shared" ref="B27" si="117">+B25</f>
        <v>43381</v>
      </c>
      <c r="C27" s="254">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c r="A28" s="54" t="s">
        <v>18</v>
      </c>
      <c r="B28" s="255">
        <f>+B27+1</f>
        <v>43382</v>
      </c>
      <c r="C28" s="256"/>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c r="A29" s="55" t="s">
        <v>19</v>
      </c>
      <c r="B29" s="253">
        <f>+B28</f>
        <v>43382</v>
      </c>
      <c r="C29" s="254">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c r="A30" s="56" t="s">
        <v>20</v>
      </c>
      <c r="B30" s="253">
        <f>+B28</f>
        <v>43382</v>
      </c>
      <c r="C30" s="254">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c r="A31" s="54" t="s">
        <v>18</v>
      </c>
      <c r="B31" s="255">
        <f>+B30+1</f>
        <v>43383</v>
      </c>
      <c r="C31" s="256"/>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c r="A32" s="55" t="s">
        <v>19</v>
      </c>
      <c r="B32" s="253">
        <f t="shared" ref="B32" si="150">+B31</f>
        <v>43383</v>
      </c>
      <c r="C32" s="254">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c r="A33" s="56" t="s">
        <v>20</v>
      </c>
      <c r="B33" s="253">
        <f t="shared" ref="B33" si="151">+B31</f>
        <v>43383</v>
      </c>
      <c r="C33" s="254">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c r="A34" s="54" t="s">
        <v>18</v>
      </c>
      <c r="B34" s="255">
        <f>+B31+1</f>
        <v>43384</v>
      </c>
      <c r="C34" s="256"/>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c r="A35" s="55" t="s">
        <v>19</v>
      </c>
      <c r="B35" s="253">
        <f>+B34</f>
        <v>43384</v>
      </c>
      <c r="C35" s="254">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c r="A36" s="55" t="s">
        <v>20</v>
      </c>
      <c r="B36" s="253">
        <f>+B34</f>
        <v>43384</v>
      </c>
      <c r="C36" s="254">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c r="A37" s="54" t="s">
        <v>18</v>
      </c>
      <c r="B37" s="255">
        <f>+B36+1</f>
        <v>43385</v>
      </c>
      <c r="C37" s="256"/>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c r="A38" s="55" t="s">
        <v>19</v>
      </c>
      <c r="B38" s="253">
        <f>+B37</f>
        <v>43385</v>
      </c>
      <c r="C38" s="254"/>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c r="A39" s="56" t="s">
        <v>20</v>
      </c>
      <c r="B39" s="259">
        <f>+B38</f>
        <v>43385</v>
      </c>
      <c r="C39" s="260"/>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c r="A40" s="54" t="s">
        <v>18</v>
      </c>
      <c r="B40" s="255">
        <f>+B39+1</f>
        <v>43386</v>
      </c>
      <c r="C40" s="256"/>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c r="A41" s="55" t="s">
        <v>19</v>
      </c>
      <c r="B41" s="253">
        <f t="shared" ref="B41" si="200">+B40</f>
        <v>43386</v>
      </c>
      <c r="C41" s="254">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c r="A42" s="56" t="s">
        <v>20</v>
      </c>
      <c r="B42" s="253">
        <f t="shared" ref="B42" si="201">+B40</f>
        <v>43386</v>
      </c>
      <c r="C42" s="254">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c r="A43" s="54" t="s">
        <v>18</v>
      </c>
      <c r="B43" s="255">
        <f>+B42+1</f>
        <v>43387</v>
      </c>
      <c r="C43" s="256"/>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c r="A44" s="55" t="s">
        <v>19</v>
      </c>
      <c r="B44" s="253">
        <f>+B43</f>
        <v>43387</v>
      </c>
      <c r="C44" s="254">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c r="A45" s="56" t="s">
        <v>20</v>
      </c>
      <c r="B45" s="253">
        <f>+B43</f>
        <v>43387</v>
      </c>
      <c r="C45" s="254">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c r="A46" s="54" t="s">
        <v>18</v>
      </c>
      <c r="B46" s="255">
        <f>+B45+1</f>
        <v>43388</v>
      </c>
      <c r="C46" s="256"/>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c r="A47" s="55" t="s">
        <v>19</v>
      </c>
      <c r="B47" s="253">
        <f t="shared" ref="B47" si="234">+B46</f>
        <v>43388</v>
      </c>
      <c r="C47" s="254">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c r="A48" s="56" t="s">
        <v>20</v>
      </c>
      <c r="B48" s="253">
        <f t="shared" ref="B48" si="235">+B46</f>
        <v>43388</v>
      </c>
      <c r="C48" s="254">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c r="A49" s="54" t="s">
        <v>18</v>
      </c>
      <c r="B49" s="255">
        <f>+B48+1</f>
        <v>43389</v>
      </c>
      <c r="C49" s="256"/>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c r="A50" s="55" t="s">
        <v>19</v>
      </c>
      <c r="B50" s="253">
        <f>+B49</f>
        <v>43389</v>
      </c>
      <c r="C50" s="254">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c r="A51" s="55" t="s">
        <v>20</v>
      </c>
      <c r="B51" s="253">
        <f>+B49</f>
        <v>43389</v>
      </c>
      <c r="C51" s="254">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c r="A52" s="54" t="s">
        <v>18</v>
      </c>
      <c r="B52" s="255">
        <f>+B51+1</f>
        <v>43390</v>
      </c>
      <c r="C52" s="256"/>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c r="A53" s="55" t="s">
        <v>19</v>
      </c>
      <c r="B53" s="253">
        <f>+B52</f>
        <v>43390</v>
      </c>
      <c r="C53" s="254"/>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c r="A54" s="56" t="s">
        <v>20</v>
      </c>
      <c r="B54" s="259">
        <f>+B53</f>
        <v>43390</v>
      </c>
      <c r="C54" s="260"/>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c r="A55" s="54" t="s">
        <v>18</v>
      </c>
      <c r="B55" s="255">
        <f>+B54+1</f>
        <v>43391</v>
      </c>
      <c r="C55" s="256"/>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c r="A56" s="55" t="s">
        <v>19</v>
      </c>
      <c r="B56" s="253">
        <f t="shared" ref="B56" si="284">+B55</f>
        <v>43391</v>
      </c>
      <c r="C56" s="254">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c r="A57" s="56" t="s">
        <v>20</v>
      </c>
      <c r="B57" s="253">
        <f t="shared" ref="B57" si="285">+B55</f>
        <v>43391</v>
      </c>
      <c r="C57" s="254">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c r="A58" s="54" t="s">
        <v>18</v>
      </c>
      <c r="B58" s="255">
        <f>+B57+1</f>
        <v>43392</v>
      </c>
      <c r="C58" s="256"/>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c r="A59" s="55" t="s">
        <v>19</v>
      </c>
      <c r="B59" s="253">
        <f>+B58</f>
        <v>43392</v>
      </c>
      <c r="C59" s="254">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c r="A60" s="56" t="s">
        <v>20</v>
      </c>
      <c r="B60" s="253">
        <f>+B58</f>
        <v>43392</v>
      </c>
      <c r="C60" s="254">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c r="A61" s="54" t="s">
        <v>18</v>
      </c>
      <c r="B61" s="255">
        <f>+B60+1</f>
        <v>43393</v>
      </c>
      <c r="C61" s="256"/>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c r="A62" s="55" t="s">
        <v>19</v>
      </c>
      <c r="B62" s="253">
        <f t="shared" ref="B62" si="318">+B61</f>
        <v>43393</v>
      </c>
      <c r="C62" s="254">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c r="A63" s="56" t="s">
        <v>20</v>
      </c>
      <c r="B63" s="253">
        <f t="shared" ref="B63" si="319">+B61</f>
        <v>43393</v>
      </c>
      <c r="C63" s="254">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c r="A64" s="54" t="s">
        <v>18</v>
      </c>
      <c r="B64" s="255">
        <f>+B61+1</f>
        <v>43394</v>
      </c>
      <c r="C64" s="256"/>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c r="A65" s="55" t="s">
        <v>19</v>
      </c>
      <c r="B65" s="253">
        <f>+B64</f>
        <v>43394</v>
      </c>
      <c r="C65" s="254">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c r="A66" s="55" t="s">
        <v>20</v>
      </c>
      <c r="B66" s="253">
        <f>+B64</f>
        <v>43394</v>
      </c>
      <c r="C66" s="254">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c r="A67" s="54" t="s">
        <v>18</v>
      </c>
      <c r="B67" s="255">
        <f>+B66+1</f>
        <v>43395</v>
      </c>
      <c r="C67" s="256"/>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c r="A68" s="55" t="s">
        <v>19</v>
      </c>
      <c r="B68" s="253">
        <f>+B67</f>
        <v>43395</v>
      </c>
      <c r="C68" s="254"/>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c r="A69" s="56" t="s">
        <v>20</v>
      </c>
      <c r="B69" s="259">
        <f>+B68</f>
        <v>43395</v>
      </c>
      <c r="C69" s="260"/>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c r="A70" s="54" t="s">
        <v>18</v>
      </c>
      <c r="B70" s="255">
        <f>+B69+1</f>
        <v>43396</v>
      </c>
      <c r="C70" s="256"/>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c r="A71" s="55" t="s">
        <v>19</v>
      </c>
      <c r="B71" s="253">
        <f t="shared" ref="B71" si="368">+B70</f>
        <v>43396</v>
      </c>
      <c r="C71" s="254">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c r="A72" s="56" t="s">
        <v>20</v>
      </c>
      <c r="B72" s="253">
        <f t="shared" ref="B72" si="369">+B70</f>
        <v>43396</v>
      </c>
      <c r="C72" s="254">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c r="A73" s="54" t="s">
        <v>18</v>
      </c>
      <c r="B73" s="255">
        <f>+B72+1</f>
        <v>43397</v>
      </c>
      <c r="C73" s="256"/>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c r="A74" s="55" t="s">
        <v>19</v>
      </c>
      <c r="B74" s="253">
        <f>+B73</f>
        <v>43397</v>
      </c>
      <c r="C74" s="254">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c r="A75" s="56" t="s">
        <v>20</v>
      </c>
      <c r="B75" s="253">
        <f>+B73</f>
        <v>43397</v>
      </c>
      <c r="C75" s="254">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c r="A76" s="54" t="s">
        <v>18</v>
      </c>
      <c r="B76" s="255">
        <f>+B75+1</f>
        <v>43398</v>
      </c>
      <c r="C76" s="256"/>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c r="A77" s="55" t="s">
        <v>19</v>
      </c>
      <c r="B77" s="253">
        <f t="shared" ref="B77" si="402">+B76</f>
        <v>43398</v>
      </c>
      <c r="C77" s="254">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c r="A78" s="56" t="s">
        <v>20</v>
      </c>
      <c r="B78" s="253">
        <f t="shared" ref="B78" si="403">+B76</f>
        <v>43398</v>
      </c>
      <c r="C78" s="254">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c r="A79" s="54" t="s">
        <v>18</v>
      </c>
      <c r="B79" s="255">
        <f>+B78+1</f>
        <v>43399</v>
      </c>
      <c r="C79" s="256"/>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c r="A80" s="55" t="s">
        <v>19</v>
      </c>
      <c r="B80" s="253">
        <f>+B79</f>
        <v>43399</v>
      </c>
      <c r="C80" s="254">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c r="A81" s="55" t="s">
        <v>20</v>
      </c>
      <c r="B81" s="253">
        <f>+B79</f>
        <v>43399</v>
      </c>
      <c r="C81" s="254">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c r="A82" s="54" t="s">
        <v>18</v>
      </c>
      <c r="B82" s="255">
        <f>+B81+1</f>
        <v>43400</v>
      </c>
      <c r="C82" s="256"/>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c r="A83" s="55" t="s">
        <v>19</v>
      </c>
      <c r="B83" s="253">
        <f>+B82</f>
        <v>43400</v>
      </c>
      <c r="C83" s="254"/>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c r="A84" s="56" t="s">
        <v>20</v>
      </c>
      <c r="B84" s="259">
        <f>+B83</f>
        <v>43400</v>
      </c>
      <c r="C84" s="260"/>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c r="A85" s="54" t="s">
        <v>18</v>
      </c>
      <c r="B85" s="255">
        <f>+B84+1</f>
        <v>43401</v>
      </c>
      <c r="C85" s="256"/>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c r="A86" s="55" t="s">
        <v>19</v>
      </c>
      <c r="B86" s="253">
        <f t="shared" ref="B86" si="452">+B85</f>
        <v>43401</v>
      </c>
      <c r="C86" s="254">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c r="A87" s="56" t="s">
        <v>20</v>
      </c>
      <c r="B87" s="253">
        <f t="shared" ref="B87" si="453">+B85</f>
        <v>43401</v>
      </c>
      <c r="C87" s="254">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c r="A88" s="54" t="s">
        <v>18</v>
      </c>
      <c r="B88" s="255">
        <f>+B87+1</f>
        <v>43402</v>
      </c>
      <c r="C88" s="256"/>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c r="A89" s="55" t="s">
        <v>19</v>
      </c>
      <c r="B89" s="253">
        <f>+B88</f>
        <v>43402</v>
      </c>
      <c r="C89" s="254">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c r="A90" s="56" t="s">
        <v>20</v>
      </c>
      <c r="B90" s="253">
        <f>+B88</f>
        <v>43402</v>
      </c>
      <c r="C90" s="254">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c r="A91" s="54" t="s">
        <v>18</v>
      </c>
      <c r="B91" s="255">
        <f>+B90+1</f>
        <v>43403</v>
      </c>
      <c r="C91" s="256"/>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c r="A92" s="55" t="s">
        <v>19</v>
      </c>
      <c r="B92" s="253">
        <f t="shared" ref="B92" si="486">+B91</f>
        <v>43403</v>
      </c>
      <c r="C92" s="254">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c r="A93" s="56" t="s">
        <v>20</v>
      </c>
      <c r="B93" s="253">
        <f t="shared" ref="B93" si="487">+B91</f>
        <v>43403</v>
      </c>
      <c r="C93" s="254">
        <v>2</v>
      </c>
      <c r="D93" s="1"/>
      <c r="E93" s="6"/>
      <c r="F93" s="144"/>
      <c r="G93" s="145"/>
      <c r="H93" s="145"/>
      <c r="I93" s="145"/>
      <c r="J93" s="146"/>
      <c r="K93" s="144"/>
      <c r="L93" s="145"/>
      <c r="M93" s="145"/>
      <c r="N93" s="145"/>
      <c r="O93" s="146"/>
      <c r="P93" s="144"/>
      <c r="Q93" s="145"/>
      <c r="R93" s="145"/>
      <c r="S93" s="145"/>
      <c r="T93" s="146"/>
      <c r="U93" s="144"/>
      <c r="V93" s="145"/>
      <c r="W93" s="145"/>
      <c r="X93" s="145"/>
      <c r="Y93" s="146"/>
      <c r="Z93" s="150"/>
      <c r="AA93" s="152"/>
      <c r="AB93" s="159"/>
      <c r="AC93" s="160"/>
      <c r="AD93" s="111"/>
      <c r="AE93" s="112"/>
      <c r="AF93" s="236"/>
      <c r="AG93" s="162"/>
      <c r="AH93" s="163"/>
      <c r="AI93" s="237"/>
      <c r="AJ93" s="238"/>
      <c r="AK93" s="239"/>
      <c r="AL93" s="240"/>
      <c r="AM93" s="241"/>
      <c r="AN93" s="242"/>
      <c r="AO93" s="238"/>
      <c r="AP93" s="239"/>
      <c r="AQ93" s="240"/>
      <c r="AR93" s="241"/>
      <c r="AS93" s="152"/>
      <c r="AT93" s="152"/>
      <c r="AU93" s="157"/>
      <c r="AV93" s="178"/>
      <c r="AW93" s="91"/>
      <c r="AX93" s="92"/>
      <c r="AY93" s="184"/>
      <c r="AZ93" s="185"/>
      <c r="BA93" s="186"/>
      <c r="BB93" s="187"/>
      <c r="BC93" s="187"/>
      <c r="BD93" s="188"/>
      <c r="BE93" s="189"/>
      <c r="BF93" s="122"/>
      <c r="BG93" s="123"/>
      <c r="BH93" s="120"/>
      <c r="BI93" s="124"/>
      <c r="BJ93" s="123"/>
      <c r="BK93" s="121"/>
      <c r="BL93" s="200"/>
      <c r="BM93" s="201"/>
      <c r="BN93" s="125"/>
      <c r="BO93" s="126"/>
    </row>
    <row r="94" spans="1:67" ht="19.5" customHeight="1">
      <c r="A94" s="57" t="s">
        <v>18</v>
      </c>
      <c r="B94" s="255">
        <f>+B91+1</f>
        <v>43404</v>
      </c>
      <c r="C94" s="256"/>
      <c r="D94" s="2"/>
      <c r="E94" s="5"/>
      <c r="F94" s="139"/>
      <c r="G94" s="141" t="str">
        <f t="shared" ref="G94" si="488">IF(F94="aucune","///","")</f>
        <v/>
      </c>
      <c r="H94" s="137" t="str">
        <f t="shared" ref="H94" si="489">IF(F94="aucune","///","")</f>
        <v/>
      </c>
      <c r="I94" s="142" t="str">
        <f t="shared" ref="I94" si="490">IF(F94="aucune","///","")</f>
        <v/>
      </c>
      <c r="J94" s="143" t="str">
        <f t="shared" ref="J94" si="491">IF(F94="aucune","///","")</f>
        <v/>
      </c>
      <c r="K94" s="139"/>
      <c r="L94" s="141" t="str">
        <f t="shared" ref="L94" si="492">IF(K94="aucune","///","")</f>
        <v/>
      </c>
      <c r="M94" s="137" t="str">
        <f t="shared" ref="M94" si="493">IF(K94="aucune","///","")</f>
        <v/>
      </c>
      <c r="N94" s="142" t="str">
        <f t="shared" ref="N94" si="494">IF(K94="aucune","///","")</f>
        <v/>
      </c>
      <c r="O94" s="143" t="str">
        <f t="shared" ref="O94" si="495">IF(K94="aucune","///","")</f>
        <v/>
      </c>
      <c r="P94" s="139"/>
      <c r="Q94" s="141" t="str">
        <f t="shared" ref="Q94" si="496">IF(P94="aucune","///","")</f>
        <v/>
      </c>
      <c r="R94" s="137" t="str">
        <f t="shared" ref="R94" si="497">IF(P94="aucune","///","")</f>
        <v/>
      </c>
      <c r="S94" s="142" t="str">
        <f t="shared" ref="S94" si="498">IF(P94="aucune","///","")</f>
        <v/>
      </c>
      <c r="T94" s="143" t="str">
        <f t="shared" ref="T94" si="499">IF(P94="aucune","///","")</f>
        <v/>
      </c>
      <c r="U94" s="139"/>
      <c r="V94" s="141" t="str">
        <f t="shared" ref="V94" si="500">IF(U94="aucune","///","")</f>
        <v/>
      </c>
      <c r="W94" s="137" t="str">
        <f t="shared" ref="W94" si="501">IF(U94="aucune","///","")</f>
        <v/>
      </c>
      <c r="X94" s="142" t="str">
        <f t="shared" ref="X94" si="502">IF(U94="aucune","///","")</f>
        <v/>
      </c>
      <c r="Y94" s="143" t="str">
        <f t="shared" ref="Y94" si="503">IF(U94="aucune","///","")</f>
        <v/>
      </c>
      <c r="Z94" s="23"/>
      <c r="AA94" s="108"/>
      <c r="AB94" s="153"/>
      <c r="AC94" s="154"/>
      <c r="AD94" s="153"/>
      <c r="AE94" s="154"/>
      <c r="AF94" s="65"/>
      <c r="AG94" s="106"/>
      <c r="AH94" s="138"/>
      <c r="AI94" s="222"/>
      <c r="AJ94" s="223"/>
      <c r="AK94" s="224"/>
      <c r="AL94" s="172"/>
      <c r="AM94" s="225"/>
      <c r="AN94" s="222"/>
      <c r="AO94" s="223"/>
      <c r="AP94" s="224"/>
      <c r="AQ94" s="226"/>
      <c r="AR94" s="227"/>
      <c r="AS94" s="59"/>
      <c r="AT94" s="85"/>
      <c r="AU94" s="86"/>
      <c r="AV94" s="87"/>
      <c r="AW94" s="88"/>
      <c r="AX94" s="180"/>
      <c r="AY94" s="109"/>
      <c r="AZ94" s="120"/>
      <c r="BA94" s="121"/>
      <c r="BB94" s="190"/>
      <c r="BC94" s="190"/>
      <c r="BD94" s="191"/>
      <c r="BE94" s="192"/>
      <c r="BF94" s="193"/>
      <c r="BG94" s="190"/>
      <c r="BH94" s="190"/>
      <c r="BI94" s="191"/>
      <c r="BJ94" s="194"/>
      <c r="BK94" s="192"/>
      <c r="BL94" s="108"/>
      <c r="BM94" s="202"/>
      <c r="BN94" s="193"/>
      <c r="BO94" s="192"/>
    </row>
    <row r="95" spans="1:67" ht="19.5" customHeight="1">
      <c r="A95" s="57" t="s">
        <v>19</v>
      </c>
      <c r="B95" s="253">
        <f>+B94</f>
        <v>43404</v>
      </c>
      <c r="C95" s="254">
        <v>2</v>
      </c>
      <c r="D95" s="101"/>
      <c r="E95" s="5"/>
      <c r="F95" s="144"/>
      <c r="G95" s="140"/>
      <c r="H95" s="145"/>
      <c r="I95" s="145"/>
      <c r="J95" s="146"/>
      <c r="K95" s="144"/>
      <c r="L95" s="140"/>
      <c r="M95" s="145"/>
      <c r="N95" s="145"/>
      <c r="O95" s="146"/>
      <c r="P95" s="144"/>
      <c r="Q95" s="140"/>
      <c r="R95" s="145"/>
      <c r="S95" s="145"/>
      <c r="T95" s="146"/>
      <c r="U95" s="144"/>
      <c r="V95" s="140"/>
      <c r="W95" s="145"/>
      <c r="X95" s="145"/>
      <c r="Y95" s="146"/>
      <c r="Z95" s="24"/>
      <c r="AA95" s="151"/>
      <c r="AB95" s="109"/>
      <c r="AC95" s="110"/>
      <c r="AD95" s="155"/>
      <c r="AE95" s="156"/>
      <c r="AF95" s="157"/>
      <c r="AG95" s="158"/>
      <c r="AH95" s="66"/>
      <c r="AI95" s="167"/>
      <c r="AJ95" s="114"/>
      <c r="AK95" s="115"/>
      <c r="AL95" s="172"/>
      <c r="AM95" s="173"/>
      <c r="AN95" s="167"/>
      <c r="AO95" s="114"/>
      <c r="AP95" s="115"/>
      <c r="AQ95" s="177"/>
      <c r="AR95" s="156"/>
      <c r="AS95" s="60"/>
      <c r="AT95" s="179"/>
      <c r="AU95" s="157"/>
      <c r="AV95" s="178"/>
      <c r="AW95" s="89"/>
      <c r="AX95" s="90"/>
      <c r="AY95" s="181"/>
      <c r="AZ95" s="182"/>
      <c r="BA95" s="183"/>
      <c r="BB95" s="109"/>
      <c r="BC95" s="120"/>
      <c r="BD95" s="120"/>
      <c r="BE95" s="121"/>
      <c r="BF95" s="195"/>
      <c r="BG95" s="196"/>
      <c r="BH95" s="196"/>
      <c r="BI95" s="197"/>
      <c r="BJ95" s="198"/>
      <c r="BK95" s="199"/>
      <c r="BL95" s="179"/>
      <c r="BM95" s="109"/>
      <c r="BN95" s="195"/>
      <c r="BO95" s="199"/>
    </row>
    <row r="96" spans="1:67" ht="19.5" customHeight="1" thickBot="1">
      <c r="A96" s="58" t="s">
        <v>20</v>
      </c>
      <c r="B96" s="257">
        <f>+B94</f>
        <v>43404</v>
      </c>
      <c r="C96" s="258">
        <v>2</v>
      </c>
      <c r="D96" s="3"/>
      <c r="E96" s="7"/>
      <c r="F96" s="147"/>
      <c r="G96" s="148"/>
      <c r="H96" s="148"/>
      <c r="I96" s="148"/>
      <c r="J96" s="149"/>
      <c r="K96" s="147"/>
      <c r="L96" s="148"/>
      <c r="M96" s="148"/>
      <c r="N96" s="148"/>
      <c r="O96" s="149"/>
      <c r="P96" s="147"/>
      <c r="Q96" s="148"/>
      <c r="R96" s="148"/>
      <c r="S96" s="148"/>
      <c r="T96" s="149"/>
      <c r="U96" s="147"/>
      <c r="V96" s="148"/>
      <c r="W96" s="148"/>
      <c r="X96" s="148"/>
      <c r="Y96" s="149"/>
      <c r="Z96" s="203"/>
      <c r="AA96" s="203"/>
      <c r="AB96" s="204"/>
      <c r="AC96" s="205"/>
      <c r="AD96" s="127"/>
      <c r="AE96" s="128"/>
      <c r="AF96" s="206"/>
      <c r="AG96" s="207"/>
      <c r="AH96" s="208"/>
      <c r="AI96" s="209"/>
      <c r="AJ96" s="210"/>
      <c r="AK96" s="211"/>
      <c r="AL96" s="134"/>
      <c r="AM96" s="135"/>
      <c r="AN96" s="212"/>
      <c r="AO96" s="210"/>
      <c r="AP96" s="211"/>
      <c r="AQ96" s="134"/>
      <c r="AR96" s="135"/>
      <c r="AS96" s="203"/>
      <c r="AT96" s="203"/>
      <c r="AU96" s="206"/>
      <c r="AV96" s="208"/>
      <c r="AW96" s="95"/>
      <c r="AX96" s="96"/>
      <c r="AY96" s="213"/>
      <c r="AZ96" s="214"/>
      <c r="BA96" s="215"/>
      <c r="BB96" s="216"/>
      <c r="BC96" s="216"/>
      <c r="BD96" s="217"/>
      <c r="BE96" s="218"/>
      <c r="BF96" s="118"/>
      <c r="BG96" s="130"/>
      <c r="BH96" s="130"/>
      <c r="BI96" s="131"/>
      <c r="BJ96" s="130"/>
      <c r="BK96" s="119"/>
      <c r="BL96" s="219"/>
      <c r="BM96" s="220"/>
      <c r="BN96" s="221"/>
      <c r="BO96" s="119"/>
    </row>
    <row r="97" ht="13.5" thickTop="1"/>
  </sheetData>
  <sheetProtection algorithmName="SHA-512" hashValue="fmgevreztB+NORj+0eohv5+wMzw+eiimMSWLv0HN0B2NXFxovTdAtC8VMcfRJOniaoqCLm345FKNy4q+gB0BCw==" saltValue="v52ytC5/0CEYCGsAP75MOg==" spinCount="100000" sheet="1" objects="1" scenarios="1" selectLockedCells="1"/>
  <customSheetViews>
    <customSheetView guid="{C8BD1749-F302-4337-9A66-46B0D94B831C}" scale="140" showGridLines="0" showRowCol="0">
      <pane ySplit="3" topLeftCell="A4" activePane="bottomLeft" state="frozen"/>
      <selection pane="bottomLeft" activeCell="B2" sqref="B2:D2"/>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8">
    <mergeCell ref="B95:C95"/>
    <mergeCell ref="B96:C96"/>
    <mergeCell ref="B89:C89"/>
    <mergeCell ref="B90:C90"/>
    <mergeCell ref="B91:C91"/>
    <mergeCell ref="B92:C92"/>
    <mergeCell ref="B93:C93"/>
    <mergeCell ref="B94:C94"/>
    <mergeCell ref="B83:C83"/>
    <mergeCell ref="B84:C84"/>
    <mergeCell ref="B85:C85"/>
    <mergeCell ref="B86:C86"/>
    <mergeCell ref="B87:C87"/>
    <mergeCell ref="B88:C88"/>
    <mergeCell ref="B77:C77"/>
    <mergeCell ref="B78:C78"/>
    <mergeCell ref="B79:C79"/>
    <mergeCell ref="B80:C80"/>
    <mergeCell ref="B81:C81"/>
    <mergeCell ref="B82:C82"/>
    <mergeCell ref="B71:C71"/>
    <mergeCell ref="B72:C72"/>
    <mergeCell ref="B73:C73"/>
    <mergeCell ref="B74:C74"/>
    <mergeCell ref="B75:C75"/>
    <mergeCell ref="B76:C76"/>
    <mergeCell ref="B65:C65"/>
    <mergeCell ref="B66:C66"/>
    <mergeCell ref="B67:C67"/>
    <mergeCell ref="B68:C68"/>
    <mergeCell ref="B69:C69"/>
    <mergeCell ref="B70:C70"/>
    <mergeCell ref="B59:C59"/>
    <mergeCell ref="B60:C60"/>
    <mergeCell ref="B61:C61"/>
    <mergeCell ref="B62:C62"/>
    <mergeCell ref="B63:C63"/>
    <mergeCell ref="B64:C64"/>
    <mergeCell ref="B53:C53"/>
    <mergeCell ref="B54:C54"/>
    <mergeCell ref="B55:C55"/>
    <mergeCell ref="B56:C56"/>
    <mergeCell ref="B57:C57"/>
    <mergeCell ref="B58:C58"/>
    <mergeCell ref="B47:C47"/>
    <mergeCell ref="B48:C48"/>
    <mergeCell ref="B49:C49"/>
    <mergeCell ref="B50:C50"/>
    <mergeCell ref="B51:C51"/>
    <mergeCell ref="B52:C52"/>
    <mergeCell ref="B41:C41"/>
    <mergeCell ref="B42:C42"/>
    <mergeCell ref="B43:C43"/>
    <mergeCell ref="B44:C44"/>
    <mergeCell ref="B45:C45"/>
    <mergeCell ref="B46:C46"/>
    <mergeCell ref="B35:C35"/>
    <mergeCell ref="B36:C36"/>
    <mergeCell ref="B37:C37"/>
    <mergeCell ref="B38:C38"/>
    <mergeCell ref="B39:C39"/>
    <mergeCell ref="B40:C40"/>
    <mergeCell ref="B29:C29"/>
    <mergeCell ref="B30:C30"/>
    <mergeCell ref="B31:C31"/>
    <mergeCell ref="B32:C32"/>
    <mergeCell ref="B33:C33"/>
    <mergeCell ref="B34:C34"/>
    <mergeCell ref="B23:C23"/>
    <mergeCell ref="B24:C24"/>
    <mergeCell ref="B25:C25"/>
    <mergeCell ref="B26:C26"/>
    <mergeCell ref="B27:C27"/>
    <mergeCell ref="B28:C28"/>
    <mergeCell ref="B17:C17"/>
    <mergeCell ref="B18:C18"/>
    <mergeCell ref="B19:C19"/>
    <mergeCell ref="B20:C20"/>
    <mergeCell ref="B21:C21"/>
    <mergeCell ref="B22:C22"/>
    <mergeCell ref="B11:C11"/>
    <mergeCell ref="B12:C12"/>
    <mergeCell ref="B13:C13"/>
    <mergeCell ref="B14:C14"/>
    <mergeCell ref="B15:C15"/>
    <mergeCell ref="B16:C16"/>
    <mergeCell ref="B5:C5"/>
    <mergeCell ref="B6:C6"/>
    <mergeCell ref="B7:C7"/>
    <mergeCell ref="B8:C8"/>
    <mergeCell ref="B9:C9"/>
    <mergeCell ref="B10:C10"/>
    <mergeCell ref="Z2:Z3"/>
    <mergeCell ref="AU2:AV2"/>
    <mergeCell ref="AW2:AW3"/>
    <mergeCell ref="AX2:AX3"/>
    <mergeCell ref="B3:C3"/>
    <mergeCell ref="B4:C4"/>
    <mergeCell ref="B1:D1"/>
    <mergeCell ref="F1:AE1"/>
    <mergeCell ref="AF1:AR1"/>
    <mergeCell ref="AS1:BK1"/>
    <mergeCell ref="BL1:BO1"/>
    <mergeCell ref="B2:D2"/>
    <mergeCell ref="E2:E3"/>
    <mergeCell ref="K2:O2"/>
    <mergeCell ref="P2:T2"/>
    <mergeCell ref="U2:Y2"/>
  </mergeCells>
  <conditionalFormatting sqref="BH6 BH9 BH12 BH15 BH18 BH21 BH24 BH27 BH30 BH33 BH36 BH39 BH42 BH45 BH48 BH51 BH54 BH57 BH60 BH63 BH66 BH69 BH72 BH75 BH78 BH81 BH84 BH87 BH90 BH93 BH96">
    <cfRule type="expression" dxfId="674" priority="53">
      <formula>BH6=""</formula>
    </cfRule>
  </conditionalFormatting>
  <conditionalFormatting sqref="BE5 BE8 BE11 BE14 BE17 BE20 BE23 BE26 BE29 BE32 BE35 BE38 BE41 BE44 BE47 BE50 BE53 BE56 BE59 BE62 BE65 BE68 BE71 BE74 BE77 BE80 BE83 BE86 BE89 BE92 BE95">
    <cfRule type="expression" dxfId="673" priority="118">
      <formula>BE5=""</formula>
    </cfRule>
  </conditionalFormatting>
  <conditionalFormatting sqref="G5 G8 G11 G14 G17 G20 G23 G26 G29 G32 G35 G38 G41 G44 G47 G50 G53 G56 G59 G62 G65 G68 G71 G74 G77 G80 G83 G86 G89 G92 G95">
    <cfRule type="expression" dxfId="672" priority="88">
      <formula>G5=""</formula>
    </cfRule>
  </conditionalFormatting>
  <conditionalFormatting sqref="K4 K7 K10 K13 K16 K19 K22 K25 K28 K31 K34 K37 K40 K43 K46 K49 K52 K55 K58 K61 K64 K67 K70 K73 K76 K79 K82 K85 K88 K91 K94">
    <cfRule type="expression" dxfId="671" priority="31">
      <formula>K4=""</formula>
    </cfRule>
  </conditionalFormatting>
  <conditionalFormatting sqref="R4 R7 R10 R13 R16 R19 R22 R25 R28 R31 R34 R37 R40 R43 R46 R49 R52 R55 R58 R61 R64 R67 R70 R73 R76 R79 R82 R85 R88 R91 R94">
    <cfRule type="expression" dxfId="670" priority="16">
      <formula>R4=""</formula>
    </cfRule>
  </conditionalFormatting>
  <conditionalFormatting sqref="V5 V8 V11 V14 V17 V20 V23 V26 V29 V32 V35 V38 V41 V44 V47 V50 V53 V56 V59 V62 V65 V68 V71 V74 V77 V80 V83 V86 V89 V92 V95">
    <cfRule type="expression" dxfId="669" priority="7">
      <formula>V5=""</formula>
    </cfRule>
  </conditionalFormatting>
  <conditionalFormatting sqref="V4 V7 V10 V13 V16 V19 V22 V25 V28 V31 V34 V37 V40 V43 V46 V49 V52 V55 V58 V61 V64 V67 V70 V73 V76 V79 V82 V85 V88 V91 V94">
    <cfRule type="expression" dxfId="668" priority="1">
      <formula>V4=""</formula>
    </cfRule>
  </conditionalFormatting>
  <conditionalFormatting sqref="D6 D9 D12 D15 D18 D21 D24 D27 D30 D33 D36 D39 D42 D45 D48 D51 D54 D57 D60 D63 D66 D69 D72 D75 D78 D81 D84 D87 D90 D93 D96">
    <cfRule type="expression" dxfId="667"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AU94:AV94">
    <cfRule type="cellIs" dxfId="666" priority="232" operator="lessThanOrEqual">
      <formula>120</formula>
    </cfRule>
    <cfRule type="cellIs" dxfId="665" priority="233" operator="lessThanOrEqual">
      <formula>160</formula>
    </cfRule>
  </conditionalFormatting>
  <conditionalFormatting sqref="AF4 AF7 AF94 AF10 AF13 AF16 AF19 AF22 AF25 AF28 AF31 AF34 AF37 AF40 AF43 AF46 AF49 AF52 AF55 AF58 AF61 AF64 AF67 AF70 AF73 AF76 AF79 AF82 AF85 AF88 AF91">
    <cfRule type="cellIs" dxfId="664" priority="231" operator="lessThan">
      <formula>40</formula>
    </cfRule>
  </conditionalFormatting>
  <conditionalFormatting sqref="AG4 AG7 AG94 AG10 AG13 AG16 AG19 AG22 AG25 AG28 AG31 AG34 AG37 AG40 AG43 AG46 AG49 AG52 AG55 AG58 AG61 AG64 AG67 AG70 AG73 AG76 AG79 AG82 AG85 AG88 AG91">
    <cfRule type="expression" dxfId="663" priority="185">
      <formula>AG4=""</formula>
    </cfRule>
    <cfRule type="expression" dxfId="662" priority="222">
      <formula>AG4=""</formula>
    </cfRule>
    <cfRule type="cellIs" dxfId="661" priority="229" operator="equal">
      <formula>2</formula>
    </cfRule>
    <cfRule type="cellIs" dxfId="660"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I94:J94">
    <cfRule type="expression" dxfId="659" priority="226">
      <formula>I4=""</formula>
    </cfRule>
    <cfRule type="expression" dxfId="658" priority="227">
      <formula>I4="oui"</formula>
    </cfRule>
    <cfRule type="expression" dxfId="657" priority="228">
      <formula>I4="non"</formula>
    </cfRule>
  </conditionalFormatting>
  <conditionalFormatting sqref="H4 H7 H10 H13 H16 H19 H22 H25 H28 H31 H34 H37 H40 H43 H46 H49 H52 H55 H58 H61 H64 H67 H70 H73 H76 H79 H82 H85 H88 H91 H94">
    <cfRule type="cellIs" priority="46" stopIfTrue="1" operator="equal">
      <formula>"///"</formula>
    </cfRule>
    <cfRule type="cellIs" dxfId="656" priority="225" operator="notBetween">
      <formula>4</formula>
      <formula>8</formula>
    </cfRule>
  </conditionalFormatting>
  <conditionalFormatting sqref="G4 G7 G10 G13 G16 G19 G22 G25 G28 G31 G34 G37 G40 G43 G46 G49 G52 G55 G58 G61 G64 G67 G70 G73 G76 G79 G82 G85 G88 G91 G94">
    <cfRule type="expression" dxfId="655" priority="224">
      <formula>AND(OR(G4&lt;(G5*(1-$A$3)),G4&gt;(G5*(1+$A$3))),G4&lt;&gt;"///",G5&lt;&gt;"")</formula>
    </cfRule>
  </conditionalFormatting>
  <conditionalFormatting sqref="G4 G7 G10 G13 G16 G19 G22 G25 G28 G31 G34 G37 G40 G43 G46 G49 G52 G55 G58 G61 G64 G67 G70 G73 G76 G79 G82 G85 G88 G91 G94">
    <cfRule type="expression" dxfId="654" priority="40">
      <formula>G4=""</formula>
    </cfRule>
  </conditionalFormatting>
  <conditionalFormatting sqref="G5 G8 G11 G14 G17 G20 G23 G26 G29 G32 G35 G38 G41 G44 G47 G50 G53 G56 G59 G62 G65 G68 G71 G74 G77 G80 G83 G86 G89 G92 G95">
    <cfRule type="expression" dxfId="653" priority="223">
      <formula>AND(OR(G5&lt;(G4*(1-$A$3)),G5&gt;(G4*(1+$A$3))),G4&lt;&gt;"")</formula>
    </cfRule>
  </conditionalFormatting>
  <conditionalFormatting sqref="F4 F7 F10 F13 F16 F19 F22 F25 F28 F31 F34 F37 F40 F43 F46 F49 F52 F55 F58 F61 F64 F67 F70 F73 F76 F79 F82 F85 F88 F91 F94">
    <cfRule type="expression" dxfId="652" priority="75">
      <formula>F4=""</formula>
    </cfRule>
  </conditionalFormatting>
  <conditionalFormatting sqref="E4">
    <cfRule type="expression" dxfId="651" priority="221">
      <formula>$E4=""</formula>
    </cfRule>
  </conditionalFormatting>
  <conditionalFormatting sqref="D4 D7 D10 D13 D16 D19 D22 D25 D28 D31 D34 D37 D40 D43 D46 D49 D52 D55 D58 D61 D64 D67 D70 D73 D76 D79 D82 D85 D88 D91 D94">
    <cfRule type="expression" dxfId="650" priority="220">
      <formula>$D4=""</formula>
    </cfRule>
  </conditionalFormatting>
  <conditionalFormatting sqref="E5">
    <cfRule type="expression" dxfId="649" priority="218">
      <formula>$E5=""</formula>
    </cfRule>
  </conditionalFormatting>
  <conditionalFormatting sqref="E6">
    <cfRule type="expression" dxfId="648" priority="217">
      <formula>$E6=""</formula>
    </cfRule>
  </conditionalFormatting>
  <conditionalFormatting sqref="AA4 AA7 AA10 AA13 AA16 AA19 AA22 AA25 AA28 AA31 AA34 AA37 AA40 AA43 AA46 AA49 AA52 AA55 AA58 AA61 AA64 AA67 AA70 AA73 AA76 AA79 AA82 AA85 AA88 AA91 AA94">
    <cfRule type="cellIs" dxfId="647" priority="200" operator="equal">
      <formula>""</formula>
    </cfRule>
    <cfRule type="expression" dxfId="646" priority="201">
      <formula>AND(OR(AA4&lt;4.5,AA4&gt;7.5),AA4&lt;&gt;"")</formula>
    </cfRule>
    <cfRule type="expression" dxfId="645" priority="206">
      <formula>AND(OR(AA4&lt;(AC5*(1-$A$3)),AA4&gt;(AC5*(1+$A$3))),AC5&lt;&gt;"",AB5&lt;&gt;"",AA4&lt;&gt;"")</formula>
    </cfRule>
    <cfRule type="expression" dxfId="644" priority="216">
      <formula>AND(OR(AA4&lt;(AB5*(1-$A$3)),AA4&gt;(AB5*(1+$A$3))),AB5&lt;&gt;"",AC5&lt;&gt;"",AA4&lt;&gt;"")</formula>
    </cfRule>
  </conditionalFormatting>
  <conditionalFormatting sqref="E7 E10 E13 E16 E19 E22 E25 E28 E31 E34 E37 E40 E43 E46 E49 E52 E55 E58 E61 E64 E67 E70 E73 E76 E79 E82 E85 E88 E91 E94">
    <cfRule type="expression" dxfId="643" priority="215">
      <formula>$E7=""</formula>
    </cfRule>
  </conditionalFormatting>
  <conditionalFormatting sqref="E8 E11 E14 E17 E20 E23 E26 E29 E32 E35 E38 E41 E44 E47 E50 E53 E56 E59 E62 E65 E68 E71 E74 E77 E80 E83 E86 E89 E92 E95">
    <cfRule type="expression" dxfId="642" priority="214">
      <formula>$E8=""</formula>
    </cfRule>
  </conditionalFormatting>
  <conditionalFormatting sqref="E9 E12 E15 E18 E21 E24 E27 E30 E33 E36 E39 E42 E45 E48 E51 E54 E57 E60 E63 E66 E69 E72 E75 E78 E81 E84 E87 E90 E93 E96">
    <cfRule type="expression" dxfId="641" priority="213">
      <formula>$E9=""</formula>
    </cfRule>
  </conditionalFormatting>
  <conditionalFormatting sqref="H4 H7 H10 H13 H16 H19 H22 H25 H28 H31 H34 H37 H40 H43 H46 H49 H52 H55 H58 H61 H64 H67 H70 H73 H76 H79 H82 H85 H88 H91 H94">
    <cfRule type="expression" dxfId="640" priority="45">
      <formula>H4=""</formula>
    </cfRule>
  </conditionalFormatting>
  <conditionalFormatting sqref="Z4 Z7 Z10 Z13 Z16 Z19 Z22 Z25 Z28 Z31 Z34 Z37 Z40 Z43 Z46 Z49 Z52 Z55 Z58 Z61 Z64 Z67 Z70 Z73 Z76 Z79 Z82 Z85 Z88 Z91 Z94">
    <cfRule type="expression" dxfId="639" priority="212">
      <formula>AND(OR(Z4&lt;(Z5*(1-$A$3)),Z4&gt;(Z5*(1+$A$3))),Z5&lt;&gt;"")</formula>
    </cfRule>
  </conditionalFormatting>
  <conditionalFormatting sqref="Z4 Z7 Z10 Z13 Z16 Z19 Z22 Z25 Z28 Z31 Z34 Z37 Z40 Z43 Z46 Z49 Z52 Z55 Z58 Z61 Z64 Z67 Z70 Z73 Z76 Z79 Z82 Z85 Z88 Z91 Z94">
    <cfRule type="expression" dxfId="638" priority="207">
      <formula>Z4=""</formula>
    </cfRule>
  </conditionalFormatting>
  <conditionalFormatting sqref="Z5 Z8 Z11 Z14 Z17 Z20 Z23 Z26 Z29 Z32 Z35 Z38 Z41 Z44 Z47 Z50 Z53 Z56 Z59 Z62 Z65 Z68 Z71 Z74 Z77 Z80 Z83 Z86 Z89 Z92 Z95">
    <cfRule type="expression" dxfId="637" priority="209">
      <formula>Z5="vide"</formula>
    </cfRule>
    <cfRule type="expression" dxfId="636" priority="210">
      <formula>AND(OR(Z5&lt;(Z4*(1-$A$3)),Z5&gt;(Z4*(1+$A$3))),Z4&lt;&gt;"")</formula>
    </cfRule>
  </conditionalFormatting>
  <conditionalFormatting sqref="Z5 Z8 Z11 Z14 Z17 Z20 Z23 Z26 Z29 Z32 Z35 Z38 Z41 Z44 Z47 Z50 Z53 Z56 Z59 Z62 Z65 Z68 Z71 Z74 Z77 Z80 Z83 Z86 Z89 Z92 Z95">
    <cfRule type="expression" dxfId="635"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Z94:Z95">
    <cfRule type="cellIs" dxfId="634" priority="211" operator="between">
      <formula>150</formula>
      <formula>1</formula>
    </cfRule>
  </conditionalFormatting>
  <conditionalFormatting sqref="AB5 AB8 AB11 AB14 AB17 AB20 AB23 AB26 AB29 AB32 AB35 AB38 AB41 AB44 AB47 AB50 AB53 AB56 AB59 AB62 AB65 AB68 AB71 AB74 AB77 AB80 AB83 AB86 AB89 AB92 AB95">
    <cfRule type="cellIs" dxfId="633" priority="198" operator="equal">
      <formula>""</formula>
    </cfRule>
    <cfRule type="expression" dxfId="632" priority="199">
      <formula>AND(OR(AB5&lt;4.5,AB5&gt;7.5),AB5&lt;&gt;"")</formula>
    </cfRule>
    <cfRule type="expression" dxfId="631" priority="204">
      <formula>AND(OR(AB5&lt;(AA4*(1-$A$3)),AB5&gt;(AA4*(1+$A$3))),AA4&lt;&gt;"",AC5&lt;&gt;"",AB5&lt;&gt;"")</formula>
    </cfRule>
    <cfRule type="expression" dxfId="630"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AC95">
    <cfRule type="cellIs" dxfId="629" priority="196" operator="equal">
      <formula>""</formula>
    </cfRule>
    <cfRule type="expression" dxfId="628" priority="197">
      <formula>AND(OR(AC5&lt;4.5,AC5&gt;7.5),AC5&lt;&gt;"")</formula>
    </cfRule>
    <cfRule type="expression" dxfId="627" priority="202">
      <formula>AND(OR(AC5&lt;(AB5*(1-$A$3)),AC5&gt;(AB5*(1+$A$3))),AA4&lt;&gt;"",AB5&lt;&gt;"",AC5&lt;&gt;"")</formula>
    </cfRule>
    <cfRule type="expression" dxfId="626"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AD96">
    <cfRule type="expression" dxfId="625" priority="192">
      <formula>AD6=""</formula>
    </cfRule>
    <cfRule type="expression" dxfId="624" priority="193">
      <formula>AND(OR(AD6&lt;4.5,AD6&gt;7.5),AD6&lt;&gt;"")</formula>
    </cfRule>
    <cfRule type="expression" dxfId="623" priority="194">
      <formula>AND(OR(AD6&lt;(AE6*(1-$A$3)),AD6&gt;(AE6*(1+$A$3))),AE6&lt;&gt;"",AA4&lt;&gt;"",AD6&lt;&gt;"")</formula>
    </cfRule>
    <cfRule type="expression" dxfId="622"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AE96">
    <cfRule type="expression" dxfId="621" priority="188">
      <formula>AE6=""</formula>
    </cfRule>
    <cfRule type="expression" dxfId="620" priority="189">
      <formula>AND(OR(AE6&lt;4.5,AE6&gt;7.5),AE6&lt;&gt;"")</formula>
    </cfRule>
    <cfRule type="expression" dxfId="619" priority="190">
      <formula>AND(OR(AE6&lt;(AD6*(1-$A$3)),AE6&gt;(AD6*(1+$A$3))),AD6&lt;&gt;"",AA4&lt;&gt;"",AE6&lt;&gt;"")</formula>
    </cfRule>
    <cfRule type="expression" dxfId="618" priority="191">
      <formula>AND(OR(AE6&lt;(AA4*(1-$A$3)),AE6&gt;(AA4*(1+$A$3))),AA4&lt;&gt;"",AE6&lt;&gt;"",AD6&lt;&gt;"")</formula>
    </cfRule>
  </conditionalFormatting>
  <conditionalFormatting sqref="AF4 AF7 AF94 AF10 AF13 AF16 AF19 AF22 AF25 AF28 AF31 AF34 AF37 AF40 AF43 AF46 AF49 AF52 AF55 AF58 AF61 AF64 AF67 AF70 AF73 AF76 AF79 AF82 AF85 AF88 AF91">
    <cfRule type="expression" dxfId="617" priority="186">
      <formula>AF4=""</formula>
    </cfRule>
    <cfRule type="cellIs" dxfId="616" priority="187" operator="between">
      <formula>40</formula>
      <formula>50</formula>
    </cfRule>
  </conditionalFormatting>
  <conditionalFormatting sqref="AH4 AH7 AH94 AH10 AH13 AH16 AH19 AH22 AH25 AH28 AH31 AH34 AH37 AH40 AH43 AH46 AH49 AH52 AH55 AH58 AH61 AH64 AH67 AH70 AH73 AH76 AH79 AH82 AH85 AH88 AH91">
    <cfRule type="expression" dxfId="615" priority="143">
      <formula>AH4=""</formula>
    </cfRule>
    <cfRule type="expression" dxfId="614" priority="144">
      <formula>AH4="non"</formula>
    </cfRule>
    <cfRule type="expression" dxfId="613" priority="184">
      <formula>AH4="oui"</formula>
    </cfRule>
  </conditionalFormatting>
  <conditionalFormatting sqref="AJ5 AJ8 AJ95 AJ11 AJ14 AJ17 AJ20 AJ23 AJ26 AJ29 AJ32 AJ35 AJ38 AJ41 AJ44 AJ47 AJ50 AJ53 AJ56 AJ59 AJ62 AJ65 AJ68 AJ71 AJ74 AJ77 AJ80 AJ83 AJ86 AJ89 AJ92">
    <cfRule type="expression" dxfId="612" priority="71">
      <formula>AJ5=""</formula>
    </cfRule>
    <cfRule type="expression" dxfId="611" priority="72">
      <formula>AND(OR(AJ5&lt;(AI4*(1-$A$3)),AJ5&gt;(AI4*(1+$A$3))),AI4&lt;&gt;"")</formula>
    </cfRule>
    <cfRule type="expression" dxfId="610" priority="176">
      <formula>AND(OR(AJ5&lt;(AK5*(1-$A$3)),AJ5&gt;(AK5*(1+$A$3))),AK5&lt;&gt;"")</formula>
    </cfRule>
  </conditionalFormatting>
  <conditionalFormatting sqref="AK5 AK8 AK95 AK11 AK14 AK17 AK20 AK23 AK26 AK29 AK32 AK35 AK38 AK41 AK44 AK47 AK50 AK53 AK56 AK59 AK62 AK65 AK68 AK71 AK74 AK77 AK80 AK83 AK86 AK89 AK92">
    <cfRule type="expression" dxfId="609" priority="69">
      <formula>AK5=""</formula>
    </cfRule>
    <cfRule type="expression" dxfId="608" priority="70">
      <formula>AND(OR(AK5&lt;(AI4*(1-$A$3)),AK5&gt;(AI4*(1+$A$3))),AI4&lt;&gt;"")</formula>
    </cfRule>
    <cfRule type="expression" dxfId="607" priority="175">
      <formula>AND(OR(AK5&lt;(AJ5*(1-$A$3)),AK5&gt;(AJ5*(1+$A$3))),AJ5&lt;&gt;"")</formula>
    </cfRule>
  </conditionalFormatting>
  <conditionalFormatting sqref="AI4 AI7 AI94 AI10 AI13 AI16 AI19 AI22 AI25 AI28 AI31 AI34 AI37 AI40 AI43 AI46 AI49 AI52 AI55 AI58 AI61 AI64 AI67 AI70 AI73 AI76 AI79 AI82 AI85 AI88 AI91">
    <cfRule type="expression" dxfId="606" priority="73">
      <formula>AI4=""</formula>
    </cfRule>
    <cfRule type="expression" dxfId="605" priority="178">
      <formula>AND(OR(AI4&lt;(AK5*(1-$A$3)),AI4&gt;(AK5*(1+$A$3))),AK5&lt;&gt;"")</formula>
    </cfRule>
    <cfRule type="expression" dxfId="604" priority="179">
      <formula>AND(OR(AI4&lt;(AJ5*(1-$A$3)),AI4&gt;(AJ5*(1+$A$3))),AJ5&lt;&gt;"")</formula>
    </cfRule>
  </conditionalFormatting>
  <conditionalFormatting sqref="AO5 AO8 AO95 AO11 AO14 AO17 AO20 AO23 AO26 AO29 AO32 AO35 AO38 AO41 AO44 AO47 AO50 AO53 AO56 AO59 AO62 AO65 AO68 AO71 AO74 AO77 AO80 AO83 AO86 AO89 AO92">
    <cfRule type="expression" dxfId="603" priority="156">
      <formula>AO5=""</formula>
    </cfRule>
    <cfRule type="expression" dxfId="602" priority="173">
      <formula>AND(OR(AO5&lt;(AN4*(1-$A$3)),AO5&gt;(AN4*(1+$A$3))),AN4&lt;&gt;"")</formula>
    </cfRule>
    <cfRule type="expression" dxfId="601" priority="174">
      <formula>AND(OR(AO5&lt;(AP5*(1-$A$3)),AO5&gt;(AP5*(1+$A$3))),AP5&lt;&gt;"")</formula>
    </cfRule>
  </conditionalFormatting>
  <conditionalFormatting sqref="AP5 AP8 AP95 AP11 AP14 AP17 AP20 AP23 AP26 AP29 AP32 AP35 AP38 AP41 AP44 AP47 AP50 AP53 AP56 AP59 AP62 AP65 AP68 AP71 AP74 AP77 AP80 AP83 AP86 AP89 AP92">
    <cfRule type="expression" dxfId="600" priority="157">
      <formula>AP5=""</formula>
    </cfRule>
    <cfRule type="expression" dxfId="599" priority="171">
      <formula>AND(OR(AP5&lt;(AN4*(1-$A$3)),AP5&gt;(AN4*(1+$A$3))),AP5&lt;&gt;"")</formula>
    </cfRule>
    <cfRule type="expression" dxfId="598" priority="172">
      <formula>AND(OR(AP5&lt;(AO5*(1-$A$3)),AP5&gt;(AO5*(1+$A$3))),AO5&lt;&gt;"")</formula>
    </cfRule>
  </conditionalFormatting>
  <conditionalFormatting sqref="AN4 AN7 AN94 AN10 AN13 AN16 AN19 AN22 AN25 AN28 AN31 AN34 AN37 AN40 AN43 AN46 AN49 AN52 AN55 AN58 AN61 AN64 AN67 AN70 AN73 AN76 AN79 AN82 AN85 AN88 AN91">
    <cfRule type="expression" dxfId="597" priority="145">
      <formula>AN4=""</formula>
    </cfRule>
    <cfRule type="expression" dxfId="596" priority="169">
      <formula>AND(OR(AN4&lt;(AP5*(1-$A$3)),AN4&gt;(AP5*(1+$A$3))),AP5&lt;&gt;"")</formula>
    </cfRule>
    <cfRule type="expression" dxfId="595" priority="170">
      <formula>AND(OR(AN4&lt;(AO5*(1-$A$3)),AN4&gt;(AO5*(1+$A$3))),AO5&lt;&gt;"")</formula>
    </cfRule>
  </conditionalFormatting>
  <conditionalFormatting sqref="AL6 AL9 AL96 AL12 AL15 AL18 AL21 AL24 AL27 AL30 AL33 AL36 AL39 AL42 AL45 AL48 AL51 AL54 AL57 AL60 AL63 AL66 AL69 AL72 AL75 AL78 AL81 AL84 AL87 AL90 AL93">
    <cfRule type="expression" dxfId="594" priority="67">
      <formula>AL6=""</formula>
    </cfRule>
    <cfRule type="expression" dxfId="593" priority="68">
      <formula>AND(OR(AL6&lt;(AI4*(1-$A$3)),AL6&gt;(AI4*(1+$A$3))),AI4&lt;&gt;"")</formula>
    </cfRule>
    <cfRule type="expression" dxfId="592" priority="161">
      <formula>AND(OR(AL6&lt;(AM6*(1-$A$3)),AL6&gt;(AM6*(1+$A$3))),AM6&lt;&gt;"")</formula>
    </cfRule>
  </conditionalFormatting>
  <conditionalFormatting sqref="AM6 AM9 AM96 AM12 AM15 AM18 AM21 AM24 AM27 AM30 AM33 AM36 AM39 AM42 AM45 AM48 AM51 AM54 AM57 AM60 AM63 AM66 AM69 AM72 AM75 AM78 AM81 AM84 AM87 AM90 AM93">
    <cfRule type="expression" dxfId="591" priority="65">
      <formula>AM6=""</formula>
    </cfRule>
    <cfRule type="expression" dxfId="590" priority="66">
      <formula>AND(OR(AM6&lt;(AL6*(1-$A$3)),AM6&gt;(AL6*(1+$A$3))),AL6&lt;&gt;"")</formula>
    </cfRule>
    <cfRule type="expression" dxfId="589" priority="160">
      <formula>AND(OR(AM6&lt;(AI4*(1-$A$3)),AM6&gt;(AI4*(1+$A$3))),AI4&lt;&gt;"")</formula>
    </cfRule>
  </conditionalFormatting>
  <conditionalFormatting sqref="AI4 AI7 AI94 AI10 AI13 AI16 AI19 AI22 AI25 AI28 AI31 AI34 AI37 AI40 AI43 AI46 AI49 AI52 AI55 AI58 AI61 AI64 AI67 AI70 AI73 AI76 AI79 AI82 AI85 AI88 AI91">
    <cfRule type="expression" dxfId="588" priority="74">
      <formula>AND(OR(AI4&lt;(AM6*(1-$A$3)),AI4&gt;(AM6*(1+$A$3))),AM6&lt;&gt;"")</formula>
    </cfRule>
    <cfRule type="expression" dxfId="587" priority="158">
      <formula>AND(OR(AI4&lt;(AL6*(1-$A$3)),AI4&gt;(AL6*(1+$A$3))),AL6&lt;&gt;"")</formula>
    </cfRule>
  </conditionalFormatting>
  <conditionalFormatting sqref="AP5 AP8 AP95 AP11 AP14 AP17 AP20 AP23 AP26 AP29 AP32 AP35 AP38 AP41 AP44 AP47 AP50 AP53 AP56 AP59 AP62 AP65 AP68 AP71 AP74 AP77 AP80 AP83 AP86 AP89 AP92">
    <cfRule type="expression" dxfId="586" priority="166">
      <formula>AND(OR(AP5&lt;2,AP5&gt;4),AP5&lt;&gt;"")</formula>
    </cfRule>
  </conditionalFormatting>
  <conditionalFormatting sqref="AO5 AO8 AO95 AO11 AO14 AO17 AO20 AO23 AO26 AO29 AO32 AO35 AO38 AO41 AO44 AO47 AO50 AO53 AO56 AO59 AO62 AO65 AO68 AO71 AO74 AO77 AO80 AO83 AO86 AO89 AO92">
    <cfRule type="expression" dxfId="585" priority="167">
      <formula>AND(OR(AO5&lt;2,AO5&gt;4),AO5&lt;&gt;"")</formula>
    </cfRule>
  </conditionalFormatting>
  <conditionalFormatting sqref="AN4 AN7 AN94 AN10 AN13 AN16 AN19 AN22 AN25 AN28 AN31 AN34 AN37 AN40 AN43 AN46 AN49 AN52 AN55 AN58 AN61 AN64 AN67 AN70 AN73 AN76 AN79 AN82 AN85 AN88 AN91">
    <cfRule type="expression" dxfId="584" priority="168">
      <formula>AND(OR(AN4&lt;2,AN4&gt;4),AN4&lt;&gt;"")</formula>
    </cfRule>
  </conditionalFormatting>
  <conditionalFormatting sqref="AQ6 AQ9 AQ96 AQ12 AQ15 AQ18 AQ21 AQ24 AQ27 AQ30 AQ33 AQ36 AQ39 AQ42 AQ45 AQ48 AQ51 AQ54 AQ57 AQ60 AQ63 AQ66 AQ69 AQ72 AQ75 AQ78 AQ81 AQ84 AQ87 AQ90 AQ93">
    <cfRule type="expression" dxfId="583" priority="147">
      <formula>AQ6=""</formula>
    </cfRule>
    <cfRule type="expression" dxfId="582" priority="153">
      <formula>AND(OR(AQ6&lt;(AN4*(1-$A$3)),AQ6&gt;(AN4*(1+$A$3))),AN4&lt;&gt;"")</formula>
    </cfRule>
    <cfRule type="expression" dxfId="581" priority="154">
      <formula>AND(OR(AQ6&lt;(AR6*(1-$A$3)),AQ6&gt;(AR6*(1+$A$3))),AR6&lt;&gt;"")</formula>
    </cfRule>
  </conditionalFormatting>
  <conditionalFormatting sqref="AR6 AR9 AR96 AR12 AR15 AR18 AR21 AR24 AR27 AR30 AR33 AR36 AR39 AR42 AR45 AR48 AR51 AR54 AR57 AR60 AR63 AR66 AR69 AR72 AR75 AR78 AR81 AR84 AR87 AR90 AR93">
    <cfRule type="expression" dxfId="580" priority="148">
      <formula>AR6=""</formula>
    </cfRule>
    <cfRule type="expression" dxfId="579" priority="151">
      <formula>AND(OR(AR6&lt;(AN4*(1-$A$3)),AR6&gt;(AN4*(1+$A$3))),AN4&lt;&gt;"")</formula>
    </cfRule>
    <cfRule type="expression" dxfId="578" priority="152">
      <formula>AND(OR(AR6&lt;(AQ6*(1-$A$3)),AR6&gt;(AQ6*(1+$A$3))),AQ6&lt;&gt;"")</formula>
    </cfRule>
  </conditionalFormatting>
  <conditionalFormatting sqref="AR6 AR9 AR96 AR12 AR15 AR18 AR21 AR24 AR27 AR30 AR33 AR36 AR39 AR42 AR45 AR48 AR51 AR54 AR57 AR60 AR63 AR66 AR69 AR72 AR75 AR78 AR81 AR84 AR87 AR90 AR93">
    <cfRule type="expression" dxfId="577" priority="149">
      <formula>AND(OR(AR6&lt;2,AR6&gt;4),AR6&lt;&gt;"")</formula>
    </cfRule>
  </conditionalFormatting>
  <conditionalFormatting sqref="AQ6 AQ9 AQ96 AQ12 AQ15 AQ18 AQ21 AQ24 AQ27 AQ30 AQ33 AQ36 AQ39 AQ42 AQ45 AQ48 AQ51 AQ54 AQ57 AQ60 AQ63 AQ66 AQ69 AQ72 AQ75 AQ78 AQ81 AQ84 AQ87 AQ90 AQ93">
    <cfRule type="expression" dxfId="576" priority="150">
      <formula>AND(OR(AQ6&lt;2,AQ6&gt;4),AQ6&lt;&gt;"")</formula>
    </cfRule>
  </conditionalFormatting>
  <conditionalFormatting sqref="AN4 AN7 AN94 AN10 AN13 AN16 AN19 AN22 AN25 AN28 AN31 AN34 AN37 AN40 AN43 AN46 AN49 AN52 AN55 AN58 AN61 AN64 AN67 AN70 AN73 AN76 AN79 AN82 AN85 AN88 AN91">
    <cfRule type="expression" dxfId="575" priority="146">
      <formula>AND(OR(AN4&lt;(AR6*(1-$A$3)),AN4&gt;(AR6*(1+$A$3))),AR6&lt;&gt;"")</formula>
    </cfRule>
    <cfRule type="expression" dxfId="574" priority="155">
      <formula>AND(OR(AN4&lt;(AQ6*(1-$A$3)),AN4&gt;(AQ6*(1+$A$3))),AQ6&lt;&gt;"")</formula>
    </cfRule>
  </conditionalFormatting>
  <conditionalFormatting sqref="AU4 AU7 AU10 AU13 AU16 AU19 AU22 AU25 AU28 AU31 AU34 AU37 AU40 AU43 AU46 AU49 AU52 AU55 AU58 AU61 AU64 AU67 AU70 AU73 AU76 AU79 AU82 AU85 AU88 AU91 AU94">
    <cfRule type="expression" dxfId="573" priority="142">
      <formula>AU4=""</formula>
    </cfRule>
  </conditionalFormatting>
  <conditionalFormatting sqref="AV4 AV7 AV10 AV13 AV16 AV19 AV22 AV25 AV28 AV31 AV34 AV37 AV40 AV43 AV46 AV49 AV52 AV55 AV58 AV61 AV64 AV67 AV70 AV73 AV76 AV79 AV82 AV85 AV88 AV91 AV94">
    <cfRule type="expression" dxfId="572" priority="141">
      <formula>AV4=""</formula>
    </cfRule>
  </conditionalFormatting>
  <conditionalFormatting sqref="AW4:AW96">
    <cfRule type="expression" dxfId="571" priority="90">
      <formula>AW4=""</formula>
    </cfRule>
  </conditionalFormatting>
  <conditionalFormatting sqref="AW4 AW7 AW10 AW13 AW16 AW19 AW22 AW25 AW28 AW31 AW34 AW37 AW40 AW43 AW46 AW49 AW52 AW55 AW58 AW61 AW64 AW67 AW70 AW73 AW76 AW79 AW82 AW85 AW88 AW91 AW94">
    <cfRule type="expression" dxfId="570" priority="122">
      <formula>AND(OR(AW4&lt;5.5,AW4&gt;8.5),AW4&lt;&gt;"")</formula>
    </cfRule>
    <cfRule type="expression" dxfId="569" priority="138">
      <formula>AND(OR(AW4&lt;(AW6*(1-$A$3)),AW4&gt;(AW6*(1+$A$3))),AW5&lt;&gt;"",AW6&lt;&gt;"")</formula>
    </cfRule>
    <cfRule type="expression" dxfId="568" priority="139">
      <formula>AND(OR(AW4&lt;(AW5*(1-$A$3)),AW4&gt;(AW5*(1+$A$3))),AW5&lt;&gt;"",AW6&lt;&gt;"")</formula>
    </cfRule>
  </conditionalFormatting>
  <conditionalFormatting sqref="AW5 AW8 AW11 AW14 AW17 AW20 AW23 AW26 AW29 AW32 AW35 AW38 AW41 AW44 AW47 AW50 AW53 AW56 AW59 AW62 AW65 AW68 AW71 AW74 AW77 AW80 AW83 AW86 AW89 AW92 AW95">
    <cfRule type="expression" dxfId="567" priority="132">
      <formula>AND(OR(AW5&lt;5.5,AW5&gt;8.5),AW5&lt;&gt;"")</formula>
    </cfRule>
    <cfRule type="expression" dxfId="566" priority="136">
      <formula>AND(OR(AW5&lt;(AW6*(1-$A$3)),AW5&gt;(AW6*(1+$A$3))),AW6&lt;&gt;"")</formula>
    </cfRule>
    <cfRule type="expression" dxfId="565" priority="137">
      <formula>AND(OR(AW5&lt;(AW4*(1-$A$3)),AW5&gt;(AW4*(1+$A$3))),AW4&lt;&gt;"")</formula>
    </cfRule>
  </conditionalFormatting>
  <conditionalFormatting sqref="AW6 AW9 AW12 AW15 AW18 AW21 AW24 AW27 AW30 AW33 AW36 AW39 AW42 AW45 AW48 AW51 AW54 AW57 AW60 AW63 AW66 AW69 AW72 AW75 AW78 AW81 AW84 AW87 AW90 AW93 AW96">
    <cfRule type="expression" dxfId="564" priority="133">
      <formula>AND(OR(AW6&lt;5.5,AW6&gt;8.5),AW6&lt;&gt;"")</formula>
    </cfRule>
    <cfRule type="expression" dxfId="563" priority="135">
      <formula>AND(OR(AW6&lt;(AW5*(1-$A$3)),AW6&gt;(AW5*(1+$A$3))),AW5&lt;&gt;"")</formula>
    </cfRule>
    <cfRule type="expression" dxfId="562" priority="140">
      <formula>AND(OR(AW6&lt;(AW4*(1-$A$3)),AW6&gt;(AW4*(1+$A$3))),AW4&lt;&gt;"")</formula>
    </cfRule>
  </conditionalFormatting>
  <conditionalFormatting sqref="AX5 AX8 AX11 AX14 AX17 AX20 AX23 AX26 AX29 AX32 AX35 AX38 AX41 AX44 AX47 AX50 AX53 AX56 AX59 AX62 AX65 AX68 AX71 AX74 AX77 AX80 AX83 AX86 AX89 AX92 AX95">
    <cfRule type="expression" dxfId="561" priority="127">
      <formula>AX5=""</formula>
    </cfRule>
  </conditionalFormatting>
  <conditionalFormatting sqref="AX5 AX8 AX11 AX14 AX17 AX20 AX23 AX26 AX29 AX32 AX35 AX38 AX41 AX44 AX47 AX50 AX53 AX56 AX59 AX62 AX65 AX68 AX71 AX74 AX77 AX80 AX83 AX86 AX89 AX92 AX95">
    <cfRule type="expression" dxfId="560" priority="128">
      <formula>AND(OR(AX5&lt;5.5,AX5&gt;8.5),AX5&lt;&gt;"")</formula>
    </cfRule>
    <cfRule type="expression" dxfId="559" priority="129">
      <formula>AND(OR(AX5&lt;(AX6*(1-$A$3)),AX5&gt;(AX6*(1+$A$3))),AW4&lt;&gt;"",AX6&lt;&gt;"")</formula>
    </cfRule>
    <cfRule type="expression" dxfId="558" priority="130">
      <formula>AND(OR(AX5&lt;(AW4*(1-$A$3)),AX5&gt;(AW4*(1+$A$3))),AW4&lt;&gt;"",AX6&lt;&gt;"")</formula>
    </cfRule>
  </conditionalFormatting>
  <conditionalFormatting sqref="AX6 AX9 AX12 AX15 AX18 AX21 AX24 AX27 AX30 AX33 AX36 AX39 AX42 AX45 AX48 AX51 AX54 AX57 AX60 AX63 AX66 AX69 AX72 AX75 AX78 AX81 AX84 AX87 AX90 AX93 AX96">
    <cfRule type="expression" dxfId="557" priority="123">
      <formula>AX6=""</formula>
    </cfRule>
  </conditionalFormatting>
  <conditionalFormatting sqref="AX6 AX9 AX12 AX15 AX18 AX21 AX24 AX27 AX30 AX33 AX36 AX39 AX42 AX45 AX48 AX51 AX54 AX57 AX60 AX63 AX66 AX69 AX72 AX75 AX78 AX81 AX84 AX87 AX90 AX93 AX96">
    <cfRule type="expression" dxfId="556" priority="124">
      <formula>AND(OR(AX6&lt;5.5,AX6&gt;8.5),AX6&lt;&gt;"")</formula>
    </cfRule>
    <cfRule type="expression" dxfId="555" priority="125">
      <formula>AND(OR(AX6&lt;(AX5*(1-$A$3)),AX6&gt;(AX5*(1+$A$3))),AW4&lt;&gt;"",AX5&lt;&gt;"")</formula>
    </cfRule>
    <cfRule type="expression" dxfId="554" priority="126">
      <formula>AND(OR(AX6&lt;(AW4*(1-$A$3)),AX6&gt;(AW4*(1+$A$3))),AW4&lt;&gt;"",AX5&lt;&gt;"")</formula>
    </cfRule>
  </conditionalFormatting>
  <conditionalFormatting sqref="AW4 AW7 AW10 AW13 AW16 AW19 AW22 AW25 AW28 AW31 AW34 AW37 AW40 AW43 AW46 AW49 AW52 AW55 AW58 AW61 AW64 AW67 AW70 AW73 AW76 AW79 AW82 AW85 AW88 AW91 AW94">
    <cfRule type="expression" dxfId="553" priority="131">
      <formula>AND(OR(AW4&lt;(AX6*(1-$A$3)),AW4&gt;(AX6*(1+$A$3))),AX5&lt;&gt;"",AX6&lt;&gt;"")</formula>
    </cfRule>
    <cfRule type="expression" dxfId="552" priority="134">
      <formula>AND(OR(AW4&lt;(AX5*(1-$A$3)),AW4&gt;(AX5*(1+$A$3))),AX5&lt;&gt;"",AX6&lt;&gt;"")</formula>
    </cfRule>
  </conditionalFormatting>
  <conditionalFormatting sqref="BE5 BE8 BE11 BE14 BE17 BE20 BE23 BE26 BE29 BE32 BE35 BE38 BE41 BE44 BE47 BE50 BE53 BE56 BE59 BE62 BE65 BE68 BE71 BE74 BE77 BE80 BE83 BE86 BE89 BE92 BE95">
    <cfRule type="cellIs" dxfId="551" priority="119" operator="lessThanOrEqual">
      <formula>100</formula>
    </cfRule>
    <cfRule type="cellIs" dxfId="550" priority="120" operator="lessThanOrEqual">
      <formula>120</formula>
    </cfRule>
  </conditionalFormatting>
  <conditionalFormatting sqref="BD5 BD8 BD11 BD14 BD17 BD20 BD23 BD26 BD29 BD32 BD35 BD38 BD41 BD44 BD47 BD50 BD53 BD56 BD59 BD62 BD65 BD68 BD71 BD74 BD77 BD80 BD83 BD86 BD89 BD92 BD95">
    <cfRule type="cellIs" dxfId="549" priority="116" operator="lessThanOrEqual">
      <formula>100</formula>
    </cfRule>
    <cfRule type="cellIs" dxfId="548" priority="117" operator="lessThanOrEqual">
      <formula>120</formula>
    </cfRule>
  </conditionalFormatting>
  <conditionalFormatting sqref="BD5 BD8 BD11 BD14 BD17 BD20 BD23 BD26 BD29 BD32 BD35 BD38 BD41 BD44 BD47 BD50 BD53 BD56 BD59 BD62 BD65 BD68 BD71 BD74 BD77 BD80 BD83 BD86 BD89 BD92 BD95">
    <cfRule type="expression" dxfId="547" priority="115">
      <formula>BD5=""</formula>
    </cfRule>
  </conditionalFormatting>
  <conditionalFormatting sqref="BC5 BC8 BC11 BC14 BC17 BC20 BC23 BC26 BC29 BC32 BC35 BC38 BC41 BC44 BC47 BC50 BC53 BC56 BC59 BC62 BC65 BC68 BC71 BC74 BC77 BC80 BC83 BC86 BC89 BC92 BC95">
    <cfRule type="expression" dxfId="546" priority="109">
      <formula>BC5=""</formula>
    </cfRule>
  </conditionalFormatting>
  <conditionalFormatting sqref="BB5 BB8 BB11 BB14 BB17 BB20 BB23 BB26 BB29 BB32 BB35 BB38 BB41 BB44 BB47 BB50 BB53 BB56 BB59 BB62 BB65 BB68 BB71 BB74 BB77 BB80 BB83 BB86 BB89 BB92 BB95">
    <cfRule type="expression" dxfId="545" priority="111">
      <formula>BB5=""</formula>
    </cfRule>
    <cfRule type="expression" dxfId="544" priority="112">
      <formula>AND(OR(BB5&lt;5,BB5&gt;8),BB5&lt;&gt;"")</formula>
    </cfRule>
    <cfRule type="expression" dxfId="543" priority="113">
      <formula>AND(OR(BB5&lt;(BC5*(1-$A$3)),BB5&gt;(BC5*(1+$A$3))),BC5&lt;&gt;"")</formula>
    </cfRule>
  </conditionalFormatting>
  <conditionalFormatting sqref="BC5 BC8 BC11 BC14 BC17 BC20 BC23 BC26 BC29 BC32 BC35 BC38 BC41 BC44 BC47 BC50 BC53 BC56 BC59 BC62 BC65 BC68 BC71 BC74 BC77 BC80 BC83 BC86 BC89 BC92 BC95">
    <cfRule type="expression" dxfId="542" priority="110">
      <formula>AND(OR(BC5&lt;5,BC5&gt;8),BC5&lt;&gt;"")</formula>
    </cfRule>
    <cfRule type="expression" dxfId="541" priority="114">
      <formula>AND(OR(BC5&lt;(BB5*(1-$A$3)),BC5&gt;(BB5*(1+$A$3))),BB5&lt;&gt;"")</formula>
    </cfRule>
  </conditionalFormatting>
  <conditionalFormatting sqref="BA4 BA7 BA10 BA13 BA16 BA19 BA22 BA25 BA28 BA31 BA34 BA37 BA40 BA43 BA46 BA49 BA52 BA55 BA58 BA61 BA64 BA67 BA70 BA73 BA76 BA79 BA82 BA85 BA88 BA91 BA94">
    <cfRule type="cellIs" dxfId="540" priority="107" operator="lessThanOrEqual">
      <formula>100</formula>
    </cfRule>
    <cfRule type="cellIs" dxfId="539" priority="108" operator="lessThanOrEqual">
      <formula>120</formula>
    </cfRule>
  </conditionalFormatting>
  <conditionalFormatting sqref="BA4 BA7 BA10 BA13 BA16 BA19 BA22 BA25 BA28 BA31 BA34 BA37 BA40 BA43 BA46 BA49 BA52 BA55 BA58 BA61 BA64 BA67 BA70 BA73 BA76 BA79 BA82 BA85 BA88 BA91 BA94">
    <cfRule type="expression" dxfId="538" priority="106">
      <formula>BA4=""</formula>
    </cfRule>
  </conditionalFormatting>
  <conditionalFormatting sqref="AZ4 AZ7 AZ10 AZ13 AZ16 AZ19 AZ22 AZ25 AZ28 AZ31 AZ34 AZ37 AZ40 AZ43 AZ46 AZ49 AZ52 AZ55 AZ58 AZ61 AZ64 AZ67 AZ70 AZ73 AZ76 AZ79 AZ82 AZ85 AZ88 AZ91 AZ94">
    <cfRule type="cellIs" dxfId="537" priority="104" operator="lessThanOrEqual">
      <formula>100</formula>
    </cfRule>
    <cfRule type="cellIs" dxfId="536" priority="105" operator="lessThanOrEqual">
      <formula>120</formula>
    </cfRule>
  </conditionalFormatting>
  <conditionalFormatting sqref="AZ4 AZ7 AZ10 AZ13 AZ16 AZ19 AZ22 AZ25 AZ28 AZ31 AZ34 AZ37 AZ40 AZ43 AZ46 AZ49 AZ52 AZ55 AZ58 AZ61 AZ64 AZ67 AZ70 AZ73 AZ76 AZ79 AZ82 AZ85 AZ88 AZ91 AZ94">
    <cfRule type="expression" dxfId="535" priority="103">
      <formula>AZ4=""</formula>
    </cfRule>
  </conditionalFormatting>
  <conditionalFormatting sqref="AY4 AY7 AY10 AY13 AY16 AY19 AY22 AY25 AY28 AY31 AY34 AY37 AY40 AY43 AY46 AY49 AY52 AY55 AY58 AY61 AY64 AY67 AY70 AY73 AY76 AY79 AY82 AY85 AY88 AY91 AY94">
    <cfRule type="expression" dxfId="534" priority="101">
      <formula>AY4=""</formula>
    </cfRule>
    <cfRule type="expression" dxfId="533" priority="102">
      <formula>AND(OR(AY4&lt;4,AY4&gt;8),AY4&lt;&gt;"")</formula>
    </cfRule>
  </conditionalFormatting>
  <conditionalFormatting sqref="BL4 BL7 BL10 BL13 BL16 BL19 BL22 BL25 BL28 BL31 BL34 BL37 BL40 BL43 BL46 BL49 BL52 BL55 BL58 BL61 BL64 BL67 BL70 BL73 BL76 BL79 BL82 BL85 BL88 BL91 BL94">
    <cfRule type="expression" dxfId="532" priority="99">
      <formula>BL4=""</formula>
    </cfRule>
    <cfRule type="expression" dxfId="531" priority="100">
      <formula>AND(OR(BL4&lt;5,BL4&gt;9),BL4&lt;&gt;"")</formula>
    </cfRule>
  </conditionalFormatting>
  <conditionalFormatting sqref="BM5 BM8 BM11 BM14 BM17 BM20 BM23 BM26 BM29 BM32 BM35 BM38 BM41 BM44 BM47 BM50 BM53 BM56 BM59 BM62 BM65 BM68 BM71 BM74 BM77 BM80 BM83 BM86 BM89 BM92 BM95">
    <cfRule type="expression" dxfId="530" priority="97">
      <formula>BM5=""</formula>
    </cfRule>
    <cfRule type="expression" dxfId="529" priority="98">
      <formula>AND(OR(BM5&lt;5,BM5&gt;9),BM5&lt;&gt;"")</formula>
    </cfRule>
  </conditionalFormatting>
  <conditionalFormatting sqref="BN6 BN9 BN12 BN15 BN18 BN21 BN24 BN27 BN30 BN33 BN36 BN39 BN42 BN45 BN48 BN51 BN54 BN57 BN60 BN63 BN66 BN69 BN72 BN75 BN78 BN81 BN84 BN87 BN90 BN93 BN96">
    <cfRule type="expression" dxfId="528" priority="94">
      <formula>BN6=""</formula>
    </cfRule>
    <cfRule type="expression" dxfId="527" priority="95">
      <formula>AND(OR(BN6&lt;4,BN6&gt;8),BN6&lt;&gt;"")</formula>
    </cfRule>
    <cfRule type="expression" dxfId="526" priority="96">
      <formula>AND(OR(BN6&lt;(BO6*(1-$A$3)),BN6&gt;(BO6*(1+$A$3))),BO6&lt;&gt;"")</formula>
    </cfRule>
  </conditionalFormatting>
  <conditionalFormatting sqref="BO6 BO9 BO12 BO15 BO18 BO21 BO24 BO27 BO30 BO33 BO36 BO39 BO42 BO45 BO48 BO51 BO54 BO57 BO60 BO63 BO66 BO69 BO72 BO75 BO78 BO81 BO84 BO87 BO90 BO93 BO96">
    <cfRule type="expression" dxfId="525" priority="91">
      <formula>BO6=""</formula>
    </cfRule>
    <cfRule type="expression" dxfId="524" priority="92">
      <formula>AND(OR(BO6&lt;4,BO6&gt;8),BO6&lt;&gt;"")</formula>
    </cfRule>
    <cfRule type="expression" dxfId="523" priority="93">
      <formula>AND(OR(BO6&lt;(BN6*(1-$A$3)),BO6&gt;(BN6*(1+$A$3))),BN6&lt;&gt;"")</formula>
    </cfRule>
  </conditionalFormatting>
  <conditionalFormatting sqref="AW5 AW8 AW11 AW14 AW17 AW20 AW23 AW26 AW29 AW32 AW35 AW38 AW41 AW44 AW47 AW50 AW53 AW56 AW59 AW62 AW65 AW68 AW71 AW74 AW77 AW80 AW83 AW86 AW89 AW92 AW95">
    <cfRule type="expression" dxfId="522" priority="121">
      <formula>AND(OR(AW5&lt;(AX5*(1-$A$3)),AW5&gt;(AX5*(1+$A$3))),AX5&lt;&gt;"")</formula>
    </cfRule>
  </conditionalFormatting>
  <conditionalFormatting sqref="D5 D8 D11 D14 D17 D20 D23 D26 D29 D32 D35 D38 D41 D44 D47 D50 D53 D56 D59 D62 D65 D68 D71 D74 D77 D80 D83 D86 D89 D92 D95">
    <cfRule type="expression" dxfId="521" priority="89">
      <formula>$D5=""</formula>
    </cfRule>
  </conditionalFormatting>
  <conditionalFormatting sqref="AT4 AT7 AT10 AT13 AT16 AT19 AT22 AT25 AT28 AT31 AT34 AT37 AT40 AT43 AT46 AT49 AT52 AT55 AT58 AT61 AT64 AT67 AT70 AT73 AT76 AT79 AT82 AT85 AT88 AT91 AT94">
    <cfRule type="expression" dxfId="520" priority="84">
      <formula>AT4=""</formula>
    </cfRule>
    <cfRule type="expression" dxfId="519" priority="85">
      <formula>AT4="non"</formula>
    </cfRule>
    <cfRule type="expression" dxfId="518" priority="86">
      <formula>AT4="oui"</formula>
    </cfRule>
  </conditionalFormatting>
  <conditionalFormatting sqref="AS4 AS7 AS10 AS13 AS16 AS19 AS22 AS25 AS28 AS31 AS34 AS37 AS40 AS43 AS46 AS49 AS52 AS55 AS58 AS61 AS64 AS67 AS70 AS73 AS76 AS79 AS82 AS85 AS88 AS91 AS94">
    <cfRule type="expression" dxfId="517" priority="80">
      <formula>AS4=""</formula>
    </cfRule>
    <cfRule type="cellIs" dxfId="516" priority="81" operator="between">
      <formula>40</formula>
      <formula>50</formula>
    </cfRule>
    <cfRule type="cellIs" dxfId="515" priority="82" operator="lessThan">
      <formula>40</formula>
    </cfRule>
    <cfRule type="expression" dxfId="514" priority="83">
      <formula>AND(OR(AS4&lt;(AS5*(1-$A$3)),AS4&gt;(AS5*(1+$A$3))),AS5&lt;&gt;"")</formula>
    </cfRule>
  </conditionalFormatting>
  <conditionalFormatting sqref="AS5 AS8 AS11 AS14 AS17 AS20 AS23 AS26 AS29 AS32 AS35 AS38 AS41 AS44 AS47 AS50 AS53 AS56 AS59 AS62 AS65 AS68 AS71 AS74 AS77 AS80 AS83 AS86 AS89 AS92 AS95">
    <cfRule type="expression" dxfId="513" priority="76">
      <formula>AS5=""</formula>
    </cfRule>
    <cfRule type="expression" dxfId="512" priority="77">
      <formula>AND(OR(AS5&lt;(AS4*(1-$A$3)),AS5&gt;(AS4*(1+$A$3))),AS4&lt;&gt;"")</formula>
    </cfRule>
    <cfRule type="cellIs" dxfId="511" priority="78" operator="between">
      <formula>40</formula>
      <formula>50</formula>
    </cfRule>
    <cfRule type="cellIs" dxfId="510" priority="79" operator="lessThan">
      <formula>40</formula>
    </cfRule>
  </conditionalFormatting>
  <conditionalFormatting sqref="AI4 AI7 AI94 AI10 AI13 AI16 AI19 AI22 AI25 AI28 AI31 AI34 AI37 AI40 AI43 AI46 AI49 AI52 AI55 AI58 AI61 AI64 AI67 AI70 AI73 AI76 AI79 AI82 AI85 AI88 AI91">
    <cfRule type="cellIs" dxfId="509" priority="159" operator="between">
      <formula>140</formula>
      <formula>100</formula>
    </cfRule>
    <cfRule type="cellIs" dxfId="508" priority="177" operator="lessThanOrEqual">
      <formula>100</formula>
    </cfRule>
  </conditionalFormatting>
  <conditionalFormatting sqref="AJ5 AJ8 AJ95 AJ11 AJ14 AJ17 AJ20 AJ23 AJ26 AJ29 AJ32 AJ35 AJ38 AJ41 AJ44 AJ47 AJ50 AJ53 AJ56 AJ59 AJ62 AJ65 AJ68 AJ71 AJ74 AJ77 AJ80 AJ83 AJ86 AJ89 AJ92">
    <cfRule type="cellIs" dxfId="507" priority="182" operator="between">
      <formula>140</formula>
      <formula>100</formula>
    </cfRule>
    <cfRule type="cellIs" dxfId="506" priority="183" operator="lessThanOrEqual">
      <formula>100</formula>
    </cfRule>
  </conditionalFormatting>
  <conditionalFormatting sqref="AK5 AK8 AK95 AK11 AK14 AK17 AK20 AK23 AK26 AK29 AK32 AK35 AK38 AK41 AK44 AK47 AK50 AK53 AK56 AK59 AK62 AK65 AK68 AK71 AK74 AK77 AK80 AK83 AK86 AK89 AK92">
    <cfRule type="cellIs" dxfId="505" priority="180" operator="between">
      <formula>140</formula>
      <formula>100</formula>
    </cfRule>
    <cfRule type="cellIs" dxfId="504" priority="181" operator="lessThanOrEqual">
      <formula>100</formula>
    </cfRule>
  </conditionalFormatting>
  <conditionalFormatting sqref="AL6 AL9 AL96 AL12 AL15 AL18 AL21 AL24 AL27 AL30 AL33 AL36 AL39 AL42 AL45 AL48 AL51 AL54 AL57 AL60 AL63 AL66 AL69 AL72 AL75 AL78 AL81 AL84 AL87 AL90 AL93">
    <cfRule type="cellIs" dxfId="503" priority="164" operator="between">
      <formula>140</formula>
      <formula>100</formula>
    </cfRule>
    <cfRule type="cellIs" dxfId="502" priority="165" operator="lessThanOrEqual">
      <formula>100</formula>
    </cfRule>
  </conditionalFormatting>
  <conditionalFormatting sqref="AM6 AM9 AM96 AM12 AM15 AM18 AM21 AM24 AM27 AM30 AM33 AM36 AM39 AM42 AM45 AM48 AM51 AM54 AM57 AM60 AM63 AM66 AM69 AM72 AM75 AM78 AM81 AM84 AM87 AM90 AM93">
    <cfRule type="cellIs" dxfId="501" priority="162" operator="between">
      <formula>140</formula>
      <formula>100</formula>
    </cfRule>
    <cfRule type="cellIs" dxfId="500" priority="163" operator="lessThanOrEqual">
      <formula>100</formula>
    </cfRule>
  </conditionalFormatting>
  <conditionalFormatting sqref="BF6 BF9 BF12 BF15 BF18 BF21 BF24 BF27 BF30 BF33 BF36 BF39 BF42 BF45 BF48 BF51 BF54 BF57 BF60 BF63 BF66 BF69 BF72 BF75 BF78 BF81 BF84 BF87 BF90 BF93 BF96">
    <cfRule type="expression" dxfId="499" priority="60">
      <formula>BF6=""</formula>
    </cfRule>
    <cfRule type="expression" dxfId="498" priority="63">
      <formula>AND(OR(BF6&lt;(BG6*(1-$A$3)),BF6&gt;(BG6*(1+$A$3))),BG6&lt;&gt;"")</formula>
    </cfRule>
    <cfRule type="expression" dxfId="497" priority="64">
      <formula>AND(OR(BF6&lt;8,BF6&gt;13),BF6&lt;&gt;"")</formula>
    </cfRule>
  </conditionalFormatting>
  <conditionalFormatting sqref="BG6 BG9 BG12 BG15 BG18 BG21 BG24 BG27 BG30 BG33 BG36 BG39 BG42 BG45 BG48 BG51 BG54 BG57 BG60 BG63 BG66 BG69 BG72 BG75 BG78 BG81 BG84 BG87 BG90 BG93 BG96">
    <cfRule type="expression" dxfId="496" priority="59">
      <formula>BG6=""</formula>
    </cfRule>
    <cfRule type="expression" dxfId="495" priority="61">
      <formula>AND(OR(BG6&lt;(BF6*(1-$A$3)),BG6&gt;(BF6*(1+$A$3))),BF6&lt;&gt;"")</formula>
    </cfRule>
    <cfRule type="expression" dxfId="494" priority="62">
      <formula>AND(OR(BG6&lt;8,BG6&gt;13),BG6&lt;&gt;"")</formula>
    </cfRule>
  </conditionalFormatting>
  <conditionalFormatting sqref="BI6 BI9 BI12 BI15 BI18 BI21 BI24 BI27 BI30 BI33 BI36 BI39 BI42 BI45 BI48 BI51 BI54 BI57 BI60 BI63 BI66 BI69 BI72 BI75 BI78 BI81 BI84 BI87 BI90 BI93 BI96">
    <cfRule type="cellIs" dxfId="493" priority="57" operator="lessThanOrEqual">
      <formula>100</formula>
    </cfRule>
    <cfRule type="cellIs" dxfId="492" priority="58" operator="lessThanOrEqual">
      <formula>120</formula>
    </cfRule>
  </conditionalFormatting>
  <conditionalFormatting sqref="BI6 BI9 BI12 BI15 BI18 BI21 BI24 BI27 BI30 BI33 BI36 BI39 BI42 BI45 BI48 BI51 BI54 BI57 BI60 BI63 BI66 BI69 BI72 BI75 BI78 BI81 BI84 BI87 BI90 BI93 BI96">
    <cfRule type="expression" dxfId="491" priority="56">
      <formula>BI6=""</formula>
    </cfRule>
  </conditionalFormatting>
  <conditionalFormatting sqref="BH6 BH9 BH12 BH15 BH18 BH21 BH24 BH27 BH30 BH33 BH36 BH39 BH42 BH45 BH48 BH51 BH54 BH57 BH60 BH63 BH66 BH69 BH72 BH75 BH78 BH81 BH84 BH87 BH90 BH93 BH96">
    <cfRule type="cellIs" dxfId="490" priority="54" operator="lessThanOrEqual">
      <formula>100</formula>
    </cfRule>
    <cfRule type="cellIs" dxfId="489" priority="55" operator="lessThanOrEqual">
      <formula>120</formula>
    </cfRule>
  </conditionalFormatting>
  <conditionalFormatting sqref="BK6 BK9 BK12 BK15 BK18 BK21 BK24 BK27 BK30 BK33 BK36 BK39 BK42 BK45 BK48 BK51 BK54 BK57 BK60 BK63 BK66 BK69 BK72 BK75 BK78 BK81 BK84 BK87 BK90 BK93 BK96">
    <cfRule type="cellIs" dxfId="488" priority="51" operator="lessThanOrEqual">
      <formula>100</formula>
    </cfRule>
    <cfRule type="cellIs" dxfId="487" priority="52" operator="lessThanOrEqual">
      <formula>120</formula>
    </cfRule>
  </conditionalFormatting>
  <conditionalFormatting sqref="BK6 BK9 BK12 BK15 BK18 BK21 BK24 BK27 BK30 BK33 BK36 BK39 BK42 BK45 BK48 BK51 BK54 BK57 BK60 BK63 BK66 BK69 BK72 BK75 BK78 BK81 BK84 BK87 BK90 BK93 BK96">
    <cfRule type="expression" dxfId="486" priority="50">
      <formula>BK6=""</formula>
    </cfRule>
  </conditionalFormatting>
  <conditionalFormatting sqref="BJ6 BJ9 BJ12 BJ15 BJ18 BJ21 BJ24 BJ27 BJ30 BJ33 BJ36 BJ39 BJ42 BJ45 BJ48 BJ51 BJ54 BJ57 BJ60 BJ63 BJ66 BJ69 BJ72 BJ75 BJ78 BJ81 BJ84 BJ87 BJ90 BJ93 BJ96">
    <cfRule type="cellIs" dxfId="485" priority="48" operator="lessThanOrEqual">
      <formula>100</formula>
    </cfRule>
    <cfRule type="cellIs" dxfId="484" priority="49" operator="lessThanOrEqual">
      <formula>120</formula>
    </cfRule>
  </conditionalFormatting>
  <conditionalFormatting sqref="BJ6 BJ9 BJ12 BJ15 BJ18 BJ21 BJ24 BJ27 BJ30 BJ33 BJ36 BJ39 BJ42 BJ45 BJ48 BJ51 BJ54 BJ57 BJ60 BJ63 BJ66 BJ69 BJ72 BJ75 BJ78 BJ81 BJ84 BJ87 BJ90 BJ93 BJ96">
    <cfRule type="expression" dxfId="483" priority="47">
      <formula>BJ6=""</formula>
    </cfRule>
  </conditionalFormatting>
  <conditionalFormatting sqref="G4 G7 G10 G13 G16 G19 G22 G25 G28 G31 G34 G37 G40 G43 G46 G49 G52 G55 G58 G61 G64 G67 G70 G73 G76 G79 G82 G85 G88 G91 G94">
    <cfRule type="expression" priority="44">
      <formula>IF(F4="aucune","///","")</formula>
    </cfRule>
    <cfRule type="expression" dxfId="482" priority="87">
      <formula>AND(G4="///",G5&gt;8,G5&lt;&gt;"")</formula>
    </cfRule>
  </conditionalFormatting>
  <conditionalFormatting sqref="AH5 AH8 AH95 AH11 AH14 AH17 AH20 AH23 AH26 AH29 AH32 AH35 AH38 AH41 AH44 AH47 AH50 AH53 AH56 AH59 AH62 AH65 AH68 AH71 AH74 AH77 AH80 AH83 AH86 AH89 AH92">
    <cfRule type="expression" dxfId="481" priority="41">
      <formula>AH5=""</formula>
    </cfRule>
    <cfRule type="expression" dxfId="480" priority="42">
      <formula>AH5="non"</formula>
    </cfRule>
    <cfRule type="expression" dxfId="479"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N94:O94">
    <cfRule type="expression" dxfId="478" priority="37">
      <formula>N4=""</formula>
    </cfRule>
    <cfRule type="expression" dxfId="477" priority="38">
      <formula>N4="oui"</formula>
    </cfRule>
    <cfRule type="expression" dxfId="476" priority="39">
      <formula>N4="non"</formula>
    </cfRule>
  </conditionalFormatting>
  <conditionalFormatting sqref="M4 M7 M10 M13 M16 M19 M22 M25 M28 M31 M34 M37 M40 M43 M46 M49 M52 M55 M58 M61 M64 M67 M70 M73 M76 M79 M82 M85 M88 M91 M94">
    <cfRule type="cellIs" priority="30" stopIfTrue="1" operator="equal">
      <formula>"///"</formula>
    </cfRule>
    <cfRule type="cellIs" dxfId="475" priority="36" operator="notBetween">
      <formula>4</formula>
      <formula>8</formula>
    </cfRule>
  </conditionalFormatting>
  <conditionalFormatting sqref="L4 L7 L10 L13 L16 L19 L22 L25 L28 L31 L34 L37 L40 L43 L46 L49 L52 L55 L58 L61 L64 L67 L70 L73 L76 L79 L82 L85 L88 L91 L94">
    <cfRule type="expression" dxfId="474" priority="35">
      <formula>AND(OR(L4&lt;(L5*(1-$A$3)),L4&gt;(L5*(1+$A$3))),L4&lt;&gt;"///",L5&lt;&gt;"")</formula>
    </cfRule>
  </conditionalFormatting>
  <conditionalFormatting sqref="L4 L7 L10 L13 L16 L19 L22 L25 L28 L31 L34 L37 L40 L43 L46 L49 L52 L55 L58 L61 L64 L67 L70 L73 L76 L79 L82 L85 L88 L91 L94">
    <cfRule type="expression" dxfId="473" priority="27">
      <formula>L4=""</formula>
    </cfRule>
  </conditionalFormatting>
  <conditionalFormatting sqref="L5 L8 L11 L14 L17 L20 L23 L26 L29 L32 L35 L38 L41 L44 L47 L50 L53 L56 L59 L62 L65 L68 L71 L74 L77 L80 L83 L86 L89 L92 L95">
    <cfRule type="expression" dxfId="472" priority="34">
      <formula>AND(OR(L5&lt;(L4*(1-$A$3)),L5&gt;(L4*(1+$A$3))),L4&lt;&gt;"")</formula>
    </cfRule>
  </conditionalFormatting>
  <conditionalFormatting sqref="L5 L8 L11 L14 L17 L20 L23 L26 L29 L32 L35 L38 L41 L44 L47 L50 L53 L56 L59 L62 L65 L68 L71 L74 L77 L80 L83 L86 L89 L92 L95">
    <cfRule type="expression" dxfId="471" priority="33">
      <formula>L5=""</formula>
    </cfRule>
  </conditionalFormatting>
  <conditionalFormatting sqref="M4 M7 M10 M13 M16 M19 M22 M25 M28 M31 M34 M37 M40 M43 M46 M49 M52 M55 M58 M61 M64 M67 M70 M73 M76 M79 M82 M85 M88 M91 M94">
    <cfRule type="expression" dxfId="470" priority="29">
      <formula>M4=""</formula>
    </cfRule>
  </conditionalFormatting>
  <conditionalFormatting sqref="L4 L7 L10 L13 L16 L19 L22 L25 L28 L31 L34 L37 L40 L43 L46 L49 L52 L55 L58 L61 L64 L67 L70 L73 L76 L79 L82 L85 L88 L91 L94">
    <cfRule type="expression" priority="28">
      <formula>IF(K4="aucune","///","")</formula>
    </cfRule>
    <cfRule type="expression" dxfId="469"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S94:T94">
    <cfRule type="expression" dxfId="468" priority="24">
      <formula>S4=""</formula>
    </cfRule>
    <cfRule type="expression" dxfId="467" priority="25">
      <formula>S4="oui"</formula>
    </cfRule>
    <cfRule type="expression" dxfId="466" priority="26">
      <formula>S4="non"</formula>
    </cfRule>
  </conditionalFormatting>
  <conditionalFormatting sqref="R4 R7 R10 R13 R16 R19 R22 R25 R28 R31 R34 R37 R40 R43 R46 R49 R52 R55 R58 R61 R64 R67 R70 R73 R76 R79 R82 R85 R88 R91 R94">
    <cfRule type="cellIs" priority="17" stopIfTrue="1" operator="equal">
      <formula>"///"</formula>
    </cfRule>
    <cfRule type="cellIs" dxfId="465" priority="23" operator="notBetween">
      <formula>4</formula>
      <formula>8</formula>
    </cfRule>
  </conditionalFormatting>
  <conditionalFormatting sqref="Q4 Q7 Q10 Q13 Q16 Q19 Q22 Q25 Q28 Q31 Q34 Q37 Q40 Q43 Q46 Q49 Q52 Q55 Q58 Q61 Q64 Q67 Q70 Q73 Q76 Q79 Q82 Q85 Q88 Q91 Q94">
    <cfRule type="expression" dxfId="464" priority="22">
      <formula>AND(OR(Q4&lt;(Q5*(1-$A$3)),Q4&gt;(Q5*(1+$A$3))),Q4&lt;&gt;"///",Q5&lt;&gt;"")</formula>
    </cfRule>
  </conditionalFormatting>
  <conditionalFormatting sqref="Q4 Q7 Q10 Q13 Q16 Q19 Q22 Q25 Q28 Q31 Q34 Q37 Q40 Q43 Q46 Q49 Q52 Q55 Q58 Q61 Q64 Q67 Q70 Q73 Q76 Q79 Q82 Q85 Q88 Q91 Q94">
    <cfRule type="expression" dxfId="463" priority="14">
      <formula>Q4=""</formula>
    </cfRule>
  </conditionalFormatting>
  <conditionalFormatting sqref="Q5 Q8 Q11 Q14 Q17 Q20 Q23 Q26 Q29 Q32 Q35 Q38 Q41 Q44 Q47 Q50 Q53 Q56 Q59 Q62 Q65 Q68 Q71 Q74 Q77 Q80 Q83 Q86 Q89 Q92 Q95">
    <cfRule type="expression" dxfId="462" priority="21">
      <formula>AND(OR(Q5&lt;(Q4*(1-$A$3)),Q5&gt;(Q4*(1+$A$3))),Q4&lt;&gt;"")</formula>
    </cfRule>
  </conditionalFormatting>
  <conditionalFormatting sqref="Q5 Q8 Q11 Q14 Q17 Q20 Q23 Q26 Q29 Q32 Q35 Q38 Q41 Q44 Q47 Q50 Q53 Q56 Q59 Q62 Q65 Q68 Q71 Q74 Q77 Q80 Q83 Q86 Q89 Q92 Q95">
    <cfRule type="expression" dxfId="461" priority="20">
      <formula>Q5=""</formula>
    </cfRule>
  </conditionalFormatting>
  <conditionalFormatting sqref="P4 P7 P10 P13 P16 P19 P22 P25 P28 P31 P34 P37 P40 P43 P46 P49 P52 P55 P58 P61 P64 P67 P70 P73 P76 P79 P82 P85 P88 P91 P94">
    <cfRule type="expression" dxfId="460" priority="18">
      <formula>P4=""</formula>
    </cfRule>
  </conditionalFormatting>
  <conditionalFormatting sqref="Q4 Q7 Q10 Q13 Q16 Q19 Q22 Q25 Q28 Q31 Q34 Q37 Q40 Q43 Q46 Q49 Q52 Q55 Q58 Q61 Q64 Q67 Q70 Q73 Q76 Q79 Q82 Q85 Q88 Q91 Q94">
    <cfRule type="expression" priority="15">
      <formula>IF(P4="aucune","///","")</formula>
    </cfRule>
    <cfRule type="expression" dxfId="459"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X94:Y94">
    <cfRule type="expression" dxfId="458" priority="11">
      <formula>X4=""</formula>
    </cfRule>
    <cfRule type="expression" dxfId="457" priority="12">
      <formula>X4="oui"</formula>
    </cfRule>
    <cfRule type="expression" dxfId="456" priority="13">
      <formula>X4="non"</formula>
    </cfRule>
  </conditionalFormatting>
  <conditionalFormatting sqref="W4 W7 W10 W13 W16 W19 W22 W25 W28 W31 W34 W37 W40 W43 W46 W49 W52 W55 W58 W61 W64 W67 W70 W73 W76 W79 W82 W85 W88 W91 W94">
    <cfRule type="cellIs" priority="4" stopIfTrue="1" operator="equal">
      <formula>"///"</formula>
    </cfRule>
    <cfRule type="cellIs" dxfId="455" priority="10" operator="notBetween">
      <formula>4</formula>
      <formula>8</formula>
    </cfRule>
  </conditionalFormatting>
  <conditionalFormatting sqref="V4 V7 V10 V13 V16 V19 V22 V25 V28 V31 V34 V37 V40 V43 V46 V49 V52 V55 V58 V61 V64 V67 V70 V73 V76 V79 V82 V85 V88 V91 V94">
    <cfRule type="expression" dxfId="454" priority="9">
      <formula>AND(OR(V4&lt;(V5*(1-$A$3)),V4&gt;(V5*(1+$A$3))),V4&lt;&gt;"///",V5&lt;&gt;"")</formula>
    </cfRule>
  </conditionalFormatting>
  <conditionalFormatting sqref="V5 V8 V11 V14 V17 V20 V23 V26 V29 V32 V35 V38 V41 V44 V47 V50 V53 V56 V59 V62 V65 V68 V71 V74 V77 V80 V83 V86 V89 V92 V95">
    <cfRule type="expression" dxfId="453" priority="8">
      <formula>AND(OR(V5&lt;(V4*(1-$A$3)),V5&gt;(V4*(1+$A$3))),V4&lt;&gt;"")</formula>
    </cfRule>
  </conditionalFormatting>
  <conditionalFormatting sqref="U4 U7 U10 U13 U16 U19 U22 U25 U28 U31 U34 U37 U40 U43 U46 U49 U52 U55 U58 U61 U64 U67 U70 U73 U76 U79 U82 U85 U88 U91 U94">
    <cfRule type="expression" dxfId="452" priority="5">
      <formula>U4=""</formula>
    </cfRule>
  </conditionalFormatting>
  <conditionalFormatting sqref="W4 W7 W10 W13 W16 W19 W22 W25 W28 W31 W34 W37 W40 W43 W46 W49 W52 W55 W58 W61 W64 W67 W70 W73 W76 W79 W82 W85 W88 W91 W94">
    <cfRule type="expression" dxfId="451" priority="3">
      <formula>W4=""</formula>
    </cfRule>
  </conditionalFormatting>
  <conditionalFormatting sqref="V4 V7 V10 V13 V16 V19 V22 V25 V28 V31 V34 V37 V40 V43 V46 V49 V52 V55 V58 V61 V64 V67 V70 V73 V76 V79 V82 V85 V88 V91 V94">
    <cfRule type="expression" priority="2">
      <formula>IF(U4="aucune","///","")</formula>
    </cfRule>
    <cfRule type="expression" dxfId="450"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BA95:BA96">
      <formula1>120</formula1>
      <formula2>180</formula2>
    </dataValidation>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AZ95:AZ96">
      <formula1>120</formula1>
      <formula2>200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AS95">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AS94">
      <formula1>30</formula1>
    </dataValidation>
    <dataValidation type="decimal" errorStyle="information" operator="greaterThan" allowBlank="1" showInputMessage="1" showErrorMessage="1" errorTitle="Niveau d'Argon critique !" error="Contactez Air Liquide immédiatement !" sqref="AF4 AF7 AF94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6:AM96 AJ95:AK95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94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AZ94:BA94 BD8:BE8 BD11:BE11 BD14:BE14 BD17:BE17 BD20:BE20 BD23:BE23 BD26:BE26 BD29:BE29 BD32:BE32 BD35:BE35 BD38:BE38 BD41:BE41 BD44:BE44 BD47:BE47 BD50:BE50 BD53:BE53 BD56:BE56 BD59:BE59 BD62:BE62 BD65:BE65 BD68:BE68 BD71:BE71 BD74:BE74 BD77:BE77 BD80:BE80 BD83:BE83 BD86:BE86 BD89:BE89 BD92:BE92 BD95:BE95">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BH96:BK96">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Z94:Z95">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warning" allowBlank="1" showInputMessage="1" showErrorMessage="1" error="ce nom ne figure pas dans la liste" prompt="choix du nom de l'opérateur">
          <x14:formula1>
            <xm:f>paramètres!$A$2:$A$30</xm:f>
          </x14:formula1>
          <xm:sqref>E5:E96</xm:sqref>
        </x14:dataValidation>
        <x14:dataValidation type="list" errorStyle="information" allowBlank="1" showInputMessage="1" prompt="choix de l'heure">
          <x14:formula1>
            <xm:f>paramètres!$E$2:$E$57</xm:f>
          </x14:formula1>
          <xm:sqref>D4:D96</xm:sqref>
        </x14:dataValidation>
        <x14:dataValidation type="list" errorStyle="information" allowBlank="1" showInputMessage="1" showErrorMessage="1" error="erreur de saisie" prompt="indiquer si pompe en défaut">
          <x14:formula1>
            <xm:f>paramètres!$F$2:$F$3</xm:f>
          </x14:formula1>
          <xm:sqref>AH4:AH5 AH7:AH8 AH94:AH95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AG94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S94:T94 I7:J7 I10:J10 I13:J13 I16:J16 I19:J19 I22:J22 I25:J25 I28:J28 I31:J31 I34:J34 I37:J37 I40:J40 I43:J43 I46:J46 I49:J49 I52:J52 I55:J55 I58:J58 I61:J61 I64:J64 I67:J67 I70:J70 I73:J73 I76:J76 I79:J79 I82:J82 I85:J85 I88:J88 I91:J91 I94:J94 N4:O4 N7:O7 N10:O10 N13:O13 N16:O16 N19:O19 N22:O22 N25:O25 N28:O28 N31:O31 N34:O34 N37:O37 N40:O40 N43:O43 N46:O46 N49:O49 N52:O52 N55:O55 N58:O58 N61:O61 N64:O64 N67:O67 N70:O70 N73:O73 N76:O76 N79:O79 N82:O82 N85:O85 N88:O88 N91:O91 N94:O94 X4:Y4 X7:Y7 X10:Y10 X13:Y13 X16:Y16 X19:Y19 X22:Y22 X25:Y25 X28:Y28 X31:Y31 X34:Y34 X37:Y37 X40:Y40 X43:Y43 X46:Y46 X49:Y49 X52:Y52 X55:Y55 X58:Y58 X61:Y61 X64:Y64 X67:Y67 X70:Y70 X73:Y73 X76:Y76 X79:Y79 X82:Y82 X85:Y85 X88:Y88 X91:Y91 X94:Y94</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F94 K4 K7 K10 K13 K16 K19 K22 K25 K28 K31 K34 K37 K40 K43 K46 K49 K52 K55 K58 K61 K64 K67 K70 K73 K76 K79 K82 K85 K88 K91 K94 P4 P7 P10 P13 P16 P19 P22 P25 P28 P31 P34 P37 P40 P43 P46 P49 P52 P55 P58 P61 P64 P67 P70 P73 P76 P79 P82 P85 P88 P91 P94 U4 U7 U10 U13 U16 U19 U22 U25 U28 U31 U34 U37 U40 U43 U46 U49 U52 U55 U58 U61 U64 U67 U70 U73 U76 U79 U82 U85 U88 U91 U94</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 AT94</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BQ94"/>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c r="A1" s="25" t="s">
        <v>4</v>
      </c>
      <c r="B1" s="270">
        <f>DATE(YEAR('01-2018'!B1:D1),MONTH('01-2018'!B1:D1)+10,DAY('01-2018'!B1:D1))</f>
        <v>43405</v>
      </c>
      <c r="C1" s="270"/>
      <c r="D1" s="270"/>
      <c r="E1" s="33"/>
      <c r="F1" s="279" t="s">
        <v>69</v>
      </c>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c r="AF1" s="276" t="s">
        <v>1</v>
      </c>
      <c r="AG1" s="277"/>
      <c r="AH1" s="277"/>
      <c r="AI1" s="277"/>
      <c r="AJ1" s="277"/>
      <c r="AK1" s="277"/>
      <c r="AL1" s="277"/>
      <c r="AM1" s="277"/>
      <c r="AN1" s="277"/>
      <c r="AO1" s="277"/>
      <c r="AP1" s="277"/>
      <c r="AQ1" s="277"/>
      <c r="AR1" s="278"/>
      <c r="AS1" s="283" t="s">
        <v>60</v>
      </c>
      <c r="AT1" s="284"/>
      <c r="AU1" s="284"/>
      <c r="AV1" s="284"/>
      <c r="AW1" s="284"/>
      <c r="AX1" s="284"/>
      <c r="AY1" s="284"/>
      <c r="AZ1" s="284"/>
      <c r="BA1" s="284"/>
      <c r="BB1" s="284"/>
      <c r="BC1" s="284"/>
      <c r="BD1" s="284"/>
      <c r="BE1" s="284"/>
      <c r="BF1" s="284"/>
      <c r="BG1" s="284"/>
      <c r="BH1" s="284"/>
      <c r="BI1" s="284"/>
      <c r="BJ1" s="284"/>
      <c r="BK1" s="285"/>
      <c r="BL1" s="248" t="s">
        <v>61</v>
      </c>
      <c r="BM1" s="249"/>
      <c r="BN1" s="249"/>
      <c r="BO1" s="250"/>
    </row>
    <row r="2" spans="1:69" s="83" customFormat="1" ht="14.25" customHeight="1" thickTop="1">
      <c r="A2" s="26"/>
      <c r="B2" s="265" t="s">
        <v>0</v>
      </c>
      <c r="C2" s="266"/>
      <c r="D2" s="267"/>
      <c r="E2" s="268" t="s">
        <v>23</v>
      </c>
      <c r="F2" s="34" t="s">
        <v>5</v>
      </c>
      <c r="G2" s="34"/>
      <c r="H2" s="34"/>
      <c r="I2" s="34"/>
      <c r="J2" s="34"/>
      <c r="K2" s="271" t="s">
        <v>6</v>
      </c>
      <c r="L2" s="272"/>
      <c r="M2" s="272"/>
      <c r="N2" s="272"/>
      <c r="O2" s="273"/>
      <c r="P2" s="271" t="s">
        <v>7</v>
      </c>
      <c r="Q2" s="272"/>
      <c r="R2" s="272"/>
      <c r="S2" s="272"/>
      <c r="T2" s="273"/>
      <c r="U2" s="271" t="s">
        <v>8</v>
      </c>
      <c r="V2" s="272"/>
      <c r="W2" s="272"/>
      <c r="X2" s="272"/>
      <c r="Y2" s="273"/>
      <c r="Z2" s="281"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63" t="s">
        <v>59</v>
      </c>
      <c r="AV2" s="264"/>
      <c r="AW2" s="251" t="s">
        <v>164</v>
      </c>
      <c r="AX2" s="274"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c r="A3" s="129">
        <v>0.05</v>
      </c>
      <c r="B3" s="261" t="s">
        <v>16</v>
      </c>
      <c r="C3" s="262"/>
      <c r="D3" s="40" t="s">
        <v>24</v>
      </c>
      <c r="E3" s="269"/>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82"/>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52"/>
      <c r="AX3" s="275"/>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c r="A4" s="54" t="s">
        <v>18</v>
      </c>
      <c r="B4" s="255">
        <f>+B1</f>
        <v>43405</v>
      </c>
      <c r="C4" s="256"/>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c r="A5" s="55" t="s">
        <v>19</v>
      </c>
      <c r="B5" s="253">
        <f>+B4</f>
        <v>43405</v>
      </c>
      <c r="C5" s="254">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c r="A6" s="55" t="s">
        <v>20</v>
      </c>
      <c r="B6" s="253">
        <f>+B4</f>
        <v>43405</v>
      </c>
      <c r="C6" s="254">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c r="A7" s="54" t="s">
        <v>18</v>
      </c>
      <c r="B7" s="255">
        <f>+B6+1</f>
        <v>43406</v>
      </c>
      <c r="C7" s="256"/>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c r="A8" s="55" t="s">
        <v>19</v>
      </c>
      <c r="B8" s="253">
        <f>+B7</f>
        <v>43406</v>
      </c>
      <c r="C8" s="254"/>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c r="A9" s="56" t="s">
        <v>20</v>
      </c>
      <c r="B9" s="259">
        <f>+B8</f>
        <v>43406</v>
      </c>
      <c r="C9" s="260"/>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c r="A10" s="54" t="s">
        <v>18</v>
      </c>
      <c r="B10" s="255">
        <f>+B9+1</f>
        <v>43407</v>
      </c>
      <c r="C10" s="256"/>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c r="A11" s="55" t="s">
        <v>19</v>
      </c>
      <c r="B11" s="253">
        <f t="shared" ref="B11" si="32">+B10</f>
        <v>43407</v>
      </c>
      <c r="C11" s="254">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c r="A12" s="56" t="s">
        <v>20</v>
      </c>
      <c r="B12" s="253">
        <f t="shared" ref="B12" si="33">+B10</f>
        <v>43407</v>
      </c>
      <c r="C12" s="254">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c r="A13" s="54" t="s">
        <v>18</v>
      </c>
      <c r="B13" s="255">
        <f>+B12+1</f>
        <v>43408</v>
      </c>
      <c r="C13" s="256"/>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c r="A14" s="55" t="s">
        <v>19</v>
      </c>
      <c r="B14" s="253">
        <f>+B13</f>
        <v>43408</v>
      </c>
      <c r="C14" s="254">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c r="A15" s="56" t="s">
        <v>20</v>
      </c>
      <c r="B15" s="253">
        <f>+B13</f>
        <v>43408</v>
      </c>
      <c r="C15" s="254">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c r="A16" s="54" t="s">
        <v>18</v>
      </c>
      <c r="B16" s="255">
        <f>+B15+1</f>
        <v>43409</v>
      </c>
      <c r="C16" s="256"/>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c r="A17" s="55" t="s">
        <v>19</v>
      </c>
      <c r="B17" s="253">
        <f t="shared" ref="B17" si="66">+B16</f>
        <v>43409</v>
      </c>
      <c r="C17" s="254">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c r="A18" s="56" t="s">
        <v>20</v>
      </c>
      <c r="B18" s="253">
        <f t="shared" ref="B18" si="67">+B16</f>
        <v>43409</v>
      </c>
      <c r="C18" s="254">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c r="A19" s="54" t="s">
        <v>18</v>
      </c>
      <c r="B19" s="255">
        <f>+B18+1</f>
        <v>43410</v>
      </c>
      <c r="C19" s="256"/>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c r="A20" s="55" t="s">
        <v>19</v>
      </c>
      <c r="B20" s="253">
        <f>+B19</f>
        <v>43410</v>
      </c>
      <c r="C20" s="254">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c r="A21" s="55" t="s">
        <v>20</v>
      </c>
      <c r="B21" s="253">
        <f>+B19</f>
        <v>43410</v>
      </c>
      <c r="C21" s="254">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c r="A22" s="54" t="s">
        <v>18</v>
      </c>
      <c r="B22" s="255">
        <f>+B21+1</f>
        <v>43411</v>
      </c>
      <c r="C22" s="256"/>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c r="A23" s="55" t="s">
        <v>19</v>
      </c>
      <c r="B23" s="253">
        <f>+B22</f>
        <v>43411</v>
      </c>
      <c r="C23" s="254"/>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c r="A24" s="56" t="s">
        <v>20</v>
      </c>
      <c r="B24" s="259">
        <f>+B23</f>
        <v>43411</v>
      </c>
      <c r="C24" s="260"/>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c r="A25" s="54" t="s">
        <v>18</v>
      </c>
      <c r="B25" s="255">
        <f>+B24+1</f>
        <v>43412</v>
      </c>
      <c r="C25" s="256"/>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c r="A26" s="55" t="s">
        <v>19</v>
      </c>
      <c r="B26" s="253">
        <f t="shared" ref="B26" si="116">+B25</f>
        <v>43412</v>
      </c>
      <c r="C26" s="254">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c r="A27" s="56" t="s">
        <v>20</v>
      </c>
      <c r="B27" s="253">
        <f t="shared" ref="B27" si="117">+B25</f>
        <v>43412</v>
      </c>
      <c r="C27" s="254">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c r="A28" s="54" t="s">
        <v>18</v>
      </c>
      <c r="B28" s="255">
        <f>+B27+1</f>
        <v>43413</v>
      </c>
      <c r="C28" s="256"/>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c r="A29" s="55" t="s">
        <v>19</v>
      </c>
      <c r="B29" s="253">
        <f>+B28</f>
        <v>43413</v>
      </c>
      <c r="C29" s="254">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c r="A30" s="56" t="s">
        <v>20</v>
      </c>
      <c r="B30" s="253">
        <f>+B28</f>
        <v>43413</v>
      </c>
      <c r="C30" s="254">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c r="A31" s="54" t="s">
        <v>18</v>
      </c>
      <c r="B31" s="255">
        <f>+B30+1</f>
        <v>43414</v>
      </c>
      <c r="C31" s="256"/>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c r="A32" s="55" t="s">
        <v>19</v>
      </c>
      <c r="B32" s="253">
        <f t="shared" ref="B32" si="150">+B31</f>
        <v>43414</v>
      </c>
      <c r="C32" s="254">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c r="A33" s="56" t="s">
        <v>20</v>
      </c>
      <c r="B33" s="253">
        <f t="shared" ref="B33" si="151">+B31</f>
        <v>43414</v>
      </c>
      <c r="C33" s="254">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c r="A34" s="54" t="s">
        <v>18</v>
      </c>
      <c r="B34" s="255">
        <f>+B31+1</f>
        <v>43415</v>
      </c>
      <c r="C34" s="256"/>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c r="A35" s="55" t="s">
        <v>19</v>
      </c>
      <c r="B35" s="253">
        <f>+B34</f>
        <v>43415</v>
      </c>
      <c r="C35" s="254">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c r="A36" s="55" t="s">
        <v>20</v>
      </c>
      <c r="B36" s="253">
        <f>+B34</f>
        <v>43415</v>
      </c>
      <c r="C36" s="254">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c r="A37" s="54" t="s">
        <v>18</v>
      </c>
      <c r="B37" s="255">
        <f>+B36+1</f>
        <v>43416</v>
      </c>
      <c r="C37" s="256"/>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c r="A38" s="55" t="s">
        <v>19</v>
      </c>
      <c r="B38" s="253">
        <f>+B37</f>
        <v>43416</v>
      </c>
      <c r="C38" s="254"/>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c r="A39" s="56" t="s">
        <v>20</v>
      </c>
      <c r="B39" s="259">
        <f>+B38</f>
        <v>43416</v>
      </c>
      <c r="C39" s="260"/>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c r="A40" s="54" t="s">
        <v>18</v>
      </c>
      <c r="B40" s="255">
        <f>+B39+1</f>
        <v>43417</v>
      </c>
      <c r="C40" s="256"/>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c r="A41" s="55" t="s">
        <v>19</v>
      </c>
      <c r="B41" s="253">
        <f t="shared" ref="B41" si="200">+B40</f>
        <v>43417</v>
      </c>
      <c r="C41" s="254">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c r="A42" s="56" t="s">
        <v>20</v>
      </c>
      <c r="B42" s="253">
        <f t="shared" ref="B42" si="201">+B40</f>
        <v>43417</v>
      </c>
      <c r="C42" s="254">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c r="A43" s="54" t="s">
        <v>18</v>
      </c>
      <c r="B43" s="255">
        <f>+B42+1</f>
        <v>43418</v>
      </c>
      <c r="C43" s="256"/>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c r="A44" s="55" t="s">
        <v>19</v>
      </c>
      <c r="B44" s="253">
        <f>+B43</f>
        <v>43418</v>
      </c>
      <c r="C44" s="254">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c r="A45" s="56" t="s">
        <v>20</v>
      </c>
      <c r="B45" s="253">
        <f>+B43</f>
        <v>43418</v>
      </c>
      <c r="C45" s="254">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c r="A46" s="54" t="s">
        <v>18</v>
      </c>
      <c r="B46" s="255">
        <f>+B45+1</f>
        <v>43419</v>
      </c>
      <c r="C46" s="256"/>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c r="A47" s="55" t="s">
        <v>19</v>
      </c>
      <c r="B47" s="253">
        <f t="shared" ref="B47" si="234">+B46</f>
        <v>43419</v>
      </c>
      <c r="C47" s="254">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c r="A48" s="56" t="s">
        <v>20</v>
      </c>
      <c r="B48" s="253">
        <f t="shared" ref="B48" si="235">+B46</f>
        <v>43419</v>
      </c>
      <c r="C48" s="254">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c r="A49" s="54" t="s">
        <v>18</v>
      </c>
      <c r="B49" s="255">
        <f>+B48+1</f>
        <v>43420</v>
      </c>
      <c r="C49" s="256"/>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c r="A50" s="55" t="s">
        <v>19</v>
      </c>
      <c r="B50" s="253">
        <f>+B49</f>
        <v>43420</v>
      </c>
      <c r="C50" s="254">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c r="A51" s="55" t="s">
        <v>20</v>
      </c>
      <c r="B51" s="253">
        <f>+B49</f>
        <v>43420</v>
      </c>
      <c r="C51" s="254">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c r="A52" s="54" t="s">
        <v>18</v>
      </c>
      <c r="B52" s="255">
        <f>+B51+1</f>
        <v>43421</v>
      </c>
      <c r="C52" s="256"/>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c r="A53" s="55" t="s">
        <v>19</v>
      </c>
      <c r="B53" s="253">
        <f>+B52</f>
        <v>43421</v>
      </c>
      <c r="C53" s="254"/>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c r="A54" s="56" t="s">
        <v>20</v>
      </c>
      <c r="B54" s="259">
        <f>+B53</f>
        <v>43421</v>
      </c>
      <c r="C54" s="260"/>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c r="A55" s="54" t="s">
        <v>18</v>
      </c>
      <c r="B55" s="255">
        <f>+B54+1</f>
        <v>43422</v>
      </c>
      <c r="C55" s="256"/>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c r="A56" s="55" t="s">
        <v>19</v>
      </c>
      <c r="B56" s="253">
        <f t="shared" ref="B56" si="284">+B55</f>
        <v>43422</v>
      </c>
      <c r="C56" s="254">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c r="A57" s="56" t="s">
        <v>20</v>
      </c>
      <c r="B57" s="253">
        <f t="shared" ref="B57" si="285">+B55</f>
        <v>43422</v>
      </c>
      <c r="C57" s="254">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c r="A58" s="54" t="s">
        <v>18</v>
      </c>
      <c r="B58" s="255">
        <f>+B57+1</f>
        <v>43423</v>
      </c>
      <c r="C58" s="256"/>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c r="A59" s="55" t="s">
        <v>19</v>
      </c>
      <c r="B59" s="253">
        <f>+B58</f>
        <v>43423</v>
      </c>
      <c r="C59" s="254">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c r="A60" s="56" t="s">
        <v>20</v>
      </c>
      <c r="B60" s="253">
        <f>+B58</f>
        <v>43423</v>
      </c>
      <c r="C60" s="254">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c r="A61" s="54" t="s">
        <v>18</v>
      </c>
      <c r="B61" s="255">
        <f>+B60+1</f>
        <v>43424</v>
      </c>
      <c r="C61" s="256"/>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c r="A62" s="55" t="s">
        <v>19</v>
      </c>
      <c r="B62" s="253">
        <f t="shared" ref="B62" si="318">+B61</f>
        <v>43424</v>
      </c>
      <c r="C62" s="254">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c r="A63" s="56" t="s">
        <v>20</v>
      </c>
      <c r="B63" s="253">
        <f t="shared" ref="B63" si="319">+B61</f>
        <v>43424</v>
      </c>
      <c r="C63" s="254">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c r="A64" s="54" t="s">
        <v>18</v>
      </c>
      <c r="B64" s="255">
        <f>+B61+1</f>
        <v>43425</v>
      </c>
      <c r="C64" s="256"/>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c r="A65" s="55" t="s">
        <v>19</v>
      </c>
      <c r="B65" s="253">
        <f>+B64</f>
        <v>43425</v>
      </c>
      <c r="C65" s="254">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c r="A66" s="55" t="s">
        <v>20</v>
      </c>
      <c r="B66" s="253">
        <f>+B64</f>
        <v>43425</v>
      </c>
      <c r="C66" s="254">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c r="A67" s="54" t="s">
        <v>18</v>
      </c>
      <c r="B67" s="255">
        <f>+B66+1</f>
        <v>43426</v>
      </c>
      <c r="C67" s="256"/>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c r="A68" s="55" t="s">
        <v>19</v>
      </c>
      <c r="B68" s="253">
        <f>+B67</f>
        <v>43426</v>
      </c>
      <c r="C68" s="254"/>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c r="A69" s="56" t="s">
        <v>20</v>
      </c>
      <c r="B69" s="259">
        <f>+B68</f>
        <v>43426</v>
      </c>
      <c r="C69" s="260"/>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c r="A70" s="54" t="s">
        <v>18</v>
      </c>
      <c r="B70" s="255">
        <f>+B69+1</f>
        <v>43427</v>
      </c>
      <c r="C70" s="256"/>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c r="A71" s="55" t="s">
        <v>19</v>
      </c>
      <c r="B71" s="253">
        <f t="shared" ref="B71" si="368">+B70</f>
        <v>43427</v>
      </c>
      <c r="C71" s="254">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c r="A72" s="56" t="s">
        <v>20</v>
      </c>
      <c r="B72" s="253">
        <f t="shared" ref="B72" si="369">+B70</f>
        <v>43427</v>
      </c>
      <c r="C72" s="254">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c r="A73" s="54" t="s">
        <v>18</v>
      </c>
      <c r="B73" s="255">
        <f>+B72+1</f>
        <v>43428</v>
      </c>
      <c r="C73" s="256"/>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c r="A74" s="55" t="s">
        <v>19</v>
      </c>
      <c r="B74" s="253">
        <f>+B73</f>
        <v>43428</v>
      </c>
      <c r="C74" s="254">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c r="A75" s="56" t="s">
        <v>20</v>
      </c>
      <c r="B75" s="253">
        <f>+B73</f>
        <v>43428</v>
      </c>
      <c r="C75" s="254">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c r="A76" s="54" t="s">
        <v>18</v>
      </c>
      <c r="B76" s="255">
        <f>+B75+1</f>
        <v>43429</v>
      </c>
      <c r="C76" s="256"/>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c r="A77" s="55" t="s">
        <v>19</v>
      </c>
      <c r="B77" s="253">
        <f t="shared" ref="B77" si="402">+B76</f>
        <v>43429</v>
      </c>
      <c r="C77" s="254">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c r="A78" s="56" t="s">
        <v>20</v>
      </c>
      <c r="B78" s="253">
        <f t="shared" ref="B78" si="403">+B76</f>
        <v>43429</v>
      </c>
      <c r="C78" s="254">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c r="A79" s="54" t="s">
        <v>18</v>
      </c>
      <c r="B79" s="255">
        <f>+B78+1</f>
        <v>43430</v>
      </c>
      <c r="C79" s="256"/>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c r="A80" s="55" t="s">
        <v>19</v>
      </c>
      <c r="B80" s="253">
        <f>+B79</f>
        <v>43430</v>
      </c>
      <c r="C80" s="254">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c r="A81" s="55" t="s">
        <v>20</v>
      </c>
      <c r="B81" s="253">
        <f>+B79</f>
        <v>43430</v>
      </c>
      <c r="C81" s="254">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c r="A82" s="54" t="s">
        <v>18</v>
      </c>
      <c r="B82" s="255">
        <f>+B81+1</f>
        <v>43431</v>
      </c>
      <c r="C82" s="256"/>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c r="A83" s="55" t="s">
        <v>19</v>
      </c>
      <c r="B83" s="253">
        <f>+B82</f>
        <v>43431</v>
      </c>
      <c r="C83" s="254"/>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c r="A84" s="56" t="s">
        <v>20</v>
      </c>
      <c r="B84" s="259">
        <f>+B83</f>
        <v>43431</v>
      </c>
      <c r="C84" s="260"/>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c r="A85" s="54" t="s">
        <v>18</v>
      </c>
      <c r="B85" s="255">
        <f>+B84+1</f>
        <v>43432</v>
      </c>
      <c r="C85" s="256"/>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c r="A86" s="55" t="s">
        <v>19</v>
      </c>
      <c r="B86" s="253">
        <f t="shared" ref="B86" si="452">+B85</f>
        <v>43432</v>
      </c>
      <c r="C86" s="254">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c r="A87" s="56" t="s">
        <v>20</v>
      </c>
      <c r="B87" s="253">
        <f t="shared" ref="B87" si="453">+B85</f>
        <v>43432</v>
      </c>
      <c r="C87" s="254">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c r="A88" s="54" t="s">
        <v>18</v>
      </c>
      <c r="B88" s="255">
        <f>+B87+1</f>
        <v>43433</v>
      </c>
      <c r="C88" s="256"/>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c r="A89" s="55" t="s">
        <v>19</v>
      </c>
      <c r="B89" s="253">
        <f>+B88</f>
        <v>43433</v>
      </c>
      <c r="C89" s="254">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c r="A90" s="56" t="s">
        <v>20</v>
      </c>
      <c r="B90" s="253">
        <f>+B88</f>
        <v>43433</v>
      </c>
      <c r="C90" s="254">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c r="A91" s="54" t="s">
        <v>18</v>
      </c>
      <c r="B91" s="255">
        <f>+B90+1</f>
        <v>43434</v>
      </c>
      <c r="C91" s="256"/>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c r="A92" s="55" t="s">
        <v>19</v>
      </c>
      <c r="B92" s="253">
        <f t="shared" ref="B92" si="486">+B91</f>
        <v>43434</v>
      </c>
      <c r="C92" s="254">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c r="A93" s="133" t="s">
        <v>20</v>
      </c>
      <c r="B93" s="257">
        <f t="shared" ref="B93" si="487">+B91</f>
        <v>43434</v>
      </c>
      <c r="C93" s="258">
        <v>2</v>
      </c>
      <c r="D93" s="3"/>
      <c r="E93" s="7"/>
      <c r="F93" s="147"/>
      <c r="G93" s="148"/>
      <c r="H93" s="148"/>
      <c r="I93" s="148"/>
      <c r="J93" s="149"/>
      <c r="K93" s="147"/>
      <c r="L93" s="148"/>
      <c r="M93" s="148"/>
      <c r="N93" s="148"/>
      <c r="O93" s="149"/>
      <c r="P93" s="147"/>
      <c r="Q93" s="148"/>
      <c r="R93" s="148"/>
      <c r="S93" s="148"/>
      <c r="T93" s="149"/>
      <c r="U93" s="147"/>
      <c r="V93" s="148"/>
      <c r="W93" s="148"/>
      <c r="X93" s="148"/>
      <c r="Y93" s="149"/>
      <c r="Z93" s="203"/>
      <c r="AA93" s="203"/>
      <c r="AB93" s="204"/>
      <c r="AC93" s="205"/>
      <c r="AD93" s="127"/>
      <c r="AE93" s="128"/>
      <c r="AF93" s="206"/>
      <c r="AG93" s="207"/>
      <c r="AH93" s="208"/>
      <c r="AI93" s="209"/>
      <c r="AJ93" s="210"/>
      <c r="AK93" s="211"/>
      <c r="AL93" s="134"/>
      <c r="AM93" s="135"/>
      <c r="AN93" s="212"/>
      <c r="AO93" s="210"/>
      <c r="AP93" s="211"/>
      <c r="AQ93" s="134"/>
      <c r="AR93" s="135"/>
      <c r="AS93" s="203"/>
      <c r="AT93" s="203"/>
      <c r="AU93" s="206"/>
      <c r="AV93" s="208"/>
      <c r="AW93" s="95"/>
      <c r="AX93" s="96"/>
      <c r="AY93" s="213"/>
      <c r="AZ93" s="214"/>
      <c r="BA93" s="215"/>
      <c r="BB93" s="216"/>
      <c r="BC93" s="216"/>
      <c r="BD93" s="217"/>
      <c r="BE93" s="218"/>
      <c r="BF93" s="118"/>
      <c r="BG93" s="130"/>
      <c r="BH93" s="130"/>
      <c r="BI93" s="131"/>
      <c r="BJ93" s="130"/>
      <c r="BK93" s="119"/>
      <c r="BL93" s="219"/>
      <c r="BM93" s="220"/>
      <c r="BN93" s="221"/>
      <c r="BO93" s="119"/>
    </row>
    <row r="94" spans="1:67" ht="13.5" thickTop="1"/>
  </sheetData>
  <sheetProtection algorithmName="SHA-512" hashValue="GJE6iAZjnfY/rHuL7ha8s14XhZGP6lmO25c1/MZQDMVzkhFx9pHhoQjnB00wx2kH7xnwDn4hbMYsyMzU/muJ0A==" saltValue="m0a39AojvEfHNc4c1I//8A==" spinCount="100000" sheet="1" objects="1" scenarios="1" selectLockedCells="1"/>
  <customSheetViews>
    <customSheetView guid="{C8BD1749-F302-4337-9A66-46B0D94B831C}" scale="140" showGridLines="0" showRowCol="0" hiddenRows="1">
      <pane ySplit="3" topLeftCell="A4" activePane="bottomLeft" state="frozen"/>
      <selection pane="bottomLeft" activeCell="D4" sqref="D4"/>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5">
    <mergeCell ref="B89:C89"/>
    <mergeCell ref="B90:C90"/>
    <mergeCell ref="B91:C91"/>
    <mergeCell ref="B92:C92"/>
    <mergeCell ref="B93:C93"/>
    <mergeCell ref="B83:C83"/>
    <mergeCell ref="B84:C84"/>
    <mergeCell ref="B85:C85"/>
    <mergeCell ref="B86:C86"/>
    <mergeCell ref="B87:C87"/>
    <mergeCell ref="B88:C88"/>
    <mergeCell ref="B77:C77"/>
    <mergeCell ref="B78:C78"/>
    <mergeCell ref="B79:C79"/>
    <mergeCell ref="B80:C80"/>
    <mergeCell ref="B81:C81"/>
    <mergeCell ref="B82:C82"/>
    <mergeCell ref="B71:C71"/>
    <mergeCell ref="B72:C72"/>
    <mergeCell ref="B73:C73"/>
    <mergeCell ref="B74:C74"/>
    <mergeCell ref="B75:C75"/>
    <mergeCell ref="B76:C76"/>
    <mergeCell ref="B65:C65"/>
    <mergeCell ref="B66:C66"/>
    <mergeCell ref="B67:C67"/>
    <mergeCell ref="B68:C68"/>
    <mergeCell ref="B69:C69"/>
    <mergeCell ref="B70:C70"/>
    <mergeCell ref="B59:C59"/>
    <mergeCell ref="B60:C60"/>
    <mergeCell ref="B61:C61"/>
    <mergeCell ref="B62:C62"/>
    <mergeCell ref="B63:C63"/>
    <mergeCell ref="B64:C64"/>
    <mergeCell ref="B53:C53"/>
    <mergeCell ref="B54:C54"/>
    <mergeCell ref="B55:C55"/>
    <mergeCell ref="B56:C56"/>
    <mergeCell ref="B57:C57"/>
    <mergeCell ref="B58:C58"/>
    <mergeCell ref="B47:C47"/>
    <mergeCell ref="B48:C48"/>
    <mergeCell ref="B49:C49"/>
    <mergeCell ref="B50:C50"/>
    <mergeCell ref="B51:C51"/>
    <mergeCell ref="B52:C52"/>
    <mergeCell ref="B41:C41"/>
    <mergeCell ref="B42:C42"/>
    <mergeCell ref="B43:C43"/>
    <mergeCell ref="B44:C44"/>
    <mergeCell ref="B45:C45"/>
    <mergeCell ref="B46:C46"/>
    <mergeCell ref="B35:C35"/>
    <mergeCell ref="B36:C36"/>
    <mergeCell ref="B37:C37"/>
    <mergeCell ref="B38:C38"/>
    <mergeCell ref="B39:C39"/>
    <mergeCell ref="B40:C40"/>
    <mergeCell ref="B29:C29"/>
    <mergeCell ref="B30:C30"/>
    <mergeCell ref="B31:C31"/>
    <mergeCell ref="B32:C32"/>
    <mergeCell ref="B33:C33"/>
    <mergeCell ref="B34:C34"/>
    <mergeCell ref="B23:C23"/>
    <mergeCell ref="B24:C24"/>
    <mergeCell ref="B25:C25"/>
    <mergeCell ref="B26:C26"/>
    <mergeCell ref="B27:C27"/>
    <mergeCell ref="B28:C28"/>
    <mergeCell ref="B17:C17"/>
    <mergeCell ref="B18:C18"/>
    <mergeCell ref="B19:C19"/>
    <mergeCell ref="B20:C20"/>
    <mergeCell ref="B21:C21"/>
    <mergeCell ref="B22:C22"/>
    <mergeCell ref="B11:C11"/>
    <mergeCell ref="B12:C12"/>
    <mergeCell ref="B13:C13"/>
    <mergeCell ref="B14:C14"/>
    <mergeCell ref="B15:C15"/>
    <mergeCell ref="B16:C16"/>
    <mergeCell ref="B5:C5"/>
    <mergeCell ref="B6:C6"/>
    <mergeCell ref="B7:C7"/>
    <mergeCell ref="B8:C8"/>
    <mergeCell ref="B9:C9"/>
    <mergeCell ref="B10:C10"/>
    <mergeCell ref="Z2:Z3"/>
    <mergeCell ref="AU2:AV2"/>
    <mergeCell ref="AW2:AW3"/>
    <mergeCell ref="AX2:AX3"/>
    <mergeCell ref="B3:C3"/>
    <mergeCell ref="B4:C4"/>
    <mergeCell ref="B1:D1"/>
    <mergeCell ref="F1:AE1"/>
    <mergeCell ref="AF1:AR1"/>
    <mergeCell ref="AS1:BK1"/>
    <mergeCell ref="BL1:BO1"/>
    <mergeCell ref="B2:D2"/>
    <mergeCell ref="E2:E3"/>
    <mergeCell ref="K2:O2"/>
    <mergeCell ref="P2:T2"/>
    <mergeCell ref="U2:Y2"/>
  </mergeCells>
  <conditionalFormatting sqref="BH6 BH9 BH12 BH15 BH18 BH21 BH24 BH27 BH30 BH33 BH36 BH39 BH42 BH45 BH48 BH51 BH54 BH57 BH60 BH63 BH66 BH69 BH72 BH75 BH78 BH81 BH84 BH87 BH90 BH93">
    <cfRule type="expression" dxfId="449" priority="53">
      <formula>BH6=""</formula>
    </cfRule>
  </conditionalFormatting>
  <conditionalFormatting sqref="BE5 BE8 BE11 BE14 BE17 BE20 BE23 BE26 BE29 BE32 BE35 BE38 BE41 BE44 BE47 BE50 BE53 BE56 BE59 BE62 BE65 BE68 BE71 BE74 BE77 BE80 BE83 BE86 BE89 BE92">
    <cfRule type="expression" dxfId="448" priority="118">
      <formula>BE5=""</formula>
    </cfRule>
  </conditionalFormatting>
  <conditionalFormatting sqref="G5 G8 G11 G14 G17 G20 G23 G26 G29 G32 G35 G38 G41 G44 G47 G50 G53 G56 G59 G62 G65 G68 G71 G74 G77 G80 G83 G86 G89 G92">
    <cfRule type="expression" dxfId="447" priority="88">
      <formula>G5=""</formula>
    </cfRule>
  </conditionalFormatting>
  <conditionalFormatting sqref="K4 K7 K10 K13 K16 K19 K22 K25 K28 K31 K34 K37 K40 K43 K46 K49 K52 K55 K58 K61 K64 K67 K70 K73 K76 K79 K82 K85 K88 K91">
    <cfRule type="expression" dxfId="446" priority="31">
      <formula>K4=""</formula>
    </cfRule>
  </conditionalFormatting>
  <conditionalFormatting sqref="R4 R7 R10 R13 R16 R19 R22 R25 R28 R31 R34 R37 R40 R43 R46 R49 R52 R55 R58 R61 R64 R67 R70 R73 R76 R79 R82 R85 R88 R91">
    <cfRule type="expression" dxfId="445" priority="16">
      <formula>R4=""</formula>
    </cfRule>
  </conditionalFormatting>
  <conditionalFormatting sqref="V5 V8 V11 V14 V17 V20 V23 V26 V29 V32 V35 V38 V41 V44 V47 V50 V53 V56 V59 V62 V65 V68 V71 V74 V77 V80 V83 V86 V89 V92">
    <cfRule type="expression" dxfId="444" priority="7">
      <formula>V5=""</formula>
    </cfRule>
  </conditionalFormatting>
  <conditionalFormatting sqref="V4 V7 V10 V13 V16 V19 V22 V25 V28 V31 V34 V37 V40 V43 V46 V49 V52 V55 V58 V61 V64 V67 V70 V73 V76 V79 V82 V85 V88 V91">
    <cfRule type="expression" dxfId="443" priority="1">
      <formula>V4=""</formula>
    </cfRule>
  </conditionalFormatting>
  <conditionalFormatting sqref="D6 D9 D12 D15 D18 D21 D24 D27 D30 D33 D36 D39 D42 D45 D48 D51 D54 D57 D60 D63 D66 D69 D72 D75 D78 D81 D84 D87 D90 D93">
    <cfRule type="expression" dxfId="442"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cfRule type="cellIs" dxfId="441" priority="232" operator="lessThanOrEqual">
      <formula>120</formula>
    </cfRule>
    <cfRule type="cellIs" dxfId="440" priority="233" operator="lessThanOrEqual">
      <formula>160</formula>
    </cfRule>
  </conditionalFormatting>
  <conditionalFormatting sqref="AF4 AF7 AF10 AF13 AF16 AF19 AF22 AF25 AF28 AF31 AF34 AF37 AF40 AF43 AF46 AF49 AF52 AF55 AF58 AF61 AF64 AF67 AF70 AF73 AF76 AF79 AF82 AF85 AF88 AF91">
    <cfRule type="cellIs" dxfId="439" priority="231" operator="lessThan">
      <formula>40</formula>
    </cfRule>
  </conditionalFormatting>
  <conditionalFormatting sqref="AG4 AG7 AG10 AG13 AG16 AG19 AG22 AG25 AG28 AG31 AG34 AG37 AG40 AG43 AG46 AG49 AG52 AG55 AG58 AG61 AG64 AG67 AG70 AG73 AG76 AG79 AG82 AG85 AG88 AG91">
    <cfRule type="expression" dxfId="438" priority="185">
      <formula>AG4=""</formula>
    </cfRule>
    <cfRule type="expression" dxfId="437" priority="222">
      <formula>AG4=""</formula>
    </cfRule>
    <cfRule type="cellIs" dxfId="436" priority="229" operator="equal">
      <formula>2</formula>
    </cfRule>
    <cfRule type="cellIs" dxfId="435"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cfRule type="expression" dxfId="434" priority="226">
      <formula>I4=""</formula>
    </cfRule>
    <cfRule type="expression" dxfId="433" priority="227">
      <formula>I4="oui"</formula>
    </cfRule>
    <cfRule type="expression" dxfId="432" priority="228">
      <formula>I4="non"</formula>
    </cfRule>
  </conditionalFormatting>
  <conditionalFormatting sqref="H4 H7 H10 H13 H16 H19 H22 H25 H28 H31 H34 H37 H40 H43 H46 H49 H52 H55 H58 H61 H64 H67 H70 H73 H76 H79 H82 H85 H88 H91">
    <cfRule type="cellIs" priority="46" stopIfTrue="1" operator="equal">
      <formula>"///"</formula>
    </cfRule>
    <cfRule type="cellIs" dxfId="431" priority="225" operator="notBetween">
      <formula>4</formula>
      <formula>8</formula>
    </cfRule>
  </conditionalFormatting>
  <conditionalFormatting sqref="G4 G7 G10 G13 G16 G19 G22 G25 G28 G31 G34 G37 G40 G43 G46 G49 G52 G55 G58 G61 G64 G67 G70 G73 G76 G79 G82 G85 G88 G91">
    <cfRule type="expression" dxfId="430" priority="224">
      <formula>AND(OR(G4&lt;(G5*(1-$A$3)),G4&gt;(G5*(1+$A$3))),G4&lt;&gt;"///",G5&lt;&gt;"")</formula>
    </cfRule>
  </conditionalFormatting>
  <conditionalFormatting sqref="G4 G7 G10 G13 G16 G19 G22 G25 G28 G31 G34 G37 G40 G43 G46 G49 G52 G55 G58 G61 G64 G67 G70 G73 G76 G79 G82 G85 G88 G91">
    <cfRule type="expression" dxfId="429" priority="40">
      <formula>G4=""</formula>
    </cfRule>
  </conditionalFormatting>
  <conditionalFormatting sqref="G5 G8 G11 G14 G17 G20 G23 G26 G29 G32 G35 G38 G41 G44 G47 G50 G53 G56 G59 G62 G65 G68 G71 G74 G77 G80 G83 G86 G89 G92">
    <cfRule type="expression" dxfId="428" priority="223">
      <formula>AND(OR(G5&lt;(G4*(1-$A$3)),G5&gt;(G4*(1+$A$3))),G4&lt;&gt;"")</formula>
    </cfRule>
  </conditionalFormatting>
  <conditionalFormatting sqref="F4 F7 F10 F13 F16 F19 F22 F25 F28 F31 F34 F37 F40 F43 F46 F49 F52 F55 F58 F61 F64 F67 F70 F73 F76 F79 F82 F85 F88 F91">
    <cfRule type="expression" dxfId="427" priority="75">
      <formula>F4=""</formula>
    </cfRule>
  </conditionalFormatting>
  <conditionalFormatting sqref="E4">
    <cfRule type="expression" dxfId="426" priority="221">
      <formula>$E4=""</formula>
    </cfRule>
  </conditionalFormatting>
  <conditionalFormatting sqref="D4 D7 D10 D13 D16 D19 D22 D25 D28 D31 D34 D37 D40 D43 D46 D49 D52 D55 D58 D61 D64 D67 D70 D73 D76 D79 D82 D85 D88 D91">
    <cfRule type="expression" dxfId="425" priority="220">
      <formula>$D4=""</formula>
    </cfRule>
  </conditionalFormatting>
  <conditionalFormatting sqref="E5">
    <cfRule type="expression" dxfId="424" priority="218">
      <formula>$E5=""</formula>
    </cfRule>
  </conditionalFormatting>
  <conditionalFormatting sqref="E6">
    <cfRule type="expression" dxfId="423" priority="217">
      <formula>$E6=""</formula>
    </cfRule>
  </conditionalFormatting>
  <conditionalFormatting sqref="AA4 AA7 AA10 AA13 AA16 AA19 AA22 AA25 AA28 AA31 AA34 AA37 AA40 AA43 AA46 AA49 AA52 AA55 AA58 AA61 AA64 AA67 AA70 AA73 AA76 AA79 AA82 AA85 AA88 AA91">
    <cfRule type="cellIs" dxfId="422" priority="200" operator="equal">
      <formula>""</formula>
    </cfRule>
    <cfRule type="expression" dxfId="421" priority="201">
      <formula>AND(OR(AA4&lt;4.5,AA4&gt;7.5),AA4&lt;&gt;"")</formula>
    </cfRule>
    <cfRule type="expression" dxfId="420" priority="206">
      <formula>AND(OR(AA4&lt;(AC5*(1-$A$3)),AA4&gt;(AC5*(1+$A$3))),AC5&lt;&gt;"",AB5&lt;&gt;"",AA4&lt;&gt;"")</formula>
    </cfRule>
    <cfRule type="expression" dxfId="419" priority="216">
      <formula>AND(OR(AA4&lt;(AB5*(1-$A$3)),AA4&gt;(AB5*(1+$A$3))),AB5&lt;&gt;"",AC5&lt;&gt;"",AA4&lt;&gt;"")</formula>
    </cfRule>
  </conditionalFormatting>
  <conditionalFormatting sqref="E7 E10 E13 E16 E19 E22 E25 E28 E31 E34 E37 E40 E43 E46 E49 E52 E55 E58 E61 E64 E67 E70 E73 E76 E79 E82 E85 E88 E91">
    <cfRule type="expression" dxfId="418" priority="215">
      <formula>$E7=""</formula>
    </cfRule>
  </conditionalFormatting>
  <conditionalFormatting sqref="E8 E11 E14 E17 E20 E23 E26 E29 E32 E35 E38 E41 E44 E47 E50 E53 E56 E59 E62 E65 E68 E71 E74 E77 E80 E83 E86 E89 E92">
    <cfRule type="expression" dxfId="417" priority="214">
      <formula>$E8=""</formula>
    </cfRule>
  </conditionalFormatting>
  <conditionalFormatting sqref="E9 E12 E15 E18 E21 E24 E27 E30 E33 E36 E39 E42 E45 E48 E51 E54 E57 E60 E63 E66 E69 E72 E75 E78 E81 E84 E87 E90 E93">
    <cfRule type="expression" dxfId="416" priority="213">
      <formula>$E9=""</formula>
    </cfRule>
  </conditionalFormatting>
  <conditionalFormatting sqref="H4 H7 H10 H13 H16 H19 H22 H25 H28 H31 H34 H37 H40 H43 H46 H49 H52 H55 H58 H61 H64 H67 H70 H73 H76 H79 H82 H85 H88 H91">
    <cfRule type="expression" dxfId="415" priority="45">
      <formula>H4=""</formula>
    </cfRule>
  </conditionalFormatting>
  <conditionalFormatting sqref="Z4 Z7 Z10 Z13 Z16 Z19 Z22 Z25 Z28 Z31 Z34 Z37 Z40 Z43 Z46 Z49 Z52 Z55 Z58 Z61 Z64 Z67 Z70 Z73 Z76 Z79 Z82 Z85 Z88 Z91">
    <cfRule type="expression" dxfId="414" priority="212">
      <formula>AND(OR(Z4&lt;(Z5*(1-$A$3)),Z4&gt;(Z5*(1+$A$3))),Z5&lt;&gt;"")</formula>
    </cfRule>
  </conditionalFormatting>
  <conditionalFormatting sqref="Z4 Z7 Z10 Z13 Z16 Z19 Z22 Z25 Z28 Z31 Z34 Z37 Z40 Z43 Z46 Z49 Z52 Z55 Z58 Z61 Z64 Z67 Z70 Z73 Z76 Z79 Z82 Z85 Z88 Z91">
    <cfRule type="expression" dxfId="413" priority="207">
      <formula>Z4=""</formula>
    </cfRule>
  </conditionalFormatting>
  <conditionalFormatting sqref="Z5 Z8 Z11 Z14 Z17 Z20 Z23 Z26 Z29 Z32 Z35 Z38 Z41 Z44 Z47 Z50 Z53 Z56 Z59 Z62 Z65 Z68 Z71 Z74 Z77 Z80 Z83 Z86 Z89 Z92">
    <cfRule type="expression" dxfId="412" priority="209">
      <formula>Z5="vide"</formula>
    </cfRule>
    <cfRule type="expression" dxfId="411" priority="210">
      <formula>AND(OR(Z5&lt;(Z4*(1-$A$3)),Z5&gt;(Z4*(1+$A$3))),Z4&lt;&gt;"")</formula>
    </cfRule>
  </conditionalFormatting>
  <conditionalFormatting sqref="Z5 Z8 Z11 Z14 Z17 Z20 Z23 Z26 Z29 Z32 Z35 Z38 Z41 Z44 Z47 Z50 Z53 Z56 Z59 Z62 Z65 Z68 Z71 Z74 Z77 Z80 Z83 Z86 Z89 Z92">
    <cfRule type="expression" dxfId="410"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cfRule type="cellIs" dxfId="409" priority="211" operator="between">
      <formula>150</formula>
      <formula>1</formula>
    </cfRule>
  </conditionalFormatting>
  <conditionalFormatting sqref="AB5 AB8 AB11 AB14 AB17 AB20 AB23 AB26 AB29 AB32 AB35 AB38 AB41 AB44 AB47 AB50 AB53 AB56 AB59 AB62 AB65 AB68 AB71 AB74 AB77 AB80 AB83 AB86 AB89 AB92">
    <cfRule type="cellIs" dxfId="408" priority="198" operator="equal">
      <formula>""</formula>
    </cfRule>
    <cfRule type="expression" dxfId="407" priority="199">
      <formula>AND(OR(AB5&lt;4.5,AB5&gt;7.5),AB5&lt;&gt;"")</formula>
    </cfRule>
    <cfRule type="expression" dxfId="406" priority="204">
      <formula>AND(OR(AB5&lt;(AA4*(1-$A$3)),AB5&gt;(AA4*(1+$A$3))),AA4&lt;&gt;"",AC5&lt;&gt;"",AB5&lt;&gt;"")</formula>
    </cfRule>
    <cfRule type="expression" dxfId="405"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cfRule type="cellIs" dxfId="404" priority="196" operator="equal">
      <formula>""</formula>
    </cfRule>
    <cfRule type="expression" dxfId="403" priority="197">
      <formula>AND(OR(AC5&lt;4.5,AC5&gt;7.5),AC5&lt;&gt;"")</formula>
    </cfRule>
    <cfRule type="expression" dxfId="402" priority="202">
      <formula>AND(OR(AC5&lt;(AB5*(1-$A$3)),AC5&gt;(AB5*(1+$A$3))),AA4&lt;&gt;"",AB5&lt;&gt;"",AC5&lt;&gt;"")</formula>
    </cfRule>
    <cfRule type="expression" dxfId="401"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cfRule type="expression" dxfId="400" priority="192">
      <formula>AD6=""</formula>
    </cfRule>
    <cfRule type="expression" dxfId="399" priority="193">
      <formula>AND(OR(AD6&lt;4.5,AD6&gt;7.5),AD6&lt;&gt;"")</formula>
    </cfRule>
    <cfRule type="expression" dxfId="398" priority="194">
      <formula>AND(OR(AD6&lt;(AE6*(1-$A$3)),AD6&gt;(AE6*(1+$A$3))),AE6&lt;&gt;"",AA4&lt;&gt;"",AD6&lt;&gt;"")</formula>
    </cfRule>
    <cfRule type="expression" dxfId="397"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cfRule type="expression" dxfId="396" priority="188">
      <formula>AE6=""</formula>
    </cfRule>
    <cfRule type="expression" dxfId="395" priority="189">
      <formula>AND(OR(AE6&lt;4.5,AE6&gt;7.5),AE6&lt;&gt;"")</formula>
    </cfRule>
    <cfRule type="expression" dxfId="394" priority="190">
      <formula>AND(OR(AE6&lt;(AD6*(1-$A$3)),AE6&gt;(AD6*(1+$A$3))),AD6&lt;&gt;"",AA4&lt;&gt;"",AE6&lt;&gt;"")</formula>
    </cfRule>
    <cfRule type="expression" dxfId="393" priority="191">
      <formula>AND(OR(AE6&lt;(AA4*(1-$A$3)),AE6&gt;(AA4*(1+$A$3))),AA4&lt;&gt;"",AE6&lt;&gt;"",AD6&lt;&gt;"")</formula>
    </cfRule>
  </conditionalFormatting>
  <conditionalFormatting sqref="AF4 AF7 AF10 AF13 AF16 AF19 AF22 AF25 AF28 AF31 AF34 AF37 AF40 AF43 AF46 AF49 AF52 AF55 AF58 AF61 AF64 AF67 AF70 AF73 AF76 AF79 AF82 AF85 AF88 AF91">
    <cfRule type="expression" dxfId="392" priority="186">
      <formula>AF4=""</formula>
    </cfRule>
    <cfRule type="cellIs" dxfId="391" priority="187" operator="between">
      <formula>40</formula>
      <formula>50</formula>
    </cfRule>
  </conditionalFormatting>
  <conditionalFormatting sqref="AH4 AH7 AH10 AH13 AH16 AH19 AH22 AH25 AH28 AH31 AH34 AH37 AH40 AH43 AH46 AH49 AH52 AH55 AH58 AH61 AH64 AH67 AH70 AH73 AH76 AH79 AH82 AH85 AH88 AH91">
    <cfRule type="expression" dxfId="390" priority="143">
      <formula>AH4=""</formula>
    </cfRule>
    <cfRule type="expression" dxfId="389" priority="144">
      <formula>AH4="non"</formula>
    </cfRule>
    <cfRule type="expression" dxfId="388" priority="184">
      <formula>AH4="oui"</formula>
    </cfRule>
  </conditionalFormatting>
  <conditionalFormatting sqref="AJ5 AJ8 AJ11 AJ14 AJ17 AJ20 AJ23 AJ26 AJ29 AJ32 AJ35 AJ38 AJ41 AJ44 AJ47 AJ50 AJ53 AJ56 AJ59 AJ62 AJ65 AJ68 AJ71 AJ74 AJ77 AJ80 AJ83 AJ86 AJ89 AJ92">
    <cfRule type="expression" dxfId="387" priority="71">
      <formula>AJ5=""</formula>
    </cfRule>
    <cfRule type="expression" dxfId="386" priority="72">
      <formula>AND(OR(AJ5&lt;(AI4*(1-$A$3)),AJ5&gt;(AI4*(1+$A$3))),AI4&lt;&gt;"")</formula>
    </cfRule>
    <cfRule type="expression" dxfId="385" priority="176">
      <formula>AND(OR(AJ5&lt;(AK5*(1-$A$3)),AJ5&gt;(AK5*(1+$A$3))),AK5&lt;&gt;"")</formula>
    </cfRule>
  </conditionalFormatting>
  <conditionalFormatting sqref="AK5 AK8 AK11 AK14 AK17 AK20 AK23 AK26 AK29 AK32 AK35 AK38 AK41 AK44 AK47 AK50 AK53 AK56 AK59 AK62 AK65 AK68 AK71 AK74 AK77 AK80 AK83 AK86 AK89 AK92">
    <cfRule type="expression" dxfId="384" priority="69">
      <formula>AK5=""</formula>
    </cfRule>
    <cfRule type="expression" dxfId="383" priority="70">
      <formula>AND(OR(AK5&lt;(AI4*(1-$A$3)),AK5&gt;(AI4*(1+$A$3))),AI4&lt;&gt;"")</formula>
    </cfRule>
    <cfRule type="expression" dxfId="382" priority="175">
      <formula>AND(OR(AK5&lt;(AJ5*(1-$A$3)),AK5&gt;(AJ5*(1+$A$3))),AJ5&lt;&gt;"")</formula>
    </cfRule>
  </conditionalFormatting>
  <conditionalFormatting sqref="AI4 AI7 AI10 AI13 AI16 AI19 AI22 AI25 AI28 AI31 AI34 AI37 AI40 AI43 AI46 AI49 AI52 AI55 AI58 AI61 AI64 AI67 AI70 AI73 AI76 AI79 AI82 AI85 AI88 AI91">
    <cfRule type="expression" dxfId="381" priority="73">
      <formula>AI4=""</formula>
    </cfRule>
    <cfRule type="expression" dxfId="380" priority="178">
      <formula>AND(OR(AI4&lt;(AK5*(1-$A$3)),AI4&gt;(AK5*(1+$A$3))),AK5&lt;&gt;"")</formula>
    </cfRule>
    <cfRule type="expression" dxfId="379" priority="179">
      <formula>AND(OR(AI4&lt;(AJ5*(1-$A$3)),AI4&gt;(AJ5*(1+$A$3))),AJ5&lt;&gt;"")</formula>
    </cfRule>
  </conditionalFormatting>
  <conditionalFormatting sqref="AO5 AO8 AO11 AO14 AO17 AO20 AO23 AO26 AO29 AO32 AO35 AO38 AO41 AO44 AO47 AO50 AO53 AO56 AO59 AO62 AO65 AO68 AO71 AO74 AO77 AO80 AO83 AO86 AO89 AO92">
    <cfRule type="expression" dxfId="378" priority="156">
      <formula>AO5=""</formula>
    </cfRule>
    <cfRule type="expression" dxfId="377" priority="173">
      <formula>AND(OR(AO5&lt;(AN4*(1-$A$3)),AO5&gt;(AN4*(1+$A$3))),AN4&lt;&gt;"")</formula>
    </cfRule>
    <cfRule type="expression" dxfId="376" priority="174">
      <formula>AND(OR(AO5&lt;(AP5*(1-$A$3)),AO5&gt;(AP5*(1+$A$3))),AP5&lt;&gt;"")</formula>
    </cfRule>
  </conditionalFormatting>
  <conditionalFormatting sqref="AP5 AP8 AP11 AP14 AP17 AP20 AP23 AP26 AP29 AP32 AP35 AP38 AP41 AP44 AP47 AP50 AP53 AP56 AP59 AP62 AP65 AP68 AP71 AP74 AP77 AP80 AP83 AP86 AP89 AP92">
    <cfRule type="expression" dxfId="375" priority="157">
      <formula>AP5=""</formula>
    </cfRule>
    <cfRule type="expression" dxfId="374" priority="171">
      <formula>AND(OR(AP5&lt;(AN4*(1-$A$3)),AP5&gt;(AN4*(1+$A$3))),AP5&lt;&gt;"")</formula>
    </cfRule>
    <cfRule type="expression" dxfId="373" priority="172">
      <formula>AND(OR(AP5&lt;(AO5*(1-$A$3)),AP5&gt;(AO5*(1+$A$3))),AO5&lt;&gt;"")</formula>
    </cfRule>
  </conditionalFormatting>
  <conditionalFormatting sqref="AN4 AN7 AN10 AN13 AN16 AN19 AN22 AN25 AN28 AN31 AN34 AN37 AN40 AN43 AN46 AN49 AN52 AN55 AN58 AN61 AN64 AN67 AN70 AN73 AN76 AN79 AN82 AN85 AN88 AN91">
    <cfRule type="expression" dxfId="372" priority="145">
      <formula>AN4=""</formula>
    </cfRule>
    <cfRule type="expression" dxfId="371" priority="169">
      <formula>AND(OR(AN4&lt;(AP5*(1-$A$3)),AN4&gt;(AP5*(1+$A$3))),AP5&lt;&gt;"")</formula>
    </cfRule>
    <cfRule type="expression" dxfId="370" priority="170">
      <formula>AND(OR(AN4&lt;(AO5*(1-$A$3)),AN4&gt;(AO5*(1+$A$3))),AO5&lt;&gt;"")</formula>
    </cfRule>
  </conditionalFormatting>
  <conditionalFormatting sqref="AL6 AL9 AL12 AL15 AL18 AL21 AL24 AL27 AL30 AL33 AL36 AL39 AL42 AL45 AL48 AL51 AL54 AL57 AL60 AL63 AL66 AL69 AL72 AL75 AL78 AL81 AL84 AL87 AL90 AL93">
    <cfRule type="expression" dxfId="369" priority="67">
      <formula>AL6=""</formula>
    </cfRule>
    <cfRule type="expression" dxfId="368" priority="68">
      <formula>AND(OR(AL6&lt;(AI4*(1-$A$3)),AL6&gt;(AI4*(1+$A$3))),AI4&lt;&gt;"")</formula>
    </cfRule>
    <cfRule type="expression" dxfId="367" priority="161">
      <formula>AND(OR(AL6&lt;(AM6*(1-$A$3)),AL6&gt;(AM6*(1+$A$3))),AM6&lt;&gt;"")</formula>
    </cfRule>
  </conditionalFormatting>
  <conditionalFormatting sqref="AM6 AM9 AM12 AM15 AM18 AM21 AM24 AM27 AM30 AM33 AM36 AM39 AM42 AM45 AM48 AM51 AM54 AM57 AM60 AM63 AM66 AM69 AM72 AM75 AM78 AM81 AM84 AM87 AM90 AM93">
    <cfRule type="expression" dxfId="366" priority="65">
      <formula>AM6=""</formula>
    </cfRule>
    <cfRule type="expression" dxfId="365" priority="66">
      <formula>AND(OR(AM6&lt;(AL6*(1-$A$3)),AM6&gt;(AL6*(1+$A$3))),AL6&lt;&gt;"")</formula>
    </cfRule>
    <cfRule type="expression" dxfId="364" priority="160">
      <formula>AND(OR(AM6&lt;(AI4*(1-$A$3)),AM6&gt;(AI4*(1+$A$3))),AI4&lt;&gt;"")</formula>
    </cfRule>
  </conditionalFormatting>
  <conditionalFormatting sqref="AI4 AI7 AI10 AI13 AI16 AI19 AI22 AI25 AI28 AI31 AI34 AI37 AI40 AI43 AI46 AI49 AI52 AI55 AI58 AI61 AI64 AI67 AI70 AI73 AI76 AI79 AI82 AI85 AI88 AI91">
    <cfRule type="expression" dxfId="363" priority="74">
      <formula>AND(OR(AI4&lt;(AM6*(1-$A$3)),AI4&gt;(AM6*(1+$A$3))),AM6&lt;&gt;"")</formula>
    </cfRule>
    <cfRule type="expression" dxfId="362" priority="158">
      <formula>AND(OR(AI4&lt;(AL6*(1-$A$3)),AI4&gt;(AL6*(1+$A$3))),AL6&lt;&gt;"")</formula>
    </cfRule>
  </conditionalFormatting>
  <conditionalFormatting sqref="AP5 AP8 AP11 AP14 AP17 AP20 AP23 AP26 AP29 AP32 AP35 AP38 AP41 AP44 AP47 AP50 AP53 AP56 AP59 AP62 AP65 AP68 AP71 AP74 AP77 AP80 AP83 AP86 AP89 AP92">
    <cfRule type="expression" dxfId="361" priority="166">
      <formula>AND(OR(AP5&lt;2,AP5&gt;4),AP5&lt;&gt;"")</formula>
    </cfRule>
  </conditionalFormatting>
  <conditionalFormatting sqref="AO5 AO8 AO11 AO14 AO17 AO20 AO23 AO26 AO29 AO32 AO35 AO38 AO41 AO44 AO47 AO50 AO53 AO56 AO59 AO62 AO65 AO68 AO71 AO74 AO77 AO80 AO83 AO86 AO89 AO92">
    <cfRule type="expression" dxfId="360" priority="167">
      <formula>AND(OR(AO5&lt;2,AO5&gt;4),AO5&lt;&gt;"")</formula>
    </cfRule>
  </conditionalFormatting>
  <conditionalFormatting sqref="AN4 AN7 AN10 AN13 AN16 AN19 AN22 AN25 AN28 AN31 AN34 AN37 AN40 AN43 AN46 AN49 AN52 AN55 AN58 AN61 AN64 AN67 AN70 AN73 AN76 AN79 AN82 AN85 AN88 AN91">
    <cfRule type="expression" dxfId="359" priority="168">
      <formula>AND(OR(AN4&lt;2,AN4&gt;4),AN4&lt;&gt;"")</formula>
    </cfRule>
  </conditionalFormatting>
  <conditionalFormatting sqref="AQ6 AQ9 AQ12 AQ15 AQ18 AQ21 AQ24 AQ27 AQ30 AQ33 AQ36 AQ39 AQ42 AQ45 AQ48 AQ51 AQ54 AQ57 AQ60 AQ63 AQ66 AQ69 AQ72 AQ75 AQ78 AQ81 AQ84 AQ87 AQ90 AQ93">
    <cfRule type="expression" dxfId="358" priority="147">
      <formula>AQ6=""</formula>
    </cfRule>
    <cfRule type="expression" dxfId="357" priority="153">
      <formula>AND(OR(AQ6&lt;(AN4*(1-$A$3)),AQ6&gt;(AN4*(1+$A$3))),AN4&lt;&gt;"")</formula>
    </cfRule>
    <cfRule type="expression" dxfId="356" priority="154">
      <formula>AND(OR(AQ6&lt;(AR6*(1-$A$3)),AQ6&gt;(AR6*(1+$A$3))),AR6&lt;&gt;"")</formula>
    </cfRule>
  </conditionalFormatting>
  <conditionalFormatting sqref="AR6 AR9 AR12 AR15 AR18 AR21 AR24 AR27 AR30 AR33 AR36 AR39 AR42 AR45 AR48 AR51 AR54 AR57 AR60 AR63 AR66 AR69 AR72 AR75 AR78 AR81 AR84 AR87 AR90 AR93">
    <cfRule type="expression" dxfId="355" priority="148">
      <formula>AR6=""</formula>
    </cfRule>
    <cfRule type="expression" dxfId="354" priority="151">
      <formula>AND(OR(AR6&lt;(AN4*(1-$A$3)),AR6&gt;(AN4*(1+$A$3))),AN4&lt;&gt;"")</formula>
    </cfRule>
    <cfRule type="expression" dxfId="353" priority="152">
      <formula>AND(OR(AR6&lt;(AQ6*(1-$A$3)),AR6&gt;(AQ6*(1+$A$3))),AQ6&lt;&gt;"")</formula>
    </cfRule>
  </conditionalFormatting>
  <conditionalFormatting sqref="AR6 AR9 AR12 AR15 AR18 AR21 AR24 AR27 AR30 AR33 AR36 AR39 AR42 AR45 AR48 AR51 AR54 AR57 AR60 AR63 AR66 AR69 AR72 AR75 AR78 AR81 AR84 AR87 AR90 AR93">
    <cfRule type="expression" dxfId="352" priority="149">
      <formula>AND(OR(AR6&lt;2,AR6&gt;4),AR6&lt;&gt;"")</formula>
    </cfRule>
  </conditionalFormatting>
  <conditionalFormatting sqref="AQ6 AQ9 AQ12 AQ15 AQ18 AQ21 AQ24 AQ27 AQ30 AQ33 AQ36 AQ39 AQ42 AQ45 AQ48 AQ51 AQ54 AQ57 AQ60 AQ63 AQ66 AQ69 AQ72 AQ75 AQ78 AQ81 AQ84 AQ87 AQ90 AQ93">
    <cfRule type="expression" dxfId="351" priority="150">
      <formula>AND(OR(AQ6&lt;2,AQ6&gt;4),AQ6&lt;&gt;"")</formula>
    </cfRule>
  </conditionalFormatting>
  <conditionalFormatting sqref="AN4 AN7 AN10 AN13 AN16 AN19 AN22 AN25 AN28 AN31 AN34 AN37 AN40 AN43 AN46 AN49 AN52 AN55 AN58 AN61 AN64 AN67 AN70 AN73 AN76 AN79 AN82 AN85 AN88 AN91">
    <cfRule type="expression" dxfId="350" priority="146">
      <formula>AND(OR(AN4&lt;(AR6*(1-$A$3)),AN4&gt;(AR6*(1+$A$3))),AR6&lt;&gt;"")</formula>
    </cfRule>
    <cfRule type="expression" dxfId="349" priority="155">
      <formula>AND(OR(AN4&lt;(AQ6*(1-$A$3)),AN4&gt;(AQ6*(1+$A$3))),AQ6&lt;&gt;"")</formula>
    </cfRule>
  </conditionalFormatting>
  <conditionalFormatting sqref="AU4 AU7 AU10 AU13 AU16 AU19 AU22 AU25 AU28 AU31 AU34 AU37 AU40 AU43 AU46 AU49 AU52 AU55 AU58 AU61 AU64 AU67 AU70 AU73 AU76 AU79 AU82 AU85 AU88 AU91">
    <cfRule type="expression" dxfId="348" priority="142">
      <formula>AU4=""</formula>
    </cfRule>
  </conditionalFormatting>
  <conditionalFormatting sqref="AV4 AV7 AV10 AV13 AV16 AV19 AV22 AV25 AV28 AV31 AV34 AV37 AV40 AV43 AV46 AV49 AV52 AV55 AV58 AV61 AV64 AV67 AV70 AV73 AV76 AV79 AV82 AV85 AV88 AV91">
    <cfRule type="expression" dxfId="347" priority="141">
      <formula>AV4=""</formula>
    </cfRule>
  </conditionalFormatting>
  <conditionalFormatting sqref="AW4:AW93">
    <cfRule type="expression" dxfId="346" priority="90">
      <formula>AW4=""</formula>
    </cfRule>
  </conditionalFormatting>
  <conditionalFormatting sqref="AW4 AW7 AW10 AW13 AW16 AW19 AW22 AW25 AW28 AW31 AW34 AW37 AW40 AW43 AW46 AW49 AW52 AW55 AW58 AW61 AW64 AW67 AW70 AW73 AW76 AW79 AW82 AW85 AW88 AW91">
    <cfRule type="expression" dxfId="345" priority="122">
      <formula>AND(OR(AW4&lt;5.5,AW4&gt;8.5),AW4&lt;&gt;"")</formula>
    </cfRule>
    <cfRule type="expression" dxfId="344" priority="138">
      <formula>AND(OR(AW4&lt;(AW6*(1-$A$3)),AW4&gt;(AW6*(1+$A$3))),AW5&lt;&gt;"",AW6&lt;&gt;"")</formula>
    </cfRule>
    <cfRule type="expression" dxfId="343" priority="139">
      <formula>AND(OR(AW4&lt;(AW5*(1-$A$3)),AW4&gt;(AW5*(1+$A$3))),AW5&lt;&gt;"",AW6&lt;&gt;"")</formula>
    </cfRule>
  </conditionalFormatting>
  <conditionalFormatting sqref="AW5 AW8 AW11 AW14 AW17 AW20 AW23 AW26 AW29 AW32 AW35 AW38 AW41 AW44 AW47 AW50 AW53 AW56 AW59 AW62 AW65 AW68 AW71 AW74 AW77 AW80 AW83 AW86 AW89 AW92">
    <cfRule type="expression" dxfId="342" priority="132">
      <formula>AND(OR(AW5&lt;5.5,AW5&gt;8.5),AW5&lt;&gt;"")</formula>
    </cfRule>
    <cfRule type="expression" dxfId="341" priority="136">
      <formula>AND(OR(AW5&lt;(AW6*(1-$A$3)),AW5&gt;(AW6*(1+$A$3))),AW6&lt;&gt;"")</formula>
    </cfRule>
    <cfRule type="expression" dxfId="340" priority="137">
      <formula>AND(OR(AW5&lt;(AW4*(1-$A$3)),AW5&gt;(AW4*(1+$A$3))),AW4&lt;&gt;"")</formula>
    </cfRule>
  </conditionalFormatting>
  <conditionalFormatting sqref="AW6 AW9 AW12 AW15 AW18 AW21 AW24 AW27 AW30 AW33 AW36 AW39 AW42 AW45 AW48 AW51 AW54 AW57 AW60 AW63 AW66 AW69 AW72 AW75 AW78 AW81 AW84 AW87 AW90 AW93">
    <cfRule type="expression" dxfId="339" priority="133">
      <formula>AND(OR(AW6&lt;5.5,AW6&gt;8.5),AW6&lt;&gt;"")</formula>
    </cfRule>
    <cfRule type="expression" dxfId="338" priority="135">
      <formula>AND(OR(AW6&lt;(AW5*(1-$A$3)),AW6&gt;(AW5*(1+$A$3))),AW5&lt;&gt;"")</formula>
    </cfRule>
    <cfRule type="expression" dxfId="337" priority="140">
      <formula>AND(OR(AW6&lt;(AW4*(1-$A$3)),AW6&gt;(AW4*(1+$A$3))),AW4&lt;&gt;"")</formula>
    </cfRule>
  </conditionalFormatting>
  <conditionalFormatting sqref="AX5 AX8 AX11 AX14 AX17 AX20 AX23 AX26 AX29 AX32 AX35 AX38 AX41 AX44 AX47 AX50 AX53 AX56 AX59 AX62 AX65 AX68 AX71 AX74 AX77 AX80 AX83 AX86 AX89 AX92">
    <cfRule type="expression" dxfId="336" priority="127">
      <formula>AX5=""</formula>
    </cfRule>
  </conditionalFormatting>
  <conditionalFormatting sqref="AX5 AX8 AX11 AX14 AX17 AX20 AX23 AX26 AX29 AX32 AX35 AX38 AX41 AX44 AX47 AX50 AX53 AX56 AX59 AX62 AX65 AX68 AX71 AX74 AX77 AX80 AX83 AX86 AX89 AX92">
    <cfRule type="expression" dxfId="335" priority="128">
      <formula>AND(OR(AX5&lt;5.5,AX5&gt;8.5),AX5&lt;&gt;"")</formula>
    </cfRule>
    <cfRule type="expression" dxfId="334" priority="129">
      <formula>AND(OR(AX5&lt;(AX6*(1-$A$3)),AX5&gt;(AX6*(1+$A$3))),AW4&lt;&gt;"",AX6&lt;&gt;"")</formula>
    </cfRule>
    <cfRule type="expression" dxfId="333" priority="130">
      <formula>AND(OR(AX5&lt;(AW4*(1-$A$3)),AX5&gt;(AW4*(1+$A$3))),AW4&lt;&gt;"",AX6&lt;&gt;"")</formula>
    </cfRule>
  </conditionalFormatting>
  <conditionalFormatting sqref="AX6 AX9 AX12 AX15 AX18 AX21 AX24 AX27 AX30 AX33 AX36 AX39 AX42 AX45 AX48 AX51 AX54 AX57 AX60 AX63 AX66 AX69 AX72 AX75 AX78 AX81 AX84 AX87 AX90 AX93">
    <cfRule type="expression" dxfId="332" priority="123">
      <formula>AX6=""</formula>
    </cfRule>
  </conditionalFormatting>
  <conditionalFormatting sqref="AX6 AX9 AX12 AX15 AX18 AX21 AX24 AX27 AX30 AX33 AX36 AX39 AX42 AX45 AX48 AX51 AX54 AX57 AX60 AX63 AX66 AX69 AX72 AX75 AX78 AX81 AX84 AX87 AX90 AX93">
    <cfRule type="expression" dxfId="331" priority="124">
      <formula>AND(OR(AX6&lt;5.5,AX6&gt;8.5),AX6&lt;&gt;"")</formula>
    </cfRule>
    <cfRule type="expression" dxfId="330" priority="125">
      <formula>AND(OR(AX6&lt;(AX5*(1-$A$3)),AX6&gt;(AX5*(1+$A$3))),AW4&lt;&gt;"",AX5&lt;&gt;"")</formula>
    </cfRule>
    <cfRule type="expression" dxfId="329" priority="126">
      <formula>AND(OR(AX6&lt;(AW4*(1-$A$3)),AX6&gt;(AW4*(1+$A$3))),AW4&lt;&gt;"",AX5&lt;&gt;"")</formula>
    </cfRule>
  </conditionalFormatting>
  <conditionalFormatting sqref="AW4 AW7 AW10 AW13 AW16 AW19 AW22 AW25 AW28 AW31 AW34 AW37 AW40 AW43 AW46 AW49 AW52 AW55 AW58 AW61 AW64 AW67 AW70 AW73 AW76 AW79 AW82 AW85 AW88 AW91">
    <cfRule type="expression" dxfId="328" priority="131">
      <formula>AND(OR(AW4&lt;(AX6*(1-$A$3)),AW4&gt;(AX6*(1+$A$3))),AX5&lt;&gt;"",AX6&lt;&gt;"")</formula>
    </cfRule>
    <cfRule type="expression" dxfId="327" priority="134">
      <formula>AND(OR(AW4&lt;(AX5*(1-$A$3)),AW4&gt;(AX5*(1+$A$3))),AX5&lt;&gt;"",AX6&lt;&gt;"")</formula>
    </cfRule>
  </conditionalFormatting>
  <conditionalFormatting sqref="BE5 BE8 BE11 BE14 BE17 BE20 BE23 BE26 BE29 BE32 BE35 BE38 BE41 BE44 BE47 BE50 BE53 BE56 BE59 BE62 BE65 BE68 BE71 BE74 BE77 BE80 BE83 BE86 BE89 BE92">
    <cfRule type="cellIs" dxfId="326" priority="119" operator="lessThanOrEqual">
      <formula>100</formula>
    </cfRule>
    <cfRule type="cellIs" dxfId="325" priority="120" operator="lessThanOrEqual">
      <formula>120</formula>
    </cfRule>
  </conditionalFormatting>
  <conditionalFormatting sqref="BD5 BD8 BD11 BD14 BD17 BD20 BD23 BD26 BD29 BD32 BD35 BD38 BD41 BD44 BD47 BD50 BD53 BD56 BD59 BD62 BD65 BD68 BD71 BD74 BD77 BD80 BD83 BD86 BD89 BD92">
    <cfRule type="cellIs" dxfId="324" priority="116" operator="lessThanOrEqual">
      <formula>100</formula>
    </cfRule>
    <cfRule type="cellIs" dxfId="323" priority="117" operator="lessThanOrEqual">
      <formula>120</formula>
    </cfRule>
  </conditionalFormatting>
  <conditionalFormatting sqref="BD5 BD8 BD11 BD14 BD17 BD20 BD23 BD26 BD29 BD32 BD35 BD38 BD41 BD44 BD47 BD50 BD53 BD56 BD59 BD62 BD65 BD68 BD71 BD74 BD77 BD80 BD83 BD86 BD89 BD92">
    <cfRule type="expression" dxfId="322" priority="115">
      <formula>BD5=""</formula>
    </cfRule>
  </conditionalFormatting>
  <conditionalFormatting sqref="BC5 BC8 BC11 BC14 BC17 BC20 BC23 BC26 BC29 BC32 BC35 BC38 BC41 BC44 BC47 BC50 BC53 BC56 BC59 BC62 BC65 BC68 BC71 BC74 BC77 BC80 BC83 BC86 BC89 BC92">
    <cfRule type="expression" dxfId="321" priority="109">
      <formula>BC5=""</formula>
    </cfRule>
  </conditionalFormatting>
  <conditionalFormatting sqref="BB5 BB8 BB11 BB14 BB17 BB20 BB23 BB26 BB29 BB32 BB35 BB38 BB41 BB44 BB47 BB50 BB53 BB56 BB59 BB62 BB65 BB68 BB71 BB74 BB77 BB80 BB83 BB86 BB89 BB92">
    <cfRule type="expression" dxfId="320" priority="111">
      <formula>BB5=""</formula>
    </cfRule>
    <cfRule type="expression" dxfId="319" priority="112">
      <formula>AND(OR(BB5&lt;5,BB5&gt;8),BB5&lt;&gt;"")</formula>
    </cfRule>
    <cfRule type="expression" dxfId="318" priority="113">
      <formula>AND(OR(BB5&lt;(BC5*(1-$A$3)),BB5&gt;(BC5*(1+$A$3))),BC5&lt;&gt;"")</formula>
    </cfRule>
  </conditionalFormatting>
  <conditionalFormatting sqref="BC5 BC8 BC11 BC14 BC17 BC20 BC23 BC26 BC29 BC32 BC35 BC38 BC41 BC44 BC47 BC50 BC53 BC56 BC59 BC62 BC65 BC68 BC71 BC74 BC77 BC80 BC83 BC86 BC89 BC92">
    <cfRule type="expression" dxfId="317" priority="110">
      <formula>AND(OR(BC5&lt;5,BC5&gt;8),BC5&lt;&gt;"")</formula>
    </cfRule>
    <cfRule type="expression" dxfId="316" priority="114">
      <formula>AND(OR(BC5&lt;(BB5*(1-$A$3)),BC5&gt;(BB5*(1+$A$3))),BB5&lt;&gt;"")</formula>
    </cfRule>
  </conditionalFormatting>
  <conditionalFormatting sqref="BA4 BA7 BA10 BA13 BA16 BA19 BA22 BA25 BA28 BA31 BA34 BA37 BA40 BA43 BA46 BA49 BA52 BA55 BA58 BA61 BA64 BA67 BA70 BA73 BA76 BA79 BA82 BA85 BA88 BA91">
    <cfRule type="cellIs" dxfId="315" priority="107" operator="lessThanOrEqual">
      <formula>100</formula>
    </cfRule>
    <cfRule type="cellIs" dxfId="314" priority="108" operator="lessThanOrEqual">
      <formula>120</formula>
    </cfRule>
  </conditionalFormatting>
  <conditionalFormatting sqref="BA4 BA7 BA10 BA13 BA16 BA19 BA22 BA25 BA28 BA31 BA34 BA37 BA40 BA43 BA46 BA49 BA52 BA55 BA58 BA61 BA64 BA67 BA70 BA73 BA76 BA79 BA82 BA85 BA88 BA91">
    <cfRule type="expression" dxfId="313" priority="106">
      <formula>BA4=""</formula>
    </cfRule>
  </conditionalFormatting>
  <conditionalFormatting sqref="AZ4 AZ7 AZ10 AZ13 AZ16 AZ19 AZ22 AZ25 AZ28 AZ31 AZ34 AZ37 AZ40 AZ43 AZ46 AZ49 AZ52 AZ55 AZ58 AZ61 AZ64 AZ67 AZ70 AZ73 AZ76 AZ79 AZ82 AZ85 AZ88 AZ91">
    <cfRule type="cellIs" dxfId="312" priority="104" operator="lessThanOrEqual">
      <formula>100</formula>
    </cfRule>
    <cfRule type="cellIs" dxfId="311" priority="105" operator="lessThanOrEqual">
      <formula>120</formula>
    </cfRule>
  </conditionalFormatting>
  <conditionalFormatting sqref="AZ4 AZ7 AZ10 AZ13 AZ16 AZ19 AZ22 AZ25 AZ28 AZ31 AZ34 AZ37 AZ40 AZ43 AZ46 AZ49 AZ52 AZ55 AZ58 AZ61 AZ64 AZ67 AZ70 AZ73 AZ76 AZ79 AZ82 AZ85 AZ88 AZ91">
    <cfRule type="expression" dxfId="310" priority="103">
      <formula>AZ4=""</formula>
    </cfRule>
  </conditionalFormatting>
  <conditionalFormatting sqref="AY4 AY7 AY10 AY13 AY16 AY19 AY22 AY25 AY28 AY31 AY34 AY37 AY40 AY43 AY46 AY49 AY52 AY55 AY58 AY61 AY64 AY67 AY70 AY73 AY76 AY79 AY82 AY85 AY88 AY91">
    <cfRule type="expression" dxfId="309" priority="101">
      <formula>AY4=""</formula>
    </cfRule>
    <cfRule type="expression" dxfId="308" priority="102">
      <formula>AND(OR(AY4&lt;4,AY4&gt;8),AY4&lt;&gt;"")</formula>
    </cfRule>
  </conditionalFormatting>
  <conditionalFormatting sqref="BL4 BL7 BL10 BL13 BL16 BL19 BL22 BL25 BL28 BL31 BL34 BL37 BL40 BL43 BL46 BL49 BL52 BL55 BL58 BL61 BL64 BL67 BL70 BL73 BL76 BL79 BL82 BL85 BL88 BL91">
    <cfRule type="expression" dxfId="307" priority="99">
      <formula>BL4=""</formula>
    </cfRule>
    <cfRule type="expression" dxfId="306" priority="100">
      <formula>AND(OR(BL4&lt;5,BL4&gt;9),BL4&lt;&gt;"")</formula>
    </cfRule>
  </conditionalFormatting>
  <conditionalFormatting sqref="BM5 BM8 BM11 BM14 BM17 BM20 BM23 BM26 BM29 BM32 BM35 BM38 BM41 BM44 BM47 BM50 BM53 BM56 BM59 BM62 BM65 BM68 BM71 BM74 BM77 BM80 BM83 BM86 BM89 BM92">
    <cfRule type="expression" dxfId="305" priority="97">
      <formula>BM5=""</formula>
    </cfRule>
    <cfRule type="expression" dxfId="304" priority="98">
      <formula>AND(OR(BM5&lt;5,BM5&gt;9),BM5&lt;&gt;"")</formula>
    </cfRule>
  </conditionalFormatting>
  <conditionalFormatting sqref="BN6 BN9 BN12 BN15 BN18 BN21 BN24 BN27 BN30 BN33 BN36 BN39 BN42 BN45 BN48 BN51 BN54 BN57 BN60 BN63 BN66 BN69 BN72 BN75 BN78 BN81 BN84 BN87 BN90 BN93">
    <cfRule type="expression" dxfId="303" priority="94">
      <formula>BN6=""</formula>
    </cfRule>
    <cfRule type="expression" dxfId="302" priority="95">
      <formula>AND(OR(BN6&lt;4,BN6&gt;8),BN6&lt;&gt;"")</formula>
    </cfRule>
    <cfRule type="expression" dxfId="301" priority="96">
      <formula>AND(OR(BN6&lt;(BO6*(1-$A$3)),BN6&gt;(BO6*(1+$A$3))),BO6&lt;&gt;"")</formula>
    </cfRule>
  </conditionalFormatting>
  <conditionalFormatting sqref="BO6 BO9 BO12 BO15 BO18 BO21 BO24 BO27 BO30 BO33 BO36 BO39 BO42 BO45 BO48 BO51 BO54 BO57 BO60 BO63 BO66 BO69 BO72 BO75 BO78 BO81 BO84 BO87 BO90 BO93">
    <cfRule type="expression" dxfId="300" priority="91">
      <formula>BO6=""</formula>
    </cfRule>
    <cfRule type="expression" dxfId="299" priority="92">
      <formula>AND(OR(BO6&lt;4,BO6&gt;8),BO6&lt;&gt;"")</formula>
    </cfRule>
    <cfRule type="expression" dxfId="298" priority="93">
      <formula>AND(OR(BO6&lt;(BN6*(1-$A$3)),BO6&gt;(BN6*(1+$A$3))),BN6&lt;&gt;"")</formula>
    </cfRule>
  </conditionalFormatting>
  <conditionalFormatting sqref="AW5 AW8 AW11 AW14 AW17 AW20 AW23 AW26 AW29 AW32 AW35 AW38 AW41 AW44 AW47 AW50 AW53 AW56 AW59 AW62 AW65 AW68 AW71 AW74 AW77 AW80 AW83 AW86 AW89 AW92">
    <cfRule type="expression" dxfId="297" priority="121">
      <formula>AND(OR(AW5&lt;(AX5*(1-$A$3)),AW5&gt;(AX5*(1+$A$3))),AX5&lt;&gt;"")</formula>
    </cfRule>
  </conditionalFormatting>
  <conditionalFormatting sqref="D5 D8 D11 D14 D17 D20 D23 D26 D29 D32 D35 D38 D41 D44 D47 D50 D53 D56 D59 D62 D65 D68 D71 D74 D77 D80 D83 D86 D89 D92">
    <cfRule type="expression" dxfId="296" priority="89">
      <formula>$D5=""</formula>
    </cfRule>
  </conditionalFormatting>
  <conditionalFormatting sqref="AT4 AT7 AT10 AT13 AT16 AT19 AT22 AT25 AT28 AT31 AT34 AT37 AT40 AT43 AT46 AT49 AT52 AT55 AT58 AT61 AT64 AT67 AT70 AT73 AT76 AT79 AT82 AT85 AT88 AT91">
    <cfRule type="expression" dxfId="295" priority="84">
      <formula>AT4=""</formula>
    </cfRule>
    <cfRule type="expression" dxfId="294" priority="85">
      <formula>AT4="non"</formula>
    </cfRule>
    <cfRule type="expression" dxfId="293" priority="86">
      <formula>AT4="oui"</formula>
    </cfRule>
  </conditionalFormatting>
  <conditionalFormatting sqref="AS4 AS7 AS10 AS13 AS16 AS19 AS22 AS25 AS28 AS31 AS34 AS37 AS40 AS43 AS46 AS49 AS52 AS55 AS58 AS61 AS64 AS67 AS70 AS73 AS76 AS79 AS82 AS85 AS88 AS91">
    <cfRule type="expression" dxfId="292" priority="80">
      <formula>AS4=""</formula>
    </cfRule>
    <cfRule type="cellIs" dxfId="291" priority="81" operator="between">
      <formula>40</formula>
      <formula>50</formula>
    </cfRule>
    <cfRule type="cellIs" dxfId="290" priority="82" operator="lessThan">
      <formula>40</formula>
    </cfRule>
    <cfRule type="expression" dxfId="289" priority="83">
      <formula>AND(OR(AS4&lt;(AS5*(1-$A$3)),AS4&gt;(AS5*(1+$A$3))),AS5&lt;&gt;"")</formula>
    </cfRule>
  </conditionalFormatting>
  <conditionalFormatting sqref="AS5 AS8 AS11 AS14 AS17 AS20 AS23 AS26 AS29 AS32 AS35 AS38 AS41 AS44 AS47 AS50 AS53 AS56 AS59 AS62 AS65 AS68 AS71 AS74 AS77 AS80 AS83 AS86 AS89 AS92">
    <cfRule type="expression" dxfId="288" priority="76">
      <formula>AS5=""</formula>
    </cfRule>
    <cfRule type="expression" dxfId="287" priority="77">
      <formula>AND(OR(AS5&lt;(AS4*(1-$A$3)),AS5&gt;(AS4*(1+$A$3))),AS4&lt;&gt;"")</formula>
    </cfRule>
    <cfRule type="cellIs" dxfId="286" priority="78" operator="between">
      <formula>40</formula>
      <formula>50</formula>
    </cfRule>
    <cfRule type="cellIs" dxfId="285" priority="79" operator="lessThan">
      <formula>40</formula>
    </cfRule>
  </conditionalFormatting>
  <conditionalFormatting sqref="AI4 AI7 AI10 AI13 AI16 AI19 AI22 AI25 AI28 AI31 AI34 AI37 AI40 AI43 AI46 AI49 AI52 AI55 AI58 AI61 AI64 AI67 AI70 AI73 AI76 AI79 AI82 AI85 AI88 AI91">
    <cfRule type="cellIs" dxfId="284" priority="159" operator="between">
      <formula>140</formula>
      <formula>100</formula>
    </cfRule>
    <cfRule type="cellIs" dxfId="283" priority="177" operator="lessThanOrEqual">
      <formula>100</formula>
    </cfRule>
  </conditionalFormatting>
  <conditionalFormatting sqref="AJ5 AJ8 AJ11 AJ14 AJ17 AJ20 AJ23 AJ26 AJ29 AJ32 AJ35 AJ38 AJ41 AJ44 AJ47 AJ50 AJ53 AJ56 AJ59 AJ62 AJ65 AJ68 AJ71 AJ74 AJ77 AJ80 AJ83 AJ86 AJ89 AJ92">
    <cfRule type="cellIs" dxfId="282" priority="182" operator="between">
      <formula>140</formula>
      <formula>100</formula>
    </cfRule>
    <cfRule type="cellIs" dxfId="281" priority="183" operator="lessThanOrEqual">
      <formula>100</formula>
    </cfRule>
  </conditionalFormatting>
  <conditionalFormatting sqref="AK5 AK8 AK11 AK14 AK17 AK20 AK23 AK26 AK29 AK32 AK35 AK38 AK41 AK44 AK47 AK50 AK53 AK56 AK59 AK62 AK65 AK68 AK71 AK74 AK77 AK80 AK83 AK86 AK89 AK92">
    <cfRule type="cellIs" dxfId="280" priority="180" operator="between">
      <formula>140</formula>
      <formula>100</formula>
    </cfRule>
    <cfRule type="cellIs" dxfId="279" priority="181" operator="lessThanOrEqual">
      <formula>100</formula>
    </cfRule>
  </conditionalFormatting>
  <conditionalFormatting sqref="AL6 AL9 AL12 AL15 AL18 AL21 AL24 AL27 AL30 AL33 AL36 AL39 AL42 AL45 AL48 AL51 AL54 AL57 AL60 AL63 AL66 AL69 AL72 AL75 AL78 AL81 AL84 AL87 AL90 AL93">
    <cfRule type="cellIs" dxfId="278" priority="164" operator="between">
      <formula>140</formula>
      <formula>100</formula>
    </cfRule>
    <cfRule type="cellIs" dxfId="277" priority="165" operator="lessThanOrEqual">
      <formula>100</formula>
    </cfRule>
  </conditionalFormatting>
  <conditionalFormatting sqref="AM6 AM9 AM12 AM15 AM18 AM21 AM24 AM27 AM30 AM33 AM36 AM39 AM42 AM45 AM48 AM51 AM54 AM57 AM60 AM63 AM66 AM69 AM72 AM75 AM78 AM81 AM84 AM87 AM90 AM93">
    <cfRule type="cellIs" dxfId="276" priority="162" operator="between">
      <formula>140</formula>
      <formula>100</formula>
    </cfRule>
    <cfRule type="cellIs" dxfId="275" priority="163" operator="lessThanOrEqual">
      <formula>100</formula>
    </cfRule>
  </conditionalFormatting>
  <conditionalFormatting sqref="BF6 BF9 BF12 BF15 BF18 BF21 BF24 BF27 BF30 BF33 BF36 BF39 BF42 BF45 BF48 BF51 BF54 BF57 BF60 BF63 BF66 BF69 BF72 BF75 BF78 BF81 BF84 BF87 BF90 BF93">
    <cfRule type="expression" dxfId="274" priority="60">
      <formula>BF6=""</formula>
    </cfRule>
    <cfRule type="expression" dxfId="273" priority="63">
      <formula>AND(OR(BF6&lt;(BG6*(1-$A$3)),BF6&gt;(BG6*(1+$A$3))),BG6&lt;&gt;"")</formula>
    </cfRule>
    <cfRule type="expression" dxfId="272" priority="64">
      <formula>AND(OR(BF6&lt;8,BF6&gt;13),BF6&lt;&gt;"")</formula>
    </cfRule>
  </conditionalFormatting>
  <conditionalFormatting sqref="BG6 BG9 BG12 BG15 BG18 BG21 BG24 BG27 BG30 BG33 BG36 BG39 BG42 BG45 BG48 BG51 BG54 BG57 BG60 BG63 BG66 BG69 BG72 BG75 BG78 BG81 BG84 BG87 BG90 BG93">
    <cfRule type="expression" dxfId="271" priority="59">
      <formula>BG6=""</formula>
    </cfRule>
    <cfRule type="expression" dxfId="270" priority="61">
      <formula>AND(OR(BG6&lt;(BF6*(1-$A$3)),BG6&gt;(BF6*(1+$A$3))),BF6&lt;&gt;"")</formula>
    </cfRule>
    <cfRule type="expression" dxfId="269" priority="62">
      <formula>AND(OR(BG6&lt;8,BG6&gt;13),BG6&lt;&gt;"")</formula>
    </cfRule>
  </conditionalFormatting>
  <conditionalFormatting sqref="BI6 BI9 BI12 BI15 BI18 BI21 BI24 BI27 BI30 BI33 BI36 BI39 BI42 BI45 BI48 BI51 BI54 BI57 BI60 BI63 BI66 BI69 BI72 BI75 BI78 BI81 BI84 BI87 BI90 BI93">
    <cfRule type="cellIs" dxfId="268" priority="57" operator="lessThanOrEqual">
      <formula>100</formula>
    </cfRule>
    <cfRule type="cellIs" dxfId="267" priority="58" operator="lessThanOrEqual">
      <formula>120</formula>
    </cfRule>
  </conditionalFormatting>
  <conditionalFormatting sqref="BI6 BI9 BI12 BI15 BI18 BI21 BI24 BI27 BI30 BI33 BI36 BI39 BI42 BI45 BI48 BI51 BI54 BI57 BI60 BI63 BI66 BI69 BI72 BI75 BI78 BI81 BI84 BI87 BI90 BI93">
    <cfRule type="expression" dxfId="266" priority="56">
      <formula>BI6=""</formula>
    </cfRule>
  </conditionalFormatting>
  <conditionalFormatting sqref="BH6 BH9 BH12 BH15 BH18 BH21 BH24 BH27 BH30 BH33 BH36 BH39 BH42 BH45 BH48 BH51 BH54 BH57 BH60 BH63 BH66 BH69 BH72 BH75 BH78 BH81 BH84 BH87 BH90 BH93">
    <cfRule type="cellIs" dxfId="265" priority="54" operator="lessThanOrEqual">
      <formula>100</formula>
    </cfRule>
    <cfRule type="cellIs" dxfId="264" priority="55" operator="lessThanOrEqual">
      <formula>120</formula>
    </cfRule>
  </conditionalFormatting>
  <conditionalFormatting sqref="BK6 BK9 BK12 BK15 BK18 BK21 BK24 BK27 BK30 BK33 BK36 BK39 BK42 BK45 BK48 BK51 BK54 BK57 BK60 BK63 BK66 BK69 BK72 BK75 BK78 BK81 BK84 BK87 BK90 BK93">
    <cfRule type="cellIs" dxfId="263" priority="51" operator="lessThanOrEqual">
      <formula>100</formula>
    </cfRule>
    <cfRule type="cellIs" dxfId="262" priority="52" operator="lessThanOrEqual">
      <formula>120</formula>
    </cfRule>
  </conditionalFormatting>
  <conditionalFormatting sqref="BK6 BK9 BK12 BK15 BK18 BK21 BK24 BK27 BK30 BK33 BK36 BK39 BK42 BK45 BK48 BK51 BK54 BK57 BK60 BK63 BK66 BK69 BK72 BK75 BK78 BK81 BK84 BK87 BK90 BK93">
    <cfRule type="expression" dxfId="261" priority="50">
      <formula>BK6=""</formula>
    </cfRule>
  </conditionalFormatting>
  <conditionalFormatting sqref="BJ6 BJ9 BJ12 BJ15 BJ18 BJ21 BJ24 BJ27 BJ30 BJ33 BJ36 BJ39 BJ42 BJ45 BJ48 BJ51 BJ54 BJ57 BJ60 BJ63 BJ66 BJ69 BJ72 BJ75 BJ78 BJ81 BJ84 BJ87 BJ90 BJ93">
    <cfRule type="cellIs" dxfId="260" priority="48" operator="lessThanOrEqual">
      <formula>100</formula>
    </cfRule>
    <cfRule type="cellIs" dxfId="259" priority="49" operator="lessThanOrEqual">
      <formula>120</formula>
    </cfRule>
  </conditionalFormatting>
  <conditionalFormatting sqref="BJ6 BJ9 BJ12 BJ15 BJ18 BJ21 BJ24 BJ27 BJ30 BJ33 BJ36 BJ39 BJ42 BJ45 BJ48 BJ51 BJ54 BJ57 BJ60 BJ63 BJ66 BJ69 BJ72 BJ75 BJ78 BJ81 BJ84 BJ87 BJ90 BJ93">
    <cfRule type="expression" dxfId="258" priority="47">
      <formula>BJ6=""</formula>
    </cfRule>
  </conditionalFormatting>
  <conditionalFormatting sqref="G4 G7 G10 G13 G16 G19 G22 G25 G28 G31 G34 G37 G40 G43 G46 G49 G52 G55 G58 G61 G64 G67 G70 G73 G76 G79 G82 G85 G88 G91">
    <cfRule type="expression" priority="44">
      <formula>IF(F4="aucune","///","")</formula>
    </cfRule>
    <cfRule type="expression" dxfId="257" priority="87">
      <formula>AND(G4="///",G5&gt;8,G5&lt;&gt;"")</formula>
    </cfRule>
  </conditionalFormatting>
  <conditionalFormatting sqref="AH5 AH8 AH11 AH14 AH17 AH20 AH23 AH26 AH29 AH32 AH35 AH38 AH41 AH44 AH47 AH50 AH53 AH56 AH59 AH62 AH65 AH68 AH71 AH74 AH77 AH80 AH83 AH86 AH89 AH92">
    <cfRule type="expression" dxfId="256" priority="41">
      <formula>AH5=""</formula>
    </cfRule>
    <cfRule type="expression" dxfId="255" priority="42">
      <formula>AH5="non"</formula>
    </cfRule>
    <cfRule type="expression" dxfId="254"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cfRule type="expression" dxfId="253" priority="37">
      <formula>N4=""</formula>
    </cfRule>
    <cfRule type="expression" dxfId="252" priority="38">
      <formula>N4="oui"</formula>
    </cfRule>
    <cfRule type="expression" dxfId="251" priority="39">
      <formula>N4="non"</formula>
    </cfRule>
  </conditionalFormatting>
  <conditionalFormatting sqref="M4 M7 M10 M13 M16 M19 M22 M25 M28 M31 M34 M37 M40 M43 M46 M49 M52 M55 M58 M61 M64 M67 M70 M73 M76 M79 M82 M85 M88 M91">
    <cfRule type="cellIs" priority="30" stopIfTrue="1" operator="equal">
      <formula>"///"</formula>
    </cfRule>
    <cfRule type="cellIs" dxfId="250" priority="36" operator="notBetween">
      <formula>4</formula>
      <formula>8</formula>
    </cfRule>
  </conditionalFormatting>
  <conditionalFormatting sqref="L4 L7 L10 L13 L16 L19 L22 L25 L28 L31 L34 L37 L40 L43 L46 L49 L52 L55 L58 L61 L64 L67 L70 L73 L76 L79 L82 L85 L88 L91">
    <cfRule type="expression" dxfId="249" priority="35">
      <formula>AND(OR(L4&lt;(L5*(1-$A$3)),L4&gt;(L5*(1+$A$3))),L4&lt;&gt;"///",L5&lt;&gt;"")</formula>
    </cfRule>
  </conditionalFormatting>
  <conditionalFormatting sqref="L4 L7 L10 L13 L16 L19 L22 L25 L28 L31 L34 L37 L40 L43 L46 L49 L52 L55 L58 L61 L64 L67 L70 L73 L76 L79 L82 L85 L88 L91">
    <cfRule type="expression" dxfId="248" priority="27">
      <formula>L4=""</formula>
    </cfRule>
  </conditionalFormatting>
  <conditionalFormatting sqref="L5 L8 L11 L14 L17 L20 L23 L26 L29 L32 L35 L38 L41 L44 L47 L50 L53 L56 L59 L62 L65 L68 L71 L74 L77 L80 L83 L86 L89 L92">
    <cfRule type="expression" dxfId="247" priority="34">
      <formula>AND(OR(L5&lt;(L4*(1-$A$3)),L5&gt;(L4*(1+$A$3))),L4&lt;&gt;"")</formula>
    </cfRule>
  </conditionalFormatting>
  <conditionalFormatting sqref="L5 L8 L11 L14 L17 L20 L23 L26 L29 L32 L35 L38 L41 L44 L47 L50 L53 L56 L59 L62 L65 L68 L71 L74 L77 L80 L83 L86 L89 L92">
    <cfRule type="expression" dxfId="246" priority="33">
      <formula>L5=""</formula>
    </cfRule>
  </conditionalFormatting>
  <conditionalFormatting sqref="M4 M7 M10 M13 M16 M19 M22 M25 M28 M31 M34 M37 M40 M43 M46 M49 M52 M55 M58 M61 M64 M67 M70 M73 M76 M79 M82 M85 M88 M91">
    <cfRule type="expression" dxfId="245" priority="29">
      <formula>M4=""</formula>
    </cfRule>
  </conditionalFormatting>
  <conditionalFormatting sqref="L4 L7 L10 L13 L16 L19 L22 L25 L28 L31 L34 L37 L40 L43 L46 L49 L52 L55 L58 L61 L64 L67 L70 L73 L76 L79 L82 L85 L88 L91">
    <cfRule type="expression" priority="28">
      <formula>IF(K4="aucune","///","")</formula>
    </cfRule>
    <cfRule type="expression" dxfId="244"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cfRule type="expression" dxfId="243" priority="24">
      <formula>S4=""</formula>
    </cfRule>
    <cfRule type="expression" dxfId="242" priority="25">
      <formula>S4="oui"</formula>
    </cfRule>
    <cfRule type="expression" dxfId="241" priority="26">
      <formula>S4="non"</formula>
    </cfRule>
  </conditionalFormatting>
  <conditionalFormatting sqref="R4 R7 R10 R13 R16 R19 R22 R25 R28 R31 R34 R37 R40 R43 R46 R49 R52 R55 R58 R61 R64 R67 R70 R73 R76 R79 R82 R85 R88 R91">
    <cfRule type="cellIs" priority="17" stopIfTrue="1" operator="equal">
      <formula>"///"</formula>
    </cfRule>
    <cfRule type="cellIs" dxfId="240" priority="23" operator="notBetween">
      <formula>4</formula>
      <formula>8</formula>
    </cfRule>
  </conditionalFormatting>
  <conditionalFormatting sqref="Q4 Q7 Q10 Q13 Q16 Q19 Q22 Q25 Q28 Q31 Q34 Q37 Q40 Q43 Q46 Q49 Q52 Q55 Q58 Q61 Q64 Q67 Q70 Q73 Q76 Q79 Q82 Q85 Q88 Q91">
    <cfRule type="expression" dxfId="239" priority="22">
      <formula>AND(OR(Q4&lt;(Q5*(1-$A$3)),Q4&gt;(Q5*(1+$A$3))),Q4&lt;&gt;"///",Q5&lt;&gt;"")</formula>
    </cfRule>
  </conditionalFormatting>
  <conditionalFormatting sqref="Q4 Q7 Q10 Q13 Q16 Q19 Q22 Q25 Q28 Q31 Q34 Q37 Q40 Q43 Q46 Q49 Q52 Q55 Q58 Q61 Q64 Q67 Q70 Q73 Q76 Q79 Q82 Q85 Q88 Q91">
    <cfRule type="expression" dxfId="238" priority="14">
      <formula>Q4=""</formula>
    </cfRule>
  </conditionalFormatting>
  <conditionalFormatting sqref="Q5 Q8 Q11 Q14 Q17 Q20 Q23 Q26 Q29 Q32 Q35 Q38 Q41 Q44 Q47 Q50 Q53 Q56 Q59 Q62 Q65 Q68 Q71 Q74 Q77 Q80 Q83 Q86 Q89 Q92">
    <cfRule type="expression" dxfId="237" priority="21">
      <formula>AND(OR(Q5&lt;(Q4*(1-$A$3)),Q5&gt;(Q4*(1+$A$3))),Q4&lt;&gt;"")</formula>
    </cfRule>
  </conditionalFormatting>
  <conditionalFormatting sqref="Q5 Q8 Q11 Q14 Q17 Q20 Q23 Q26 Q29 Q32 Q35 Q38 Q41 Q44 Q47 Q50 Q53 Q56 Q59 Q62 Q65 Q68 Q71 Q74 Q77 Q80 Q83 Q86 Q89 Q92">
    <cfRule type="expression" dxfId="236" priority="20">
      <formula>Q5=""</formula>
    </cfRule>
  </conditionalFormatting>
  <conditionalFormatting sqref="P4 P7 P10 P13 P16 P19 P22 P25 P28 P31 P34 P37 P40 P43 P46 P49 P52 P55 P58 P61 P64 P67 P70 P73 P76 P79 P82 P85 P88 P91">
    <cfRule type="expression" dxfId="235" priority="18">
      <formula>P4=""</formula>
    </cfRule>
  </conditionalFormatting>
  <conditionalFormatting sqref="Q4 Q7 Q10 Q13 Q16 Q19 Q22 Q25 Q28 Q31 Q34 Q37 Q40 Q43 Q46 Q49 Q52 Q55 Q58 Q61 Q64 Q67 Q70 Q73 Q76 Q79 Q82 Q85 Q88 Q91">
    <cfRule type="expression" priority="15">
      <formula>IF(P4="aucune","///","")</formula>
    </cfRule>
    <cfRule type="expression" dxfId="234"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cfRule type="expression" dxfId="233" priority="11">
      <formula>X4=""</formula>
    </cfRule>
    <cfRule type="expression" dxfId="232" priority="12">
      <formula>X4="oui"</formula>
    </cfRule>
    <cfRule type="expression" dxfId="231" priority="13">
      <formula>X4="non"</formula>
    </cfRule>
  </conditionalFormatting>
  <conditionalFormatting sqref="W4 W7 W10 W13 W16 W19 W22 W25 W28 W31 W34 W37 W40 W43 W46 W49 W52 W55 W58 W61 W64 W67 W70 W73 W76 W79 W82 W85 W88 W91">
    <cfRule type="cellIs" priority="4" stopIfTrue="1" operator="equal">
      <formula>"///"</formula>
    </cfRule>
    <cfRule type="cellIs" dxfId="230" priority="10" operator="notBetween">
      <formula>4</formula>
      <formula>8</formula>
    </cfRule>
  </conditionalFormatting>
  <conditionalFormatting sqref="V4 V7 V10 V13 V16 V19 V22 V25 V28 V31 V34 V37 V40 V43 V46 V49 V52 V55 V58 V61 V64 V67 V70 V73 V76 V79 V82 V85 V88 V91">
    <cfRule type="expression" dxfId="229" priority="9">
      <formula>AND(OR(V4&lt;(V5*(1-$A$3)),V4&gt;(V5*(1+$A$3))),V4&lt;&gt;"///",V5&lt;&gt;"")</formula>
    </cfRule>
  </conditionalFormatting>
  <conditionalFormatting sqref="V5 V8 V11 V14 V17 V20 V23 V26 V29 V32 V35 V38 V41 V44 V47 V50 V53 V56 V59 V62 V65 V68 V71 V74 V77 V80 V83 V86 V89 V92">
    <cfRule type="expression" dxfId="228" priority="8">
      <formula>AND(OR(V5&lt;(V4*(1-$A$3)),V5&gt;(V4*(1+$A$3))),V4&lt;&gt;"")</formula>
    </cfRule>
  </conditionalFormatting>
  <conditionalFormatting sqref="U4 U7 U10 U13 U16 U19 U22 U25 U28 U31 U34 U37 U40 U43 U46 U49 U52 U55 U58 U61 U64 U67 U70 U73 U76 U79 U82 U85 U88 U91">
    <cfRule type="expression" dxfId="227" priority="5">
      <formula>U4=""</formula>
    </cfRule>
  </conditionalFormatting>
  <conditionalFormatting sqref="W4 W7 W10 W13 W16 W19 W22 W25 W28 W31 W34 W37 W40 W43 W46 W49 W52 W55 W58 W61 W64 W67 W70 W73 W76 W79 W82 W85 W88 W91">
    <cfRule type="expression" dxfId="226" priority="3">
      <formula>W4=""</formula>
    </cfRule>
  </conditionalFormatting>
  <conditionalFormatting sqref="V4 V7 V10 V13 V16 V19 V22 V25 V28 V31 V34 V37 V40 V43 V46 V49 V52 V55 V58 V61 V64 V67 V70 V73 V76 V79 V82 V85 V88 V91">
    <cfRule type="expression" priority="2">
      <formula>IF(U4="aucune","///","")</formula>
    </cfRule>
    <cfRule type="expression" dxfId="225"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formula1>120</formula1>
      <formula2>200</formula2>
    </dataValidation>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formula1>120</formula1>
      <formula2>180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formula1>30</formula1>
    </dataValidation>
    <dataValidation type="decimal" errorStyle="information" operator="greaterThan" allowBlank="1" showInputMessage="1" showErrorMessage="1" errorTitle="Niveau d'Argon critique !" error="Contactez Air Liquide immédiatement !" sqref="AF4 AF7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BD8:BE8 BD11:BE11 BD14:BE14 BD17:BE17 BD20:BE20 BD23:BE23 BD26:BE26 BD29:BE29 BD32:BE32 BD35:BE35 BD38:BE38 BD41:BE41 BD44:BE44 BD47:BE47 BD50:BE50 BD53:BE53 BD56:BE56 BD59:BE59 BD62:BE62 BD65:BE65 BD68:BE68 BD71:BE71 BD74:BE74 BD77:BE77 BD80:BE80 BD83:BE83 BD86:BE86 BD89:BE89 BD92:BE92">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paramètres!$A$2:$A$30</xm:f>
          </x14:formula1>
          <xm:sqref>E5:E93</xm:sqref>
        </x14:dataValidation>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information" allowBlank="1" showInputMessage="1" prompt="choix de l'heure">
          <x14:formula1>
            <xm:f>paramètres!$E$2:$E$57</xm:f>
          </x14:formula1>
          <xm:sqref>D4:D93</xm:sqref>
        </x14:dataValidation>
        <x14:dataValidation type="list" errorStyle="information" allowBlank="1" showInputMessage="1" showErrorMessage="1" error="erreur de saisie" prompt="indiquer si pompe en défaut">
          <x14:formula1>
            <xm:f>paramètres!$F$2:$F$3</xm:f>
          </x14:formula1>
          <xm:sqref>AH4:AH5 AH7:AH8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I7:J7 I10:J10 I13:J13 I16:J16 I19:J19 I22:J22 I25:J25 I28:J28 I31:J31 I34:J34 I37:J37 I40:J40 I43:J43 I46:J46 I49:J49 I52:J52 I55:J55 I58:J58 I61:J61 I64:J64 I67:J67 I70:J70 I73:J73 I76:J76 I79:J79 I82:J82 I85:J85 I88:J88 I91:J91 N4:O4 N7:O7 N10:O10 N13:O13 N16:O16 N19:O19 N22:O22 N25:O25 N28:O28 N31:O31 N34:O34 N37:O37 N40:O40 N43:O43 N46:O46 N49:O49 N52:O52 N55:O55 N58:O58 N61:O61 N64:O64 N67:O67 N70:O70 N73:O73 N76:O76 N79:O79 N82:O82 N85:O85 N88:O88 N91:O91 X4:Y4 X7:Y7 X10:Y10 X13:Y13 X16:Y16 X19:Y19 X22:Y22 X25:Y25 X28:Y28 X31:Y31 X34:Y34 X37:Y37 X40:Y40 X43:Y43 X46:Y46 X49:Y49 X52:Y52 X55:Y55 X58:Y58 X61:Y61 X64:Y64 X67:Y67 X70:Y70 X73:Y73 X76:Y76 X79:Y79 X82:Y82 X85:Y85 X88:Y88 X91:Y91</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K4 K7 K10 K13 K16 K19 K22 K25 K28 K31 K34 K37 K40 K43 K46 K49 K52 K55 K58 K61 K64 K67 K70 K73 K76 K79 K82 K85 K88 K91 P4 P7 P10 P13 P16 P19 P22 P25 P28 P31 P34 P37 P40 P43 P46 P49 P52 P55 P58 P61 P64 P67 P70 P73 P76 P79 P82 P85 P88 P91 U4 U7 U10 U13 U16 U19 U22 U25 U28 U31 U34 U37 U40 U43 U46 U49 U52 U55 U58 U61 U64 U67 U70 U73 U76 U79 U82 U85 U88 U91</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BQ97"/>
  <sheetViews>
    <sheetView showGridLines="0" zoomScale="140" zoomScaleNormal="140" workbookViewId="0">
      <pane ySplit="3" topLeftCell="A4" activePane="bottomLeft" state="frozen"/>
      <selection activeCell="D4" sqref="D4"/>
      <selection pane="bottomLeft" activeCell="D4" sqref="D4"/>
    </sheetView>
  </sheetViews>
  <sheetFormatPr baseColWidth="10" defaultColWidth="11.42578125" defaultRowHeight="12.75"/>
  <cols>
    <col min="1" max="1" width="11.42578125" style="97"/>
    <col min="2" max="2" width="3" style="98" customWidth="1"/>
    <col min="3" max="3" width="2.7109375" style="136" customWidth="1"/>
    <col min="4" max="4" width="4.85546875" style="136" customWidth="1"/>
    <col min="5" max="5" width="6.85546875" style="99" customWidth="1"/>
    <col min="6" max="6" width="5.140625" style="136" customWidth="1"/>
    <col min="7" max="7" width="5" style="136" customWidth="1"/>
    <col min="8" max="8" width="2.85546875" style="136" customWidth="1"/>
    <col min="9" max="10" width="3" style="136" customWidth="1"/>
    <col min="11" max="11" width="5.140625" style="136" customWidth="1"/>
    <col min="12" max="12" width="5" style="136" customWidth="1"/>
    <col min="13" max="15" width="3" style="136" customWidth="1"/>
    <col min="16" max="16" width="5.140625" style="100" customWidth="1"/>
    <col min="17" max="17" width="5" style="100" customWidth="1"/>
    <col min="18" max="20" width="3" style="136" customWidth="1"/>
    <col min="21" max="21" width="5.140625" style="100" customWidth="1"/>
    <col min="22" max="22" width="5" style="100" customWidth="1"/>
    <col min="23" max="25" width="3" style="136" customWidth="1"/>
    <col min="26" max="44" width="5" style="100" customWidth="1"/>
    <col min="45" max="45" width="5" style="82" customWidth="1"/>
    <col min="46" max="49" width="5.28515625" style="82" customWidth="1"/>
    <col min="50" max="51" width="5" style="82" customWidth="1"/>
    <col min="52" max="67" width="5.28515625" style="82" customWidth="1"/>
    <col min="68" max="285" width="9.140625" style="82" customWidth="1"/>
    <col min="286" max="16384" width="11.42578125" style="82"/>
  </cols>
  <sheetData>
    <row r="1" spans="1:69" ht="12.95" customHeight="1" thickTop="1" thickBot="1">
      <c r="A1" s="25" t="s">
        <v>4</v>
      </c>
      <c r="B1" s="270">
        <f>DATE(YEAR('01-2018'!B1:D1),MONTH('01-2018'!B1:D1)+11,DAY('01-2018'!B1:D1))</f>
        <v>43435</v>
      </c>
      <c r="C1" s="270"/>
      <c r="D1" s="270"/>
      <c r="E1" s="33"/>
      <c r="F1" s="279" t="s">
        <v>69</v>
      </c>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c r="AF1" s="276" t="s">
        <v>1</v>
      </c>
      <c r="AG1" s="277"/>
      <c r="AH1" s="277"/>
      <c r="AI1" s="277"/>
      <c r="AJ1" s="277"/>
      <c r="AK1" s="277"/>
      <c r="AL1" s="277"/>
      <c r="AM1" s="277"/>
      <c r="AN1" s="277"/>
      <c r="AO1" s="277"/>
      <c r="AP1" s="277"/>
      <c r="AQ1" s="277"/>
      <c r="AR1" s="278"/>
      <c r="AS1" s="283" t="s">
        <v>60</v>
      </c>
      <c r="AT1" s="284"/>
      <c r="AU1" s="284"/>
      <c r="AV1" s="284"/>
      <c r="AW1" s="284"/>
      <c r="AX1" s="284"/>
      <c r="AY1" s="284"/>
      <c r="AZ1" s="284"/>
      <c r="BA1" s="284"/>
      <c r="BB1" s="284"/>
      <c r="BC1" s="284"/>
      <c r="BD1" s="284"/>
      <c r="BE1" s="284"/>
      <c r="BF1" s="284"/>
      <c r="BG1" s="284"/>
      <c r="BH1" s="284"/>
      <c r="BI1" s="284"/>
      <c r="BJ1" s="284"/>
      <c r="BK1" s="285"/>
      <c r="BL1" s="248" t="s">
        <v>61</v>
      </c>
      <c r="BM1" s="249"/>
      <c r="BN1" s="249"/>
      <c r="BO1" s="250"/>
    </row>
    <row r="2" spans="1:69" s="83" customFormat="1" ht="14.25" customHeight="1" thickTop="1">
      <c r="A2" s="26"/>
      <c r="B2" s="265" t="s">
        <v>0</v>
      </c>
      <c r="C2" s="266"/>
      <c r="D2" s="267"/>
      <c r="E2" s="268" t="s">
        <v>23</v>
      </c>
      <c r="F2" s="34" t="s">
        <v>5</v>
      </c>
      <c r="G2" s="34"/>
      <c r="H2" s="34"/>
      <c r="I2" s="34"/>
      <c r="J2" s="34"/>
      <c r="K2" s="271" t="s">
        <v>6</v>
      </c>
      <c r="L2" s="272"/>
      <c r="M2" s="272"/>
      <c r="N2" s="272"/>
      <c r="O2" s="273"/>
      <c r="P2" s="271" t="s">
        <v>7</v>
      </c>
      <c r="Q2" s="272"/>
      <c r="R2" s="272"/>
      <c r="S2" s="272"/>
      <c r="T2" s="273"/>
      <c r="U2" s="271" t="s">
        <v>8</v>
      </c>
      <c r="V2" s="272"/>
      <c r="W2" s="272"/>
      <c r="X2" s="272"/>
      <c r="Y2" s="273"/>
      <c r="Z2" s="281" t="s">
        <v>83</v>
      </c>
      <c r="AA2" s="35" t="s">
        <v>12</v>
      </c>
      <c r="AB2" s="36" t="s">
        <v>13</v>
      </c>
      <c r="AC2" s="37" t="s">
        <v>13</v>
      </c>
      <c r="AD2" s="36" t="s">
        <v>14</v>
      </c>
      <c r="AE2" s="61" t="s">
        <v>14</v>
      </c>
      <c r="AF2" s="69"/>
      <c r="AG2" s="70"/>
      <c r="AH2" s="71"/>
      <c r="AI2" s="67" t="s">
        <v>12</v>
      </c>
      <c r="AJ2" s="67" t="s">
        <v>13</v>
      </c>
      <c r="AK2" s="71" t="s">
        <v>13</v>
      </c>
      <c r="AL2" s="67" t="s">
        <v>14</v>
      </c>
      <c r="AM2" s="71" t="s">
        <v>14</v>
      </c>
      <c r="AN2" s="68" t="s">
        <v>12</v>
      </c>
      <c r="AO2" s="68" t="s">
        <v>13</v>
      </c>
      <c r="AP2" s="68" t="s">
        <v>13</v>
      </c>
      <c r="AQ2" s="67" t="s">
        <v>14</v>
      </c>
      <c r="AR2" s="71" t="s">
        <v>14</v>
      </c>
      <c r="AS2" s="63"/>
      <c r="AT2" s="12" t="s">
        <v>3</v>
      </c>
      <c r="AU2" s="263" t="s">
        <v>59</v>
      </c>
      <c r="AV2" s="264"/>
      <c r="AW2" s="251" t="s">
        <v>164</v>
      </c>
      <c r="AX2" s="274" t="s">
        <v>64</v>
      </c>
      <c r="AY2" s="20" t="s">
        <v>12</v>
      </c>
      <c r="AZ2" s="21" t="s">
        <v>12</v>
      </c>
      <c r="BA2" s="22" t="s">
        <v>12</v>
      </c>
      <c r="BB2" s="20" t="s">
        <v>13</v>
      </c>
      <c r="BC2" s="21" t="s">
        <v>13</v>
      </c>
      <c r="BD2" s="21" t="s">
        <v>13</v>
      </c>
      <c r="BE2" s="22" t="s">
        <v>13</v>
      </c>
      <c r="BF2" s="38" t="s">
        <v>14</v>
      </c>
      <c r="BG2" s="27" t="s">
        <v>14</v>
      </c>
      <c r="BH2" s="21" t="s">
        <v>14</v>
      </c>
      <c r="BI2" s="21" t="s">
        <v>14</v>
      </c>
      <c r="BJ2" s="21" t="s">
        <v>14</v>
      </c>
      <c r="BK2" s="22" t="s">
        <v>14</v>
      </c>
      <c r="BL2" s="39" t="s">
        <v>12</v>
      </c>
      <c r="BM2" s="39" t="s">
        <v>13</v>
      </c>
      <c r="BN2" s="28" t="s">
        <v>14</v>
      </c>
      <c r="BO2" s="29" t="s">
        <v>14</v>
      </c>
    </row>
    <row r="3" spans="1:69" s="84" customFormat="1" ht="32.25" customHeight="1" thickBot="1">
      <c r="A3" s="129">
        <v>0.05</v>
      </c>
      <c r="B3" s="261" t="s">
        <v>16</v>
      </c>
      <c r="C3" s="262"/>
      <c r="D3" s="40" t="s">
        <v>24</v>
      </c>
      <c r="E3" s="269"/>
      <c r="F3" s="41" t="s">
        <v>2</v>
      </c>
      <c r="G3" s="42" t="s">
        <v>9</v>
      </c>
      <c r="H3" s="43" t="s">
        <v>10</v>
      </c>
      <c r="I3" s="8" t="s">
        <v>21</v>
      </c>
      <c r="J3" s="44" t="s">
        <v>22</v>
      </c>
      <c r="K3" s="45" t="s">
        <v>2</v>
      </c>
      <c r="L3" s="46" t="s">
        <v>9</v>
      </c>
      <c r="M3" s="47" t="s">
        <v>10</v>
      </c>
      <c r="N3" s="47" t="s">
        <v>21</v>
      </c>
      <c r="O3" s="48" t="s">
        <v>22</v>
      </c>
      <c r="P3" s="45" t="s">
        <v>2</v>
      </c>
      <c r="Q3" s="46" t="s">
        <v>9</v>
      </c>
      <c r="R3" s="47" t="s">
        <v>10</v>
      </c>
      <c r="S3" s="47" t="s">
        <v>21</v>
      </c>
      <c r="T3" s="48" t="s">
        <v>22</v>
      </c>
      <c r="U3" s="45" t="s">
        <v>2</v>
      </c>
      <c r="V3" s="46" t="s">
        <v>9</v>
      </c>
      <c r="W3" s="47" t="s">
        <v>10</v>
      </c>
      <c r="X3" s="47" t="s">
        <v>21</v>
      </c>
      <c r="Y3" s="48" t="s">
        <v>22</v>
      </c>
      <c r="Z3" s="282"/>
      <c r="AA3" s="9" t="s">
        <v>145</v>
      </c>
      <c r="AB3" s="49" t="s">
        <v>77</v>
      </c>
      <c r="AC3" s="50" t="s">
        <v>70</v>
      </c>
      <c r="AD3" s="49" t="s">
        <v>143</v>
      </c>
      <c r="AE3" s="62" t="s">
        <v>70</v>
      </c>
      <c r="AF3" s="72" t="s">
        <v>11</v>
      </c>
      <c r="AG3" s="73" t="s">
        <v>15</v>
      </c>
      <c r="AH3" s="74" t="s">
        <v>67</v>
      </c>
      <c r="AI3" s="75" t="s">
        <v>146</v>
      </c>
      <c r="AJ3" s="76" t="s">
        <v>78</v>
      </c>
      <c r="AK3" s="77" t="s">
        <v>68</v>
      </c>
      <c r="AL3" s="79" t="s">
        <v>165</v>
      </c>
      <c r="AM3" s="77" t="s">
        <v>68</v>
      </c>
      <c r="AN3" s="78" t="s">
        <v>145</v>
      </c>
      <c r="AO3" s="78" t="s">
        <v>81</v>
      </c>
      <c r="AP3" s="78" t="s">
        <v>82</v>
      </c>
      <c r="AQ3" s="76" t="s">
        <v>143</v>
      </c>
      <c r="AR3" s="77" t="s">
        <v>66</v>
      </c>
      <c r="AS3" s="64" t="s">
        <v>11</v>
      </c>
      <c r="AT3" s="13" t="s">
        <v>62</v>
      </c>
      <c r="AU3" s="14" t="s">
        <v>57</v>
      </c>
      <c r="AV3" s="15" t="s">
        <v>58</v>
      </c>
      <c r="AW3" s="252"/>
      <c r="AX3" s="275"/>
      <c r="AY3" s="16" t="s">
        <v>79</v>
      </c>
      <c r="AZ3" s="17" t="s">
        <v>55</v>
      </c>
      <c r="BA3" s="18" t="s">
        <v>56</v>
      </c>
      <c r="BB3" s="51" t="s">
        <v>147</v>
      </c>
      <c r="BC3" s="52" t="s">
        <v>63</v>
      </c>
      <c r="BD3" s="17" t="s">
        <v>55</v>
      </c>
      <c r="BE3" s="18" t="s">
        <v>56</v>
      </c>
      <c r="BF3" s="16" t="s">
        <v>166</v>
      </c>
      <c r="BG3" s="30" t="s">
        <v>63</v>
      </c>
      <c r="BH3" s="17" t="s">
        <v>71</v>
      </c>
      <c r="BI3" s="17" t="s">
        <v>72</v>
      </c>
      <c r="BJ3" s="17" t="s">
        <v>73</v>
      </c>
      <c r="BK3" s="17" t="s">
        <v>74</v>
      </c>
      <c r="BL3" s="10" t="s">
        <v>76</v>
      </c>
      <c r="BM3" s="53" t="s">
        <v>163</v>
      </c>
      <c r="BN3" s="31" t="s">
        <v>144</v>
      </c>
      <c r="BO3" s="32" t="s">
        <v>65</v>
      </c>
    </row>
    <row r="4" spans="1:69" ht="19.5" customHeight="1" thickTop="1">
      <c r="A4" s="54" t="s">
        <v>18</v>
      </c>
      <c r="B4" s="255">
        <f>+B1</f>
        <v>43435</v>
      </c>
      <c r="C4" s="256"/>
      <c r="D4" s="2"/>
      <c r="E4" s="5"/>
      <c r="F4" s="139"/>
      <c r="G4" s="141" t="str">
        <f>IF(F4="aucune","///","")</f>
        <v/>
      </c>
      <c r="H4" s="137" t="str">
        <f>IF(F4="aucune","///","")</f>
        <v/>
      </c>
      <c r="I4" s="142" t="str">
        <f>IF(F4="aucune","///","")</f>
        <v/>
      </c>
      <c r="J4" s="143" t="str">
        <f>IF(F4="aucune","///","")</f>
        <v/>
      </c>
      <c r="K4" s="139"/>
      <c r="L4" s="141" t="str">
        <f>IF(K4="aucune","///","")</f>
        <v/>
      </c>
      <c r="M4" s="137" t="str">
        <f>IF(K4="aucune","///","")</f>
        <v/>
      </c>
      <c r="N4" s="142" t="str">
        <f>IF(K4="aucune","///","")</f>
        <v/>
      </c>
      <c r="O4" s="143" t="str">
        <f>IF(K4="aucune","///","")</f>
        <v/>
      </c>
      <c r="P4" s="139"/>
      <c r="Q4" s="141" t="str">
        <f>IF(P4="aucune","///","")</f>
        <v/>
      </c>
      <c r="R4" s="137" t="str">
        <f>IF(P4="aucune","///","")</f>
        <v/>
      </c>
      <c r="S4" s="142" t="str">
        <f>IF(P4="aucune","///","")</f>
        <v/>
      </c>
      <c r="T4" s="143" t="str">
        <f>IF(P4="aucune","///","")</f>
        <v/>
      </c>
      <c r="U4" s="139"/>
      <c r="V4" s="141" t="str">
        <f>IF(U4="aucune","///","")</f>
        <v/>
      </c>
      <c r="W4" s="137" t="str">
        <f>IF(U4="aucune","///","")</f>
        <v/>
      </c>
      <c r="X4" s="142" t="str">
        <f>IF(U4="aucune","///","")</f>
        <v/>
      </c>
      <c r="Y4" s="143" t="str">
        <f>IF(U4="aucune","///","")</f>
        <v/>
      </c>
      <c r="Z4" s="23"/>
      <c r="AA4" s="108"/>
      <c r="AB4" s="153"/>
      <c r="AC4" s="154"/>
      <c r="AD4" s="153"/>
      <c r="AE4" s="154"/>
      <c r="AF4" s="65"/>
      <c r="AG4" s="106"/>
      <c r="AH4" s="138"/>
      <c r="AI4" s="113"/>
      <c r="AJ4" s="168"/>
      <c r="AK4" s="169"/>
      <c r="AL4" s="170"/>
      <c r="AM4" s="171"/>
      <c r="AN4" s="113"/>
      <c r="AO4" s="168"/>
      <c r="AP4" s="169"/>
      <c r="AQ4" s="175"/>
      <c r="AR4" s="176"/>
      <c r="AS4" s="59"/>
      <c r="AT4" s="85"/>
      <c r="AU4" s="86"/>
      <c r="AV4" s="87"/>
      <c r="AW4" s="88"/>
      <c r="AX4" s="180"/>
      <c r="AY4" s="109"/>
      <c r="AZ4" s="120"/>
      <c r="BA4" s="121"/>
      <c r="BB4" s="190"/>
      <c r="BC4" s="190"/>
      <c r="BD4" s="191"/>
      <c r="BE4" s="192"/>
      <c r="BF4" s="193"/>
      <c r="BG4" s="190"/>
      <c r="BH4" s="190"/>
      <c r="BI4" s="191"/>
      <c r="BJ4" s="194"/>
      <c r="BK4" s="192"/>
      <c r="BL4" s="108"/>
      <c r="BM4" s="202"/>
      <c r="BN4" s="193"/>
      <c r="BO4" s="192"/>
    </row>
    <row r="5" spans="1:69" ht="20.25" customHeight="1">
      <c r="A5" s="55" t="s">
        <v>19</v>
      </c>
      <c r="B5" s="253">
        <f>+B4</f>
        <v>43435</v>
      </c>
      <c r="C5" s="254">
        <v>2</v>
      </c>
      <c r="D5" s="101"/>
      <c r="E5" s="5"/>
      <c r="F5" s="144"/>
      <c r="G5" s="140"/>
      <c r="H5" s="145"/>
      <c r="I5" s="145"/>
      <c r="J5" s="146"/>
      <c r="K5" s="144"/>
      <c r="L5" s="140"/>
      <c r="M5" s="145"/>
      <c r="N5" s="145"/>
      <c r="O5" s="146"/>
      <c r="P5" s="144"/>
      <c r="Q5" s="140"/>
      <c r="R5" s="145"/>
      <c r="S5" s="145"/>
      <c r="T5" s="146"/>
      <c r="U5" s="144"/>
      <c r="V5" s="140"/>
      <c r="W5" s="145"/>
      <c r="X5" s="145"/>
      <c r="Y5" s="146"/>
      <c r="Z5" s="24"/>
      <c r="AA5" s="151"/>
      <c r="AB5" s="109"/>
      <c r="AC5" s="110"/>
      <c r="AD5" s="155"/>
      <c r="AE5" s="156"/>
      <c r="AF5" s="157"/>
      <c r="AG5" s="158"/>
      <c r="AH5" s="66"/>
      <c r="AI5" s="167"/>
      <c r="AJ5" s="114"/>
      <c r="AK5" s="115"/>
      <c r="AL5" s="172"/>
      <c r="AM5" s="173"/>
      <c r="AN5" s="167"/>
      <c r="AO5" s="114"/>
      <c r="AP5" s="115"/>
      <c r="AQ5" s="177"/>
      <c r="AR5" s="156"/>
      <c r="AS5" s="60"/>
      <c r="AT5" s="179"/>
      <c r="AU5" s="157"/>
      <c r="AV5" s="178"/>
      <c r="AW5" s="89"/>
      <c r="AX5" s="90"/>
      <c r="AY5" s="181"/>
      <c r="AZ5" s="182"/>
      <c r="BA5" s="183"/>
      <c r="BB5" s="109"/>
      <c r="BC5" s="120"/>
      <c r="BD5" s="120"/>
      <c r="BE5" s="121"/>
      <c r="BF5" s="195"/>
      <c r="BG5" s="196"/>
      <c r="BH5" s="196"/>
      <c r="BI5" s="197"/>
      <c r="BJ5" s="198"/>
      <c r="BK5" s="199"/>
      <c r="BL5" s="179"/>
      <c r="BM5" s="109"/>
      <c r="BN5" s="195"/>
      <c r="BO5" s="199"/>
    </row>
    <row r="6" spans="1:69" ht="19.5" customHeight="1" thickBot="1">
      <c r="A6" s="55" t="s">
        <v>20</v>
      </c>
      <c r="B6" s="253">
        <f>+B4</f>
        <v>43435</v>
      </c>
      <c r="C6" s="254">
        <v>2</v>
      </c>
      <c r="D6" s="1"/>
      <c r="E6" s="6"/>
      <c r="F6" s="144"/>
      <c r="G6" s="145"/>
      <c r="H6" s="145"/>
      <c r="I6" s="145"/>
      <c r="J6" s="146"/>
      <c r="K6" s="144"/>
      <c r="L6" s="145"/>
      <c r="M6" s="145"/>
      <c r="N6" s="145"/>
      <c r="O6" s="146"/>
      <c r="P6" s="144"/>
      <c r="Q6" s="145"/>
      <c r="R6" s="145"/>
      <c r="S6" s="145"/>
      <c r="T6" s="146"/>
      <c r="U6" s="144"/>
      <c r="V6" s="145"/>
      <c r="W6" s="145"/>
      <c r="X6" s="145"/>
      <c r="Y6" s="146"/>
      <c r="Z6" s="150"/>
      <c r="AA6" s="152"/>
      <c r="AB6" s="159"/>
      <c r="AC6" s="160"/>
      <c r="AD6" s="111"/>
      <c r="AE6" s="112"/>
      <c r="AF6" s="161"/>
      <c r="AG6" s="228"/>
      <c r="AH6" s="229"/>
      <c r="AI6" s="164"/>
      <c r="AJ6" s="165"/>
      <c r="AK6" s="166"/>
      <c r="AL6" s="116"/>
      <c r="AM6" s="117"/>
      <c r="AN6" s="174"/>
      <c r="AO6" s="165"/>
      <c r="AP6" s="166"/>
      <c r="AQ6" s="116"/>
      <c r="AR6" s="117"/>
      <c r="AS6" s="152"/>
      <c r="AT6" s="152"/>
      <c r="AU6" s="157"/>
      <c r="AV6" s="178"/>
      <c r="AW6" s="91"/>
      <c r="AX6" s="92"/>
      <c r="AY6" s="184"/>
      <c r="AZ6" s="185"/>
      <c r="BA6" s="186"/>
      <c r="BB6" s="187"/>
      <c r="BC6" s="187"/>
      <c r="BD6" s="188"/>
      <c r="BE6" s="189"/>
      <c r="BF6" s="122"/>
      <c r="BG6" s="123"/>
      <c r="BH6" s="120"/>
      <c r="BI6" s="124"/>
      <c r="BJ6" s="123"/>
      <c r="BK6" s="121"/>
      <c r="BL6" s="200"/>
      <c r="BM6" s="201"/>
      <c r="BN6" s="125"/>
      <c r="BO6" s="126"/>
      <c r="BQ6" s="93"/>
    </row>
    <row r="7" spans="1:69" ht="19.5" customHeight="1">
      <c r="A7" s="54" t="s">
        <v>18</v>
      </c>
      <c r="B7" s="255">
        <f>+B6+1</f>
        <v>43436</v>
      </c>
      <c r="C7" s="256"/>
      <c r="D7" s="2"/>
      <c r="E7" s="5"/>
      <c r="F7" s="139"/>
      <c r="G7" s="141" t="str">
        <f t="shared" ref="G7" si="0">IF(F7="aucune","///","")</f>
        <v/>
      </c>
      <c r="H7" s="137" t="str">
        <f t="shared" ref="H7" si="1">IF(F7="aucune","///","")</f>
        <v/>
      </c>
      <c r="I7" s="142" t="str">
        <f t="shared" ref="I7" si="2">IF(F7="aucune","///","")</f>
        <v/>
      </c>
      <c r="J7" s="143" t="str">
        <f t="shared" ref="J7" si="3">IF(F7="aucune","///","")</f>
        <v/>
      </c>
      <c r="K7" s="139"/>
      <c r="L7" s="141" t="str">
        <f t="shared" ref="L7" si="4">IF(K7="aucune","///","")</f>
        <v/>
      </c>
      <c r="M7" s="137" t="str">
        <f t="shared" ref="M7" si="5">IF(K7="aucune","///","")</f>
        <v/>
      </c>
      <c r="N7" s="142" t="str">
        <f t="shared" ref="N7" si="6">IF(K7="aucune","///","")</f>
        <v/>
      </c>
      <c r="O7" s="143" t="str">
        <f t="shared" ref="O7" si="7">IF(K7="aucune","///","")</f>
        <v/>
      </c>
      <c r="P7" s="139"/>
      <c r="Q7" s="141" t="str">
        <f t="shared" ref="Q7" si="8">IF(P7="aucune","///","")</f>
        <v/>
      </c>
      <c r="R7" s="137" t="str">
        <f t="shared" ref="R7" si="9">IF(P7="aucune","///","")</f>
        <v/>
      </c>
      <c r="S7" s="142" t="str">
        <f t="shared" ref="S7" si="10">IF(P7="aucune","///","")</f>
        <v/>
      </c>
      <c r="T7" s="143" t="str">
        <f t="shared" ref="T7" si="11">IF(P7="aucune","///","")</f>
        <v/>
      </c>
      <c r="U7" s="139"/>
      <c r="V7" s="141" t="str">
        <f t="shared" ref="V7" si="12">IF(U7="aucune","///","")</f>
        <v/>
      </c>
      <c r="W7" s="137" t="str">
        <f t="shared" ref="W7" si="13">IF(U7="aucune","///","")</f>
        <v/>
      </c>
      <c r="X7" s="142" t="str">
        <f t="shared" ref="X7" si="14">IF(U7="aucune","///","")</f>
        <v/>
      </c>
      <c r="Y7" s="143" t="str">
        <f t="shared" ref="Y7" si="15">IF(U7="aucune","///","")</f>
        <v/>
      </c>
      <c r="Z7" s="23"/>
      <c r="AA7" s="108"/>
      <c r="AB7" s="153"/>
      <c r="AC7" s="154"/>
      <c r="AD7" s="153"/>
      <c r="AE7" s="154"/>
      <c r="AF7" s="4"/>
      <c r="AG7" s="132"/>
      <c r="AH7" s="230"/>
      <c r="AI7" s="108"/>
      <c r="AJ7" s="231"/>
      <c r="AK7" s="180"/>
      <c r="AL7" s="232"/>
      <c r="AM7" s="233"/>
      <c r="AN7" s="108"/>
      <c r="AO7" s="231"/>
      <c r="AP7" s="180"/>
      <c r="AQ7" s="234"/>
      <c r="AR7" s="235"/>
      <c r="AS7" s="59"/>
      <c r="AT7" s="85"/>
      <c r="AU7" s="86"/>
      <c r="AV7" s="87"/>
      <c r="AW7" s="88"/>
      <c r="AX7" s="180"/>
      <c r="AY7" s="109"/>
      <c r="AZ7" s="120"/>
      <c r="BA7" s="121"/>
      <c r="BB7" s="190"/>
      <c r="BC7" s="190"/>
      <c r="BD7" s="191"/>
      <c r="BE7" s="192"/>
      <c r="BF7" s="193"/>
      <c r="BG7" s="190"/>
      <c r="BH7" s="190"/>
      <c r="BI7" s="191"/>
      <c r="BJ7" s="194"/>
      <c r="BK7" s="192"/>
      <c r="BL7" s="108"/>
      <c r="BM7" s="202"/>
      <c r="BN7" s="193"/>
      <c r="BO7" s="192"/>
    </row>
    <row r="8" spans="1:69" ht="19.5" customHeight="1">
      <c r="A8" s="55" t="s">
        <v>19</v>
      </c>
      <c r="B8" s="253">
        <f>+B7</f>
        <v>43436</v>
      </c>
      <c r="C8" s="254"/>
      <c r="D8" s="101"/>
      <c r="E8" s="5"/>
      <c r="F8" s="144"/>
      <c r="G8" s="140"/>
      <c r="H8" s="145"/>
      <c r="I8" s="145"/>
      <c r="J8" s="146"/>
      <c r="K8" s="144"/>
      <c r="L8" s="140"/>
      <c r="M8" s="145"/>
      <c r="N8" s="145"/>
      <c r="O8" s="146"/>
      <c r="P8" s="144"/>
      <c r="Q8" s="140"/>
      <c r="R8" s="145"/>
      <c r="S8" s="145"/>
      <c r="T8" s="146"/>
      <c r="U8" s="144"/>
      <c r="V8" s="140"/>
      <c r="W8" s="145"/>
      <c r="X8" s="145"/>
      <c r="Y8" s="146"/>
      <c r="Z8" s="24"/>
      <c r="AA8" s="151"/>
      <c r="AB8" s="109"/>
      <c r="AC8" s="110"/>
      <c r="AD8" s="155"/>
      <c r="AE8" s="156"/>
      <c r="AF8" s="157"/>
      <c r="AG8" s="158"/>
      <c r="AH8" s="66"/>
      <c r="AI8" s="167"/>
      <c r="AJ8" s="114"/>
      <c r="AK8" s="115"/>
      <c r="AL8" s="172"/>
      <c r="AM8" s="173"/>
      <c r="AN8" s="167"/>
      <c r="AO8" s="114"/>
      <c r="AP8" s="115"/>
      <c r="AQ8" s="177"/>
      <c r="AR8" s="156"/>
      <c r="AS8" s="60"/>
      <c r="AT8" s="179"/>
      <c r="AU8" s="157"/>
      <c r="AV8" s="178"/>
      <c r="AW8" s="89"/>
      <c r="AX8" s="90"/>
      <c r="AY8" s="181"/>
      <c r="AZ8" s="182"/>
      <c r="BA8" s="183"/>
      <c r="BB8" s="109"/>
      <c r="BC8" s="120"/>
      <c r="BD8" s="120"/>
      <c r="BE8" s="121"/>
      <c r="BF8" s="195"/>
      <c r="BG8" s="196"/>
      <c r="BH8" s="196"/>
      <c r="BI8" s="197"/>
      <c r="BJ8" s="198"/>
      <c r="BK8" s="199"/>
      <c r="BL8" s="179"/>
      <c r="BM8" s="109"/>
      <c r="BN8" s="195"/>
      <c r="BO8" s="199"/>
    </row>
    <row r="9" spans="1:69" ht="19.5" customHeight="1" thickBot="1">
      <c r="A9" s="56" t="s">
        <v>20</v>
      </c>
      <c r="B9" s="259">
        <f>+B8</f>
        <v>43436</v>
      </c>
      <c r="C9" s="260"/>
      <c r="D9" s="1"/>
      <c r="E9" s="6"/>
      <c r="F9" s="144"/>
      <c r="G9" s="145"/>
      <c r="H9" s="145"/>
      <c r="I9" s="145"/>
      <c r="J9" s="146"/>
      <c r="K9" s="144"/>
      <c r="L9" s="145"/>
      <c r="M9" s="145"/>
      <c r="N9" s="145"/>
      <c r="O9" s="146"/>
      <c r="P9" s="144"/>
      <c r="Q9" s="145"/>
      <c r="R9" s="145"/>
      <c r="S9" s="145"/>
      <c r="T9" s="146"/>
      <c r="U9" s="144"/>
      <c r="V9" s="145"/>
      <c r="W9" s="145"/>
      <c r="X9" s="145"/>
      <c r="Y9" s="146"/>
      <c r="Z9" s="150"/>
      <c r="AA9" s="152"/>
      <c r="AB9" s="159"/>
      <c r="AC9" s="160"/>
      <c r="AD9" s="111"/>
      <c r="AE9" s="112"/>
      <c r="AF9" s="236"/>
      <c r="AG9" s="162"/>
      <c r="AH9" s="163"/>
      <c r="AI9" s="237"/>
      <c r="AJ9" s="238"/>
      <c r="AK9" s="239"/>
      <c r="AL9" s="240"/>
      <c r="AM9" s="241"/>
      <c r="AN9" s="242"/>
      <c r="AO9" s="238"/>
      <c r="AP9" s="239"/>
      <c r="AQ9" s="240"/>
      <c r="AR9" s="241"/>
      <c r="AS9" s="152"/>
      <c r="AT9" s="152"/>
      <c r="AU9" s="157"/>
      <c r="AV9" s="178"/>
      <c r="AW9" s="91"/>
      <c r="AX9" s="92"/>
      <c r="AY9" s="184"/>
      <c r="AZ9" s="185"/>
      <c r="BA9" s="186"/>
      <c r="BB9" s="187"/>
      <c r="BC9" s="187"/>
      <c r="BD9" s="188"/>
      <c r="BE9" s="189"/>
      <c r="BF9" s="122"/>
      <c r="BG9" s="123"/>
      <c r="BH9" s="120"/>
      <c r="BI9" s="124"/>
      <c r="BJ9" s="123"/>
      <c r="BK9" s="121"/>
      <c r="BL9" s="200"/>
      <c r="BM9" s="201"/>
      <c r="BN9" s="125"/>
      <c r="BO9" s="126"/>
    </row>
    <row r="10" spans="1:69" ht="19.5" customHeight="1">
      <c r="A10" s="54" t="s">
        <v>18</v>
      </c>
      <c r="B10" s="255">
        <f>+B9+1</f>
        <v>43437</v>
      </c>
      <c r="C10" s="256"/>
      <c r="D10" s="2"/>
      <c r="E10" s="5"/>
      <c r="F10" s="139"/>
      <c r="G10" s="141" t="str">
        <f t="shared" ref="G10" si="16">IF(F10="aucune","///","")</f>
        <v/>
      </c>
      <c r="H10" s="137" t="str">
        <f t="shared" ref="H10" si="17">IF(F10="aucune","///","")</f>
        <v/>
      </c>
      <c r="I10" s="142" t="str">
        <f t="shared" ref="I10" si="18">IF(F10="aucune","///","")</f>
        <v/>
      </c>
      <c r="J10" s="143" t="str">
        <f t="shared" ref="J10" si="19">IF(F10="aucune","///","")</f>
        <v/>
      </c>
      <c r="K10" s="139"/>
      <c r="L10" s="141" t="str">
        <f t="shared" ref="L10" si="20">IF(K10="aucune","///","")</f>
        <v/>
      </c>
      <c r="M10" s="137" t="str">
        <f t="shared" ref="M10" si="21">IF(K10="aucune","///","")</f>
        <v/>
      </c>
      <c r="N10" s="142" t="str">
        <f t="shared" ref="N10" si="22">IF(K10="aucune","///","")</f>
        <v/>
      </c>
      <c r="O10" s="143" t="str">
        <f t="shared" ref="O10" si="23">IF(K10="aucune","///","")</f>
        <v/>
      </c>
      <c r="P10" s="139"/>
      <c r="Q10" s="141" t="str">
        <f t="shared" ref="Q10" si="24">IF(P10="aucune","///","")</f>
        <v/>
      </c>
      <c r="R10" s="137" t="str">
        <f t="shared" ref="R10" si="25">IF(P10="aucune","///","")</f>
        <v/>
      </c>
      <c r="S10" s="142" t="str">
        <f t="shared" ref="S10" si="26">IF(P10="aucune","///","")</f>
        <v/>
      </c>
      <c r="T10" s="143" t="str">
        <f t="shared" ref="T10" si="27">IF(P10="aucune","///","")</f>
        <v/>
      </c>
      <c r="U10" s="139"/>
      <c r="V10" s="141" t="str">
        <f t="shared" ref="V10" si="28">IF(U10="aucune","///","")</f>
        <v/>
      </c>
      <c r="W10" s="137" t="str">
        <f t="shared" ref="W10" si="29">IF(U10="aucune","///","")</f>
        <v/>
      </c>
      <c r="X10" s="142" t="str">
        <f t="shared" ref="X10" si="30">IF(U10="aucune","///","")</f>
        <v/>
      </c>
      <c r="Y10" s="143" t="str">
        <f t="shared" ref="Y10" si="31">IF(U10="aucune","///","")</f>
        <v/>
      </c>
      <c r="Z10" s="23"/>
      <c r="AA10" s="108"/>
      <c r="AB10" s="153"/>
      <c r="AC10" s="154"/>
      <c r="AD10" s="153"/>
      <c r="AE10" s="154"/>
      <c r="AF10" s="4"/>
      <c r="AG10" s="132"/>
      <c r="AH10" s="230"/>
      <c r="AI10" s="108"/>
      <c r="AJ10" s="231"/>
      <c r="AK10" s="180"/>
      <c r="AL10" s="232"/>
      <c r="AM10" s="233"/>
      <c r="AN10" s="108"/>
      <c r="AO10" s="231"/>
      <c r="AP10" s="180"/>
      <c r="AQ10" s="234"/>
      <c r="AR10" s="235"/>
      <c r="AS10" s="59"/>
      <c r="AT10" s="85"/>
      <c r="AU10" s="86"/>
      <c r="AV10" s="87"/>
      <c r="AW10" s="88"/>
      <c r="AX10" s="180"/>
      <c r="AY10" s="109"/>
      <c r="AZ10" s="120"/>
      <c r="BA10" s="121"/>
      <c r="BB10" s="190"/>
      <c r="BC10" s="190"/>
      <c r="BD10" s="191"/>
      <c r="BE10" s="192"/>
      <c r="BF10" s="193"/>
      <c r="BG10" s="190"/>
      <c r="BH10" s="190"/>
      <c r="BI10" s="191"/>
      <c r="BJ10" s="194"/>
      <c r="BK10" s="192"/>
      <c r="BL10" s="108"/>
      <c r="BM10" s="202"/>
      <c r="BN10" s="193"/>
      <c r="BO10" s="192"/>
    </row>
    <row r="11" spans="1:69" ht="19.5" customHeight="1">
      <c r="A11" s="55" t="s">
        <v>19</v>
      </c>
      <c r="B11" s="253">
        <f t="shared" ref="B11" si="32">+B10</f>
        <v>43437</v>
      </c>
      <c r="C11" s="254">
        <v>2</v>
      </c>
      <c r="D11" s="101"/>
      <c r="E11" s="5"/>
      <c r="F11" s="144"/>
      <c r="G11" s="140"/>
      <c r="H11" s="145"/>
      <c r="I11" s="145"/>
      <c r="J11" s="146"/>
      <c r="K11" s="144"/>
      <c r="L11" s="140"/>
      <c r="M11" s="145"/>
      <c r="N11" s="145"/>
      <c r="O11" s="146"/>
      <c r="P11" s="144"/>
      <c r="Q11" s="140"/>
      <c r="R11" s="145"/>
      <c r="S11" s="145"/>
      <c r="T11" s="146"/>
      <c r="U11" s="144"/>
      <c r="V11" s="140"/>
      <c r="W11" s="145"/>
      <c r="X11" s="145"/>
      <c r="Y11" s="146"/>
      <c r="Z11" s="24"/>
      <c r="AA11" s="151"/>
      <c r="AB11" s="109"/>
      <c r="AC11" s="110"/>
      <c r="AD11" s="155"/>
      <c r="AE11" s="156"/>
      <c r="AF11" s="157"/>
      <c r="AG11" s="158"/>
      <c r="AH11" s="66"/>
      <c r="AI11" s="167"/>
      <c r="AJ11" s="114"/>
      <c r="AK11" s="115"/>
      <c r="AL11" s="172"/>
      <c r="AM11" s="173"/>
      <c r="AN11" s="167"/>
      <c r="AO11" s="114"/>
      <c r="AP11" s="115"/>
      <c r="AQ11" s="177"/>
      <c r="AR11" s="156"/>
      <c r="AS11" s="60"/>
      <c r="AT11" s="179"/>
      <c r="AU11" s="157"/>
      <c r="AV11" s="178"/>
      <c r="AW11" s="89"/>
      <c r="AX11" s="90"/>
      <c r="AY11" s="181"/>
      <c r="AZ11" s="182"/>
      <c r="BA11" s="183"/>
      <c r="BB11" s="109"/>
      <c r="BC11" s="120"/>
      <c r="BD11" s="120"/>
      <c r="BE11" s="121"/>
      <c r="BF11" s="195"/>
      <c r="BG11" s="196"/>
      <c r="BH11" s="196"/>
      <c r="BI11" s="197"/>
      <c r="BJ11" s="198"/>
      <c r="BK11" s="199"/>
      <c r="BL11" s="179"/>
      <c r="BM11" s="109"/>
      <c r="BN11" s="195"/>
      <c r="BO11" s="199"/>
    </row>
    <row r="12" spans="1:69" ht="19.5" customHeight="1" thickBot="1">
      <c r="A12" s="56" t="s">
        <v>20</v>
      </c>
      <c r="B12" s="253">
        <f t="shared" ref="B12" si="33">+B10</f>
        <v>43437</v>
      </c>
      <c r="C12" s="254">
        <v>2</v>
      </c>
      <c r="D12" s="1"/>
      <c r="E12" s="6"/>
      <c r="F12" s="144"/>
      <c r="G12" s="145"/>
      <c r="H12" s="145"/>
      <c r="I12" s="145"/>
      <c r="J12" s="146"/>
      <c r="K12" s="144"/>
      <c r="L12" s="145"/>
      <c r="M12" s="145"/>
      <c r="N12" s="145"/>
      <c r="O12" s="146"/>
      <c r="P12" s="144"/>
      <c r="Q12" s="145"/>
      <c r="R12" s="145"/>
      <c r="S12" s="145"/>
      <c r="T12" s="146"/>
      <c r="U12" s="144"/>
      <c r="V12" s="145"/>
      <c r="W12" s="145"/>
      <c r="X12" s="145"/>
      <c r="Y12" s="146"/>
      <c r="Z12" s="150"/>
      <c r="AA12" s="152"/>
      <c r="AB12" s="159"/>
      <c r="AC12" s="160"/>
      <c r="AD12" s="111"/>
      <c r="AE12" s="112"/>
      <c r="AF12" s="236"/>
      <c r="AG12" s="162"/>
      <c r="AH12" s="163"/>
      <c r="AI12" s="237"/>
      <c r="AJ12" s="238"/>
      <c r="AK12" s="239"/>
      <c r="AL12" s="240"/>
      <c r="AM12" s="241"/>
      <c r="AN12" s="242"/>
      <c r="AO12" s="238"/>
      <c r="AP12" s="239"/>
      <c r="AQ12" s="240"/>
      <c r="AR12" s="241"/>
      <c r="AS12" s="152"/>
      <c r="AT12" s="152"/>
      <c r="AU12" s="157"/>
      <c r="AV12" s="178"/>
      <c r="AW12" s="91"/>
      <c r="AX12" s="92"/>
      <c r="AY12" s="184"/>
      <c r="AZ12" s="185"/>
      <c r="BA12" s="186"/>
      <c r="BB12" s="187"/>
      <c r="BC12" s="187"/>
      <c r="BD12" s="188"/>
      <c r="BE12" s="189"/>
      <c r="BF12" s="122"/>
      <c r="BG12" s="123"/>
      <c r="BH12" s="120"/>
      <c r="BI12" s="124"/>
      <c r="BJ12" s="123"/>
      <c r="BK12" s="121"/>
      <c r="BL12" s="200"/>
      <c r="BM12" s="201"/>
      <c r="BN12" s="125"/>
      <c r="BO12" s="126"/>
    </row>
    <row r="13" spans="1:69" ht="19.5" customHeight="1">
      <c r="A13" s="54" t="s">
        <v>18</v>
      </c>
      <c r="B13" s="255">
        <f>+B12+1</f>
        <v>43438</v>
      </c>
      <c r="C13" s="256"/>
      <c r="D13" s="2"/>
      <c r="E13" s="5"/>
      <c r="F13" s="139"/>
      <c r="G13" s="141" t="str">
        <f t="shared" ref="G13" si="34">IF(F13="aucune","///","")</f>
        <v/>
      </c>
      <c r="H13" s="137" t="str">
        <f t="shared" ref="H13" si="35">IF(F13="aucune","///","")</f>
        <v/>
      </c>
      <c r="I13" s="142" t="str">
        <f t="shared" ref="I13" si="36">IF(F13="aucune","///","")</f>
        <v/>
      </c>
      <c r="J13" s="143" t="str">
        <f t="shared" ref="J13" si="37">IF(F13="aucune","///","")</f>
        <v/>
      </c>
      <c r="K13" s="139"/>
      <c r="L13" s="141" t="str">
        <f t="shared" ref="L13" si="38">IF(K13="aucune","///","")</f>
        <v/>
      </c>
      <c r="M13" s="137" t="str">
        <f t="shared" ref="M13" si="39">IF(K13="aucune","///","")</f>
        <v/>
      </c>
      <c r="N13" s="142" t="str">
        <f t="shared" ref="N13" si="40">IF(K13="aucune","///","")</f>
        <v/>
      </c>
      <c r="O13" s="143" t="str">
        <f t="shared" ref="O13" si="41">IF(K13="aucune","///","")</f>
        <v/>
      </c>
      <c r="P13" s="139"/>
      <c r="Q13" s="141" t="str">
        <f t="shared" ref="Q13" si="42">IF(P13="aucune","///","")</f>
        <v/>
      </c>
      <c r="R13" s="137" t="str">
        <f t="shared" ref="R13" si="43">IF(P13="aucune","///","")</f>
        <v/>
      </c>
      <c r="S13" s="142" t="str">
        <f t="shared" ref="S13" si="44">IF(P13="aucune","///","")</f>
        <v/>
      </c>
      <c r="T13" s="143" t="str">
        <f t="shared" ref="T13" si="45">IF(P13="aucune","///","")</f>
        <v/>
      </c>
      <c r="U13" s="139"/>
      <c r="V13" s="141" t="str">
        <f t="shared" ref="V13" si="46">IF(U13="aucune","///","")</f>
        <v/>
      </c>
      <c r="W13" s="137" t="str">
        <f t="shared" ref="W13" si="47">IF(U13="aucune","///","")</f>
        <v/>
      </c>
      <c r="X13" s="142" t="str">
        <f t="shared" ref="X13" si="48">IF(U13="aucune","///","")</f>
        <v/>
      </c>
      <c r="Y13" s="143" t="str">
        <f t="shared" ref="Y13" si="49">IF(U13="aucune","///","")</f>
        <v/>
      </c>
      <c r="Z13" s="23"/>
      <c r="AA13" s="108"/>
      <c r="AB13" s="153"/>
      <c r="AC13" s="154"/>
      <c r="AD13" s="153"/>
      <c r="AE13" s="154"/>
      <c r="AF13" s="4"/>
      <c r="AG13" s="132"/>
      <c r="AH13" s="230"/>
      <c r="AI13" s="108"/>
      <c r="AJ13" s="231"/>
      <c r="AK13" s="180"/>
      <c r="AL13" s="232"/>
      <c r="AM13" s="233"/>
      <c r="AN13" s="108"/>
      <c r="AO13" s="231"/>
      <c r="AP13" s="180"/>
      <c r="AQ13" s="234"/>
      <c r="AR13" s="235"/>
      <c r="AS13" s="59"/>
      <c r="AT13" s="85"/>
      <c r="AU13" s="86"/>
      <c r="AV13" s="87"/>
      <c r="AW13" s="88"/>
      <c r="AX13" s="180"/>
      <c r="AY13" s="109"/>
      <c r="AZ13" s="120"/>
      <c r="BA13" s="121"/>
      <c r="BB13" s="190"/>
      <c r="BC13" s="190"/>
      <c r="BD13" s="191"/>
      <c r="BE13" s="192"/>
      <c r="BF13" s="193"/>
      <c r="BG13" s="190"/>
      <c r="BH13" s="190"/>
      <c r="BI13" s="191"/>
      <c r="BJ13" s="194"/>
      <c r="BK13" s="192"/>
      <c r="BL13" s="108"/>
      <c r="BM13" s="202"/>
      <c r="BN13" s="193"/>
      <c r="BO13" s="192"/>
    </row>
    <row r="14" spans="1:69" ht="19.5" customHeight="1">
      <c r="A14" s="55" t="s">
        <v>19</v>
      </c>
      <c r="B14" s="253">
        <f>+B13</f>
        <v>43438</v>
      </c>
      <c r="C14" s="254">
        <v>2</v>
      </c>
      <c r="D14" s="101"/>
      <c r="E14" s="5"/>
      <c r="F14" s="144"/>
      <c r="G14" s="140"/>
      <c r="H14" s="145"/>
      <c r="I14" s="145"/>
      <c r="J14" s="146"/>
      <c r="K14" s="144"/>
      <c r="L14" s="140"/>
      <c r="M14" s="145"/>
      <c r="N14" s="145"/>
      <c r="O14" s="146"/>
      <c r="P14" s="144"/>
      <c r="Q14" s="140"/>
      <c r="R14" s="145"/>
      <c r="S14" s="145"/>
      <c r="T14" s="146"/>
      <c r="U14" s="144"/>
      <c r="V14" s="140"/>
      <c r="W14" s="145"/>
      <c r="X14" s="145"/>
      <c r="Y14" s="146"/>
      <c r="Z14" s="24"/>
      <c r="AA14" s="151"/>
      <c r="AB14" s="109"/>
      <c r="AC14" s="110"/>
      <c r="AD14" s="155"/>
      <c r="AE14" s="156"/>
      <c r="AF14" s="157"/>
      <c r="AG14" s="158"/>
      <c r="AH14" s="66"/>
      <c r="AI14" s="167"/>
      <c r="AJ14" s="114"/>
      <c r="AK14" s="115"/>
      <c r="AL14" s="172"/>
      <c r="AM14" s="173"/>
      <c r="AN14" s="167"/>
      <c r="AO14" s="114"/>
      <c r="AP14" s="115"/>
      <c r="AQ14" s="177"/>
      <c r="AR14" s="156"/>
      <c r="AS14" s="60"/>
      <c r="AT14" s="179"/>
      <c r="AU14" s="157"/>
      <c r="AV14" s="178"/>
      <c r="AW14" s="89"/>
      <c r="AX14" s="90"/>
      <c r="AY14" s="181"/>
      <c r="AZ14" s="182"/>
      <c r="BA14" s="183"/>
      <c r="BB14" s="109"/>
      <c r="BC14" s="120"/>
      <c r="BD14" s="120"/>
      <c r="BE14" s="121"/>
      <c r="BF14" s="195"/>
      <c r="BG14" s="196"/>
      <c r="BH14" s="196"/>
      <c r="BI14" s="197"/>
      <c r="BJ14" s="198"/>
      <c r="BK14" s="199"/>
      <c r="BL14" s="179"/>
      <c r="BM14" s="109"/>
      <c r="BN14" s="195"/>
      <c r="BO14" s="199"/>
    </row>
    <row r="15" spans="1:69" ht="19.5" customHeight="1" thickBot="1">
      <c r="A15" s="56" t="s">
        <v>20</v>
      </c>
      <c r="B15" s="253">
        <f>+B13</f>
        <v>43438</v>
      </c>
      <c r="C15" s="254">
        <v>2</v>
      </c>
      <c r="D15" s="1"/>
      <c r="E15" s="6"/>
      <c r="F15" s="144"/>
      <c r="G15" s="145"/>
      <c r="H15" s="145"/>
      <c r="I15" s="145"/>
      <c r="J15" s="146"/>
      <c r="K15" s="144"/>
      <c r="L15" s="145"/>
      <c r="M15" s="145"/>
      <c r="N15" s="145"/>
      <c r="O15" s="146"/>
      <c r="P15" s="144"/>
      <c r="Q15" s="145"/>
      <c r="R15" s="145"/>
      <c r="S15" s="145"/>
      <c r="T15" s="146"/>
      <c r="U15" s="144"/>
      <c r="V15" s="145"/>
      <c r="W15" s="145"/>
      <c r="X15" s="145"/>
      <c r="Y15" s="146"/>
      <c r="Z15" s="150"/>
      <c r="AA15" s="152"/>
      <c r="AB15" s="159"/>
      <c r="AC15" s="160"/>
      <c r="AD15" s="111"/>
      <c r="AE15" s="112"/>
      <c r="AF15" s="236"/>
      <c r="AG15" s="162"/>
      <c r="AH15" s="163"/>
      <c r="AI15" s="237"/>
      <c r="AJ15" s="238"/>
      <c r="AK15" s="239"/>
      <c r="AL15" s="240"/>
      <c r="AM15" s="241"/>
      <c r="AN15" s="242"/>
      <c r="AO15" s="238"/>
      <c r="AP15" s="239"/>
      <c r="AQ15" s="240"/>
      <c r="AR15" s="241"/>
      <c r="AS15" s="152"/>
      <c r="AT15" s="152"/>
      <c r="AU15" s="157"/>
      <c r="AV15" s="178"/>
      <c r="AW15" s="91"/>
      <c r="AX15" s="92"/>
      <c r="AY15" s="184"/>
      <c r="AZ15" s="185"/>
      <c r="BA15" s="186"/>
      <c r="BB15" s="187"/>
      <c r="BC15" s="187"/>
      <c r="BD15" s="188"/>
      <c r="BE15" s="189"/>
      <c r="BF15" s="122"/>
      <c r="BG15" s="123"/>
      <c r="BH15" s="120"/>
      <c r="BI15" s="124"/>
      <c r="BJ15" s="123"/>
      <c r="BK15" s="121"/>
      <c r="BL15" s="200"/>
      <c r="BM15" s="201"/>
      <c r="BN15" s="125"/>
      <c r="BO15" s="126"/>
    </row>
    <row r="16" spans="1:69" ht="19.5" customHeight="1">
      <c r="A16" s="54" t="s">
        <v>18</v>
      </c>
      <c r="B16" s="255">
        <f>+B15+1</f>
        <v>43439</v>
      </c>
      <c r="C16" s="256"/>
      <c r="D16" s="2"/>
      <c r="E16" s="5"/>
      <c r="F16" s="139"/>
      <c r="G16" s="141" t="str">
        <f t="shared" ref="G16" si="50">IF(F16="aucune","///","")</f>
        <v/>
      </c>
      <c r="H16" s="137" t="str">
        <f t="shared" ref="H16" si="51">IF(F16="aucune","///","")</f>
        <v/>
      </c>
      <c r="I16" s="142" t="str">
        <f t="shared" ref="I16" si="52">IF(F16="aucune","///","")</f>
        <v/>
      </c>
      <c r="J16" s="143" t="str">
        <f t="shared" ref="J16" si="53">IF(F16="aucune","///","")</f>
        <v/>
      </c>
      <c r="K16" s="139"/>
      <c r="L16" s="141" t="str">
        <f t="shared" ref="L16" si="54">IF(K16="aucune","///","")</f>
        <v/>
      </c>
      <c r="M16" s="137" t="str">
        <f t="shared" ref="M16" si="55">IF(K16="aucune","///","")</f>
        <v/>
      </c>
      <c r="N16" s="142" t="str">
        <f t="shared" ref="N16" si="56">IF(K16="aucune","///","")</f>
        <v/>
      </c>
      <c r="O16" s="143" t="str">
        <f t="shared" ref="O16" si="57">IF(K16="aucune","///","")</f>
        <v/>
      </c>
      <c r="P16" s="139"/>
      <c r="Q16" s="141" t="str">
        <f t="shared" ref="Q16" si="58">IF(P16="aucune","///","")</f>
        <v/>
      </c>
      <c r="R16" s="137" t="str">
        <f t="shared" ref="R16" si="59">IF(P16="aucune","///","")</f>
        <v/>
      </c>
      <c r="S16" s="142" t="str">
        <f t="shared" ref="S16" si="60">IF(P16="aucune","///","")</f>
        <v/>
      </c>
      <c r="T16" s="143" t="str">
        <f t="shared" ref="T16" si="61">IF(P16="aucune","///","")</f>
        <v/>
      </c>
      <c r="U16" s="139"/>
      <c r="V16" s="141" t="str">
        <f t="shared" ref="V16" si="62">IF(U16="aucune","///","")</f>
        <v/>
      </c>
      <c r="W16" s="137" t="str">
        <f t="shared" ref="W16" si="63">IF(U16="aucune","///","")</f>
        <v/>
      </c>
      <c r="X16" s="142" t="str">
        <f t="shared" ref="X16" si="64">IF(U16="aucune","///","")</f>
        <v/>
      </c>
      <c r="Y16" s="143" t="str">
        <f t="shared" ref="Y16" si="65">IF(U16="aucune","///","")</f>
        <v/>
      </c>
      <c r="Z16" s="23"/>
      <c r="AA16" s="108"/>
      <c r="AB16" s="153"/>
      <c r="AC16" s="154"/>
      <c r="AD16" s="153"/>
      <c r="AE16" s="154"/>
      <c r="AF16" s="4"/>
      <c r="AG16" s="132"/>
      <c r="AH16" s="230"/>
      <c r="AI16" s="108"/>
      <c r="AJ16" s="231"/>
      <c r="AK16" s="180"/>
      <c r="AL16" s="232"/>
      <c r="AM16" s="233"/>
      <c r="AN16" s="108"/>
      <c r="AO16" s="231"/>
      <c r="AP16" s="180"/>
      <c r="AQ16" s="234"/>
      <c r="AR16" s="235"/>
      <c r="AS16" s="59"/>
      <c r="AT16" s="85"/>
      <c r="AU16" s="86"/>
      <c r="AV16" s="87"/>
      <c r="AW16" s="88"/>
      <c r="AX16" s="180"/>
      <c r="AY16" s="109"/>
      <c r="AZ16" s="120"/>
      <c r="BA16" s="121"/>
      <c r="BB16" s="190"/>
      <c r="BC16" s="190"/>
      <c r="BD16" s="191"/>
      <c r="BE16" s="192"/>
      <c r="BF16" s="193"/>
      <c r="BG16" s="190"/>
      <c r="BH16" s="190"/>
      <c r="BI16" s="191"/>
      <c r="BJ16" s="194"/>
      <c r="BK16" s="192"/>
      <c r="BL16" s="108"/>
      <c r="BM16" s="202"/>
      <c r="BN16" s="193"/>
      <c r="BO16" s="192"/>
    </row>
    <row r="17" spans="1:67" ht="19.5" customHeight="1">
      <c r="A17" s="55" t="s">
        <v>19</v>
      </c>
      <c r="B17" s="253">
        <f t="shared" ref="B17" si="66">+B16</f>
        <v>43439</v>
      </c>
      <c r="C17" s="254">
        <v>2</v>
      </c>
      <c r="D17" s="101"/>
      <c r="E17" s="5"/>
      <c r="F17" s="144"/>
      <c r="G17" s="140"/>
      <c r="H17" s="145"/>
      <c r="I17" s="145"/>
      <c r="J17" s="146"/>
      <c r="K17" s="144"/>
      <c r="L17" s="140"/>
      <c r="M17" s="145"/>
      <c r="N17" s="145"/>
      <c r="O17" s="146"/>
      <c r="P17" s="144"/>
      <c r="Q17" s="140"/>
      <c r="R17" s="145"/>
      <c r="S17" s="145"/>
      <c r="T17" s="146"/>
      <c r="U17" s="144"/>
      <c r="V17" s="140"/>
      <c r="W17" s="145"/>
      <c r="X17" s="145"/>
      <c r="Y17" s="146"/>
      <c r="Z17" s="24"/>
      <c r="AA17" s="151"/>
      <c r="AB17" s="109"/>
      <c r="AC17" s="110"/>
      <c r="AD17" s="155"/>
      <c r="AE17" s="156"/>
      <c r="AF17" s="157"/>
      <c r="AG17" s="158"/>
      <c r="AH17" s="66"/>
      <c r="AI17" s="167"/>
      <c r="AJ17" s="114"/>
      <c r="AK17" s="115"/>
      <c r="AL17" s="172"/>
      <c r="AM17" s="173"/>
      <c r="AN17" s="167"/>
      <c r="AO17" s="114"/>
      <c r="AP17" s="115"/>
      <c r="AQ17" s="177"/>
      <c r="AR17" s="156"/>
      <c r="AS17" s="60"/>
      <c r="AT17" s="179"/>
      <c r="AU17" s="157"/>
      <c r="AV17" s="178"/>
      <c r="AW17" s="89"/>
      <c r="AX17" s="90"/>
      <c r="AY17" s="181"/>
      <c r="AZ17" s="182"/>
      <c r="BA17" s="183"/>
      <c r="BB17" s="109"/>
      <c r="BC17" s="120"/>
      <c r="BD17" s="120"/>
      <c r="BE17" s="121"/>
      <c r="BF17" s="195"/>
      <c r="BG17" s="196"/>
      <c r="BH17" s="196"/>
      <c r="BI17" s="197"/>
      <c r="BJ17" s="198"/>
      <c r="BK17" s="199"/>
      <c r="BL17" s="179"/>
      <c r="BM17" s="109"/>
      <c r="BN17" s="195"/>
      <c r="BO17" s="199"/>
    </row>
    <row r="18" spans="1:67" ht="19.5" customHeight="1" thickBot="1">
      <c r="A18" s="56" t="s">
        <v>20</v>
      </c>
      <c r="B18" s="253">
        <f t="shared" ref="B18" si="67">+B16</f>
        <v>43439</v>
      </c>
      <c r="C18" s="254">
        <v>2</v>
      </c>
      <c r="D18" s="1"/>
      <c r="E18" s="6"/>
      <c r="F18" s="144"/>
      <c r="G18" s="145"/>
      <c r="H18" s="145"/>
      <c r="I18" s="145"/>
      <c r="J18" s="146"/>
      <c r="K18" s="144"/>
      <c r="L18" s="145"/>
      <c r="M18" s="145"/>
      <c r="N18" s="145"/>
      <c r="O18" s="146"/>
      <c r="P18" s="144"/>
      <c r="Q18" s="145"/>
      <c r="R18" s="145"/>
      <c r="S18" s="145"/>
      <c r="T18" s="146"/>
      <c r="U18" s="144"/>
      <c r="V18" s="145"/>
      <c r="W18" s="145"/>
      <c r="X18" s="145"/>
      <c r="Y18" s="146"/>
      <c r="Z18" s="150"/>
      <c r="AA18" s="152"/>
      <c r="AB18" s="159"/>
      <c r="AC18" s="160"/>
      <c r="AD18" s="111"/>
      <c r="AE18" s="112"/>
      <c r="AF18" s="236"/>
      <c r="AG18" s="162"/>
      <c r="AH18" s="163"/>
      <c r="AI18" s="237"/>
      <c r="AJ18" s="238"/>
      <c r="AK18" s="239"/>
      <c r="AL18" s="240"/>
      <c r="AM18" s="241"/>
      <c r="AN18" s="242"/>
      <c r="AO18" s="238"/>
      <c r="AP18" s="239"/>
      <c r="AQ18" s="240"/>
      <c r="AR18" s="241"/>
      <c r="AS18" s="152"/>
      <c r="AT18" s="152"/>
      <c r="AU18" s="157"/>
      <c r="AV18" s="178"/>
      <c r="AW18" s="91"/>
      <c r="AX18" s="92"/>
      <c r="AY18" s="184"/>
      <c r="AZ18" s="185"/>
      <c r="BA18" s="186"/>
      <c r="BB18" s="187"/>
      <c r="BC18" s="187"/>
      <c r="BD18" s="188"/>
      <c r="BE18" s="189"/>
      <c r="BF18" s="122"/>
      <c r="BG18" s="123"/>
      <c r="BH18" s="120"/>
      <c r="BI18" s="124"/>
      <c r="BJ18" s="123"/>
      <c r="BK18" s="121"/>
      <c r="BL18" s="200"/>
      <c r="BM18" s="201"/>
      <c r="BN18" s="125"/>
      <c r="BO18" s="126"/>
    </row>
    <row r="19" spans="1:67" s="94" customFormat="1" ht="19.5" customHeight="1">
      <c r="A19" s="54" t="s">
        <v>18</v>
      </c>
      <c r="B19" s="255">
        <f>+B18+1</f>
        <v>43440</v>
      </c>
      <c r="C19" s="256"/>
      <c r="D19" s="2"/>
      <c r="E19" s="5"/>
      <c r="F19" s="139"/>
      <c r="G19" s="141" t="str">
        <f t="shared" ref="G19" si="68">IF(F19="aucune","///","")</f>
        <v/>
      </c>
      <c r="H19" s="137" t="str">
        <f t="shared" ref="H19" si="69">IF(F19="aucune","///","")</f>
        <v/>
      </c>
      <c r="I19" s="142" t="str">
        <f t="shared" ref="I19" si="70">IF(F19="aucune","///","")</f>
        <v/>
      </c>
      <c r="J19" s="143" t="str">
        <f t="shared" ref="J19" si="71">IF(F19="aucune","///","")</f>
        <v/>
      </c>
      <c r="K19" s="139"/>
      <c r="L19" s="141" t="str">
        <f t="shared" ref="L19" si="72">IF(K19="aucune","///","")</f>
        <v/>
      </c>
      <c r="M19" s="137" t="str">
        <f t="shared" ref="M19" si="73">IF(K19="aucune","///","")</f>
        <v/>
      </c>
      <c r="N19" s="142" t="str">
        <f t="shared" ref="N19" si="74">IF(K19="aucune","///","")</f>
        <v/>
      </c>
      <c r="O19" s="143" t="str">
        <f t="shared" ref="O19" si="75">IF(K19="aucune","///","")</f>
        <v/>
      </c>
      <c r="P19" s="139"/>
      <c r="Q19" s="141" t="str">
        <f t="shared" ref="Q19" si="76">IF(P19="aucune","///","")</f>
        <v/>
      </c>
      <c r="R19" s="137" t="str">
        <f t="shared" ref="R19" si="77">IF(P19="aucune","///","")</f>
        <v/>
      </c>
      <c r="S19" s="142" t="str">
        <f t="shared" ref="S19" si="78">IF(P19="aucune","///","")</f>
        <v/>
      </c>
      <c r="T19" s="143" t="str">
        <f t="shared" ref="T19" si="79">IF(P19="aucune","///","")</f>
        <v/>
      </c>
      <c r="U19" s="139"/>
      <c r="V19" s="141" t="str">
        <f t="shared" ref="V19" si="80">IF(U19="aucune","///","")</f>
        <v/>
      </c>
      <c r="W19" s="137" t="str">
        <f t="shared" ref="W19" si="81">IF(U19="aucune","///","")</f>
        <v/>
      </c>
      <c r="X19" s="142" t="str">
        <f t="shared" ref="X19" si="82">IF(U19="aucune","///","")</f>
        <v/>
      </c>
      <c r="Y19" s="143" t="str">
        <f t="shared" ref="Y19" si="83">IF(U19="aucune","///","")</f>
        <v/>
      </c>
      <c r="Z19" s="23"/>
      <c r="AA19" s="108"/>
      <c r="AB19" s="153"/>
      <c r="AC19" s="154"/>
      <c r="AD19" s="153"/>
      <c r="AE19" s="154"/>
      <c r="AF19" s="4"/>
      <c r="AG19" s="132"/>
      <c r="AH19" s="230"/>
      <c r="AI19" s="108"/>
      <c r="AJ19" s="231"/>
      <c r="AK19" s="180"/>
      <c r="AL19" s="232"/>
      <c r="AM19" s="233"/>
      <c r="AN19" s="108"/>
      <c r="AO19" s="231"/>
      <c r="AP19" s="180"/>
      <c r="AQ19" s="234"/>
      <c r="AR19" s="235"/>
      <c r="AS19" s="59"/>
      <c r="AT19" s="85"/>
      <c r="AU19" s="86"/>
      <c r="AV19" s="87"/>
      <c r="AW19" s="88"/>
      <c r="AX19" s="180"/>
      <c r="AY19" s="109"/>
      <c r="AZ19" s="120"/>
      <c r="BA19" s="121"/>
      <c r="BB19" s="190"/>
      <c r="BC19" s="190"/>
      <c r="BD19" s="191"/>
      <c r="BE19" s="192"/>
      <c r="BF19" s="193"/>
      <c r="BG19" s="190"/>
      <c r="BH19" s="190"/>
      <c r="BI19" s="191"/>
      <c r="BJ19" s="194"/>
      <c r="BK19" s="192"/>
      <c r="BL19" s="108"/>
      <c r="BM19" s="202"/>
      <c r="BN19" s="193"/>
      <c r="BO19" s="192"/>
    </row>
    <row r="20" spans="1:67" s="94" customFormat="1" ht="19.5" customHeight="1">
      <c r="A20" s="55" t="s">
        <v>19</v>
      </c>
      <c r="B20" s="253">
        <f>+B19</f>
        <v>43440</v>
      </c>
      <c r="C20" s="254">
        <v>2</v>
      </c>
      <c r="D20" s="101"/>
      <c r="E20" s="5"/>
      <c r="F20" s="144"/>
      <c r="G20" s="140"/>
      <c r="H20" s="145"/>
      <c r="I20" s="145"/>
      <c r="J20" s="146"/>
      <c r="K20" s="144"/>
      <c r="L20" s="140"/>
      <c r="M20" s="145"/>
      <c r="N20" s="145"/>
      <c r="O20" s="146"/>
      <c r="P20" s="144"/>
      <c r="Q20" s="140"/>
      <c r="R20" s="145"/>
      <c r="S20" s="145"/>
      <c r="T20" s="146"/>
      <c r="U20" s="144"/>
      <c r="V20" s="140"/>
      <c r="W20" s="145"/>
      <c r="X20" s="145"/>
      <c r="Y20" s="146"/>
      <c r="Z20" s="24"/>
      <c r="AA20" s="151"/>
      <c r="AB20" s="109"/>
      <c r="AC20" s="110"/>
      <c r="AD20" s="155"/>
      <c r="AE20" s="156"/>
      <c r="AF20" s="157"/>
      <c r="AG20" s="158"/>
      <c r="AH20" s="66"/>
      <c r="AI20" s="167"/>
      <c r="AJ20" s="114"/>
      <c r="AK20" s="115"/>
      <c r="AL20" s="172"/>
      <c r="AM20" s="173"/>
      <c r="AN20" s="167"/>
      <c r="AO20" s="114"/>
      <c r="AP20" s="115"/>
      <c r="AQ20" s="177"/>
      <c r="AR20" s="156"/>
      <c r="AS20" s="60"/>
      <c r="AT20" s="179"/>
      <c r="AU20" s="157"/>
      <c r="AV20" s="178"/>
      <c r="AW20" s="89"/>
      <c r="AX20" s="90"/>
      <c r="AY20" s="181"/>
      <c r="AZ20" s="182"/>
      <c r="BA20" s="183"/>
      <c r="BB20" s="109"/>
      <c r="BC20" s="120"/>
      <c r="BD20" s="120"/>
      <c r="BE20" s="121"/>
      <c r="BF20" s="195"/>
      <c r="BG20" s="196"/>
      <c r="BH20" s="196"/>
      <c r="BI20" s="197"/>
      <c r="BJ20" s="198"/>
      <c r="BK20" s="199"/>
      <c r="BL20" s="179"/>
      <c r="BM20" s="109"/>
      <c r="BN20" s="195"/>
      <c r="BO20" s="199"/>
    </row>
    <row r="21" spans="1:67" s="94" customFormat="1" ht="19.5" customHeight="1" thickBot="1">
      <c r="A21" s="55" t="s">
        <v>20</v>
      </c>
      <c r="B21" s="253">
        <f>+B19</f>
        <v>43440</v>
      </c>
      <c r="C21" s="254">
        <v>2</v>
      </c>
      <c r="D21" s="1"/>
      <c r="E21" s="6"/>
      <c r="F21" s="144"/>
      <c r="G21" s="145"/>
      <c r="H21" s="145"/>
      <c r="I21" s="145"/>
      <c r="J21" s="146"/>
      <c r="K21" s="144"/>
      <c r="L21" s="145"/>
      <c r="M21" s="145"/>
      <c r="N21" s="145"/>
      <c r="O21" s="146"/>
      <c r="P21" s="144"/>
      <c r="Q21" s="145"/>
      <c r="R21" s="145"/>
      <c r="S21" s="145"/>
      <c r="T21" s="146"/>
      <c r="U21" s="144"/>
      <c r="V21" s="145"/>
      <c r="W21" s="145"/>
      <c r="X21" s="145"/>
      <c r="Y21" s="146"/>
      <c r="Z21" s="150"/>
      <c r="AA21" s="152"/>
      <c r="AB21" s="159"/>
      <c r="AC21" s="160"/>
      <c r="AD21" s="111"/>
      <c r="AE21" s="112"/>
      <c r="AF21" s="236"/>
      <c r="AG21" s="162"/>
      <c r="AH21" s="163"/>
      <c r="AI21" s="237"/>
      <c r="AJ21" s="238"/>
      <c r="AK21" s="239"/>
      <c r="AL21" s="240"/>
      <c r="AM21" s="241"/>
      <c r="AN21" s="242"/>
      <c r="AO21" s="238"/>
      <c r="AP21" s="239"/>
      <c r="AQ21" s="240"/>
      <c r="AR21" s="241"/>
      <c r="AS21" s="152"/>
      <c r="AT21" s="152"/>
      <c r="AU21" s="157"/>
      <c r="AV21" s="178"/>
      <c r="AW21" s="91"/>
      <c r="AX21" s="92"/>
      <c r="AY21" s="184"/>
      <c r="AZ21" s="185"/>
      <c r="BA21" s="186"/>
      <c r="BB21" s="187"/>
      <c r="BC21" s="187"/>
      <c r="BD21" s="188"/>
      <c r="BE21" s="189"/>
      <c r="BF21" s="122"/>
      <c r="BG21" s="123"/>
      <c r="BH21" s="120"/>
      <c r="BI21" s="124"/>
      <c r="BJ21" s="123"/>
      <c r="BK21" s="121"/>
      <c r="BL21" s="200"/>
      <c r="BM21" s="201"/>
      <c r="BN21" s="125"/>
      <c r="BO21" s="126"/>
    </row>
    <row r="22" spans="1:67" s="94" customFormat="1" ht="19.5" customHeight="1">
      <c r="A22" s="54" t="s">
        <v>18</v>
      </c>
      <c r="B22" s="255">
        <f>+B21+1</f>
        <v>43441</v>
      </c>
      <c r="C22" s="256"/>
      <c r="D22" s="2"/>
      <c r="E22" s="5"/>
      <c r="F22" s="139"/>
      <c r="G22" s="141" t="str">
        <f t="shared" ref="G22" si="84">IF(F22="aucune","///","")</f>
        <v/>
      </c>
      <c r="H22" s="137" t="str">
        <f t="shared" ref="H22" si="85">IF(F22="aucune","///","")</f>
        <v/>
      </c>
      <c r="I22" s="142" t="str">
        <f t="shared" ref="I22" si="86">IF(F22="aucune","///","")</f>
        <v/>
      </c>
      <c r="J22" s="143" t="str">
        <f t="shared" ref="J22" si="87">IF(F22="aucune","///","")</f>
        <v/>
      </c>
      <c r="K22" s="139"/>
      <c r="L22" s="141" t="str">
        <f t="shared" ref="L22" si="88">IF(K22="aucune","///","")</f>
        <v/>
      </c>
      <c r="M22" s="137" t="str">
        <f t="shared" ref="M22" si="89">IF(K22="aucune","///","")</f>
        <v/>
      </c>
      <c r="N22" s="142" t="str">
        <f t="shared" ref="N22" si="90">IF(K22="aucune","///","")</f>
        <v/>
      </c>
      <c r="O22" s="143" t="str">
        <f t="shared" ref="O22" si="91">IF(K22="aucune","///","")</f>
        <v/>
      </c>
      <c r="P22" s="139"/>
      <c r="Q22" s="141" t="str">
        <f t="shared" ref="Q22" si="92">IF(P22="aucune","///","")</f>
        <v/>
      </c>
      <c r="R22" s="137" t="str">
        <f t="shared" ref="R22" si="93">IF(P22="aucune","///","")</f>
        <v/>
      </c>
      <c r="S22" s="142" t="str">
        <f t="shared" ref="S22" si="94">IF(P22="aucune","///","")</f>
        <v/>
      </c>
      <c r="T22" s="143" t="str">
        <f t="shared" ref="T22" si="95">IF(P22="aucune","///","")</f>
        <v/>
      </c>
      <c r="U22" s="139"/>
      <c r="V22" s="141" t="str">
        <f t="shared" ref="V22" si="96">IF(U22="aucune","///","")</f>
        <v/>
      </c>
      <c r="W22" s="137" t="str">
        <f t="shared" ref="W22" si="97">IF(U22="aucune","///","")</f>
        <v/>
      </c>
      <c r="X22" s="142" t="str">
        <f t="shared" ref="X22" si="98">IF(U22="aucune","///","")</f>
        <v/>
      </c>
      <c r="Y22" s="143" t="str">
        <f t="shared" ref="Y22" si="99">IF(U22="aucune","///","")</f>
        <v/>
      </c>
      <c r="Z22" s="23"/>
      <c r="AA22" s="108"/>
      <c r="AB22" s="153"/>
      <c r="AC22" s="154"/>
      <c r="AD22" s="153"/>
      <c r="AE22" s="154"/>
      <c r="AF22" s="4"/>
      <c r="AG22" s="132"/>
      <c r="AH22" s="230"/>
      <c r="AI22" s="108"/>
      <c r="AJ22" s="231"/>
      <c r="AK22" s="180"/>
      <c r="AL22" s="232"/>
      <c r="AM22" s="233"/>
      <c r="AN22" s="108"/>
      <c r="AO22" s="231"/>
      <c r="AP22" s="180"/>
      <c r="AQ22" s="234"/>
      <c r="AR22" s="235"/>
      <c r="AS22" s="59"/>
      <c r="AT22" s="85"/>
      <c r="AU22" s="86"/>
      <c r="AV22" s="87"/>
      <c r="AW22" s="88"/>
      <c r="AX22" s="180"/>
      <c r="AY22" s="109"/>
      <c r="AZ22" s="120"/>
      <c r="BA22" s="121"/>
      <c r="BB22" s="190"/>
      <c r="BC22" s="190"/>
      <c r="BD22" s="191"/>
      <c r="BE22" s="192"/>
      <c r="BF22" s="193"/>
      <c r="BG22" s="190"/>
      <c r="BH22" s="190"/>
      <c r="BI22" s="191"/>
      <c r="BJ22" s="194"/>
      <c r="BK22" s="192"/>
      <c r="BL22" s="108"/>
      <c r="BM22" s="202"/>
      <c r="BN22" s="193"/>
      <c r="BO22" s="192"/>
    </row>
    <row r="23" spans="1:67" s="94" customFormat="1" ht="19.5" customHeight="1">
      <c r="A23" s="55" t="s">
        <v>19</v>
      </c>
      <c r="B23" s="253">
        <f>+B22</f>
        <v>43441</v>
      </c>
      <c r="C23" s="254"/>
      <c r="D23" s="101"/>
      <c r="E23" s="5"/>
      <c r="F23" s="144"/>
      <c r="G23" s="140"/>
      <c r="H23" s="145"/>
      <c r="I23" s="145"/>
      <c r="J23" s="146"/>
      <c r="K23" s="144"/>
      <c r="L23" s="140"/>
      <c r="M23" s="145"/>
      <c r="N23" s="145"/>
      <c r="O23" s="146"/>
      <c r="P23" s="144"/>
      <c r="Q23" s="140"/>
      <c r="R23" s="145"/>
      <c r="S23" s="145"/>
      <c r="T23" s="146"/>
      <c r="U23" s="144"/>
      <c r="V23" s="140"/>
      <c r="W23" s="145"/>
      <c r="X23" s="145"/>
      <c r="Y23" s="146"/>
      <c r="Z23" s="24"/>
      <c r="AA23" s="151"/>
      <c r="AB23" s="109"/>
      <c r="AC23" s="110"/>
      <c r="AD23" s="155"/>
      <c r="AE23" s="156"/>
      <c r="AF23" s="157"/>
      <c r="AG23" s="158"/>
      <c r="AH23" s="66"/>
      <c r="AI23" s="167"/>
      <c r="AJ23" s="114"/>
      <c r="AK23" s="115"/>
      <c r="AL23" s="172"/>
      <c r="AM23" s="173"/>
      <c r="AN23" s="167"/>
      <c r="AO23" s="114"/>
      <c r="AP23" s="115"/>
      <c r="AQ23" s="177"/>
      <c r="AR23" s="156"/>
      <c r="AS23" s="60"/>
      <c r="AT23" s="179"/>
      <c r="AU23" s="157"/>
      <c r="AV23" s="178"/>
      <c r="AW23" s="89"/>
      <c r="AX23" s="90"/>
      <c r="AY23" s="181"/>
      <c r="AZ23" s="182"/>
      <c r="BA23" s="183"/>
      <c r="BB23" s="109"/>
      <c r="BC23" s="120"/>
      <c r="BD23" s="120"/>
      <c r="BE23" s="121"/>
      <c r="BF23" s="195"/>
      <c r="BG23" s="196"/>
      <c r="BH23" s="196"/>
      <c r="BI23" s="197"/>
      <c r="BJ23" s="198"/>
      <c r="BK23" s="199"/>
      <c r="BL23" s="179"/>
      <c r="BM23" s="109"/>
      <c r="BN23" s="195"/>
      <c r="BO23" s="199"/>
    </row>
    <row r="24" spans="1:67" s="94" customFormat="1" ht="19.5" customHeight="1" thickBot="1">
      <c r="A24" s="56" t="s">
        <v>20</v>
      </c>
      <c r="B24" s="259">
        <f>+B23</f>
        <v>43441</v>
      </c>
      <c r="C24" s="260"/>
      <c r="D24" s="1"/>
      <c r="E24" s="6"/>
      <c r="F24" s="144"/>
      <c r="G24" s="145"/>
      <c r="H24" s="145"/>
      <c r="I24" s="145"/>
      <c r="J24" s="146"/>
      <c r="K24" s="144"/>
      <c r="L24" s="145"/>
      <c r="M24" s="145"/>
      <c r="N24" s="145"/>
      <c r="O24" s="146"/>
      <c r="P24" s="144"/>
      <c r="Q24" s="145"/>
      <c r="R24" s="145"/>
      <c r="S24" s="145"/>
      <c r="T24" s="146"/>
      <c r="U24" s="144"/>
      <c r="V24" s="145"/>
      <c r="W24" s="145"/>
      <c r="X24" s="145"/>
      <c r="Y24" s="146"/>
      <c r="Z24" s="150"/>
      <c r="AA24" s="152"/>
      <c r="AB24" s="159"/>
      <c r="AC24" s="160"/>
      <c r="AD24" s="111"/>
      <c r="AE24" s="112"/>
      <c r="AF24" s="236"/>
      <c r="AG24" s="162"/>
      <c r="AH24" s="163"/>
      <c r="AI24" s="237"/>
      <c r="AJ24" s="238"/>
      <c r="AK24" s="239"/>
      <c r="AL24" s="240"/>
      <c r="AM24" s="241"/>
      <c r="AN24" s="242"/>
      <c r="AO24" s="238"/>
      <c r="AP24" s="239"/>
      <c r="AQ24" s="240"/>
      <c r="AR24" s="241"/>
      <c r="AS24" s="152"/>
      <c r="AT24" s="152"/>
      <c r="AU24" s="157"/>
      <c r="AV24" s="178"/>
      <c r="AW24" s="91"/>
      <c r="AX24" s="92"/>
      <c r="AY24" s="184"/>
      <c r="AZ24" s="185"/>
      <c r="BA24" s="186"/>
      <c r="BB24" s="187"/>
      <c r="BC24" s="187"/>
      <c r="BD24" s="188"/>
      <c r="BE24" s="189"/>
      <c r="BF24" s="122"/>
      <c r="BG24" s="123"/>
      <c r="BH24" s="120"/>
      <c r="BI24" s="124"/>
      <c r="BJ24" s="123"/>
      <c r="BK24" s="121"/>
      <c r="BL24" s="200"/>
      <c r="BM24" s="201"/>
      <c r="BN24" s="125"/>
      <c r="BO24" s="126"/>
    </row>
    <row r="25" spans="1:67" s="94" customFormat="1" ht="19.5" customHeight="1">
      <c r="A25" s="54" t="s">
        <v>18</v>
      </c>
      <c r="B25" s="255">
        <f>+B24+1</f>
        <v>43442</v>
      </c>
      <c r="C25" s="256"/>
      <c r="D25" s="2"/>
      <c r="E25" s="5"/>
      <c r="F25" s="139"/>
      <c r="G25" s="141" t="str">
        <f t="shared" ref="G25" si="100">IF(F25="aucune","///","")</f>
        <v/>
      </c>
      <c r="H25" s="137" t="str">
        <f t="shared" ref="H25" si="101">IF(F25="aucune","///","")</f>
        <v/>
      </c>
      <c r="I25" s="142" t="str">
        <f t="shared" ref="I25" si="102">IF(F25="aucune","///","")</f>
        <v/>
      </c>
      <c r="J25" s="143" t="str">
        <f t="shared" ref="J25" si="103">IF(F25="aucune","///","")</f>
        <v/>
      </c>
      <c r="K25" s="139"/>
      <c r="L25" s="141" t="str">
        <f t="shared" ref="L25" si="104">IF(K25="aucune","///","")</f>
        <v/>
      </c>
      <c r="M25" s="137" t="str">
        <f t="shared" ref="M25" si="105">IF(K25="aucune","///","")</f>
        <v/>
      </c>
      <c r="N25" s="142" t="str">
        <f t="shared" ref="N25" si="106">IF(K25="aucune","///","")</f>
        <v/>
      </c>
      <c r="O25" s="143" t="str">
        <f t="shared" ref="O25" si="107">IF(K25="aucune","///","")</f>
        <v/>
      </c>
      <c r="P25" s="139"/>
      <c r="Q25" s="141" t="str">
        <f t="shared" ref="Q25" si="108">IF(P25="aucune","///","")</f>
        <v/>
      </c>
      <c r="R25" s="137" t="str">
        <f t="shared" ref="R25" si="109">IF(P25="aucune","///","")</f>
        <v/>
      </c>
      <c r="S25" s="142" t="str">
        <f t="shared" ref="S25" si="110">IF(P25="aucune","///","")</f>
        <v/>
      </c>
      <c r="T25" s="143" t="str">
        <f t="shared" ref="T25" si="111">IF(P25="aucune","///","")</f>
        <v/>
      </c>
      <c r="U25" s="139"/>
      <c r="V25" s="141" t="str">
        <f t="shared" ref="V25" si="112">IF(U25="aucune","///","")</f>
        <v/>
      </c>
      <c r="W25" s="137" t="str">
        <f t="shared" ref="W25" si="113">IF(U25="aucune","///","")</f>
        <v/>
      </c>
      <c r="X25" s="142" t="str">
        <f t="shared" ref="X25" si="114">IF(U25="aucune","///","")</f>
        <v/>
      </c>
      <c r="Y25" s="143" t="str">
        <f t="shared" ref="Y25" si="115">IF(U25="aucune","///","")</f>
        <v/>
      </c>
      <c r="Z25" s="23"/>
      <c r="AA25" s="108"/>
      <c r="AB25" s="153"/>
      <c r="AC25" s="154"/>
      <c r="AD25" s="153"/>
      <c r="AE25" s="154"/>
      <c r="AF25" s="4"/>
      <c r="AG25" s="132"/>
      <c r="AH25" s="230"/>
      <c r="AI25" s="108"/>
      <c r="AJ25" s="231"/>
      <c r="AK25" s="180"/>
      <c r="AL25" s="232"/>
      <c r="AM25" s="233"/>
      <c r="AN25" s="108"/>
      <c r="AO25" s="231"/>
      <c r="AP25" s="180"/>
      <c r="AQ25" s="234"/>
      <c r="AR25" s="235"/>
      <c r="AS25" s="59"/>
      <c r="AT25" s="85"/>
      <c r="AU25" s="86"/>
      <c r="AV25" s="87"/>
      <c r="AW25" s="88"/>
      <c r="AX25" s="180"/>
      <c r="AY25" s="109"/>
      <c r="AZ25" s="120"/>
      <c r="BA25" s="121"/>
      <c r="BB25" s="190"/>
      <c r="BC25" s="190"/>
      <c r="BD25" s="191"/>
      <c r="BE25" s="192"/>
      <c r="BF25" s="193"/>
      <c r="BG25" s="190"/>
      <c r="BH25" s="190"/>
      <c r="BI25" s="191"/>
      <c r="BJ25" s="194"/>
      <c r="BK25" s="192"/>
      <c r="BL25" s="108"/>
      <c r="BM25" s="202"/>
      <c r="BN25" s="193"/>
      <c r="BO25" s="192"/>
    </row>
    <row r="26" spans="1:67" s="94" customFormat="1" ht="19.5" customHeight="1">
      <c r="A26" s="55" t="s">
        <v>19</v>
      </c>
      <c r="B26" s="253">
        <f t="shared" ref="B26" si="116">+B25</f>
        <v>43442</v>
      </c>
      <c r="C26" s="254">
        <v>2</v>
      </c>
      <c r="D26" s="101"/>
      <c r="E26" s="5"/>
      <c r="F26" s="144"/>
      <c r="G26" s="140"/>
      <c r="H26" s="145"/>
      <c r="I26" s="145"/>
      <c r="J26" s="146"/>
      <c r="K26" s="144"/>
      <c r="L26" s="140"/>
      <c r="M26" s="145"/>
      <c r="N26" s="145"/>
      <c r="O26" s="146"/>
      <c r="P26" s="144"/>
      <c r="Q26" s="140"/>
      <c r="R26" s="145"/>
      <c r="S26" s="145"/>
      <c r="T26" s="146"/>
      <c r="U26" s="144"/>
      <c r="V26" s="140"/>
      <c r="W26" s="145"/>
      <c r="X26" s="145"/>
      <c r="Y26" s="146"/>
      <c r="Z26" s="24"/>
      <c r="AA26" s="151"/>
      <c r="AB26" s="109"/>
      <c r="AC26" s="110"/>
      <c r="AD26" s="155"/>
      <c r="AE26" s="156"/>
      <c r="AF26" s="157"/>
      <c r="AG26" s="158"/>
      <c r="AH26" s="66"/>
      <c r="AI26" s="167"/>
      <c r="AJ26" s="114"/>
      <c r="AK26" s="115"/>
      <c r="AL26" s="172"/>
      <c r="AM26" s="173"/>
      <c r="AN26" s="167"/>
      <c r="AO26" s="114"/>
      <c r="AP26" s="115"/>
      <c r="AQ26" s="177"/>
      <c r="AR26" s="156"/>
      <c r="AS26" s="60"/>
      <c r="AT26" s="179"/>
      <c r="AU26" s="157"/>
      <c r="AV26" s="178"/>
      <c r="AW26" s="89"/>
      <c r="AX26" s="90"/>
      <c r="AY26" s="181"/>
      <c r="AZ26" s="182"/>
      <c r="BA26" s="183"/>
      <c r="BB26" s="109"/>
      <c r="BC26" s="120"/>
      <c r="BD26" s="120"/>
      <c r="BE26" s="121"/>
      <c r="BF26" s="195"/>
      <c r="BG26" s="196"/>
      <c r="BH26" s="196"/>
      <c r="BI26" s="197"/>
      <c r="BJ26" s="198"/>
      <c r="BK26" s="199"/>
      <c r="BL26" s="179"/>
      <c r="BM26" s="109"/>
      <c r="BN26" s="195"/>
      <c r="BO26" s="199"/>
    </row>
    <row r="27" spans="1:67" s="94" customFormat="1" ht="19.5" customHeight="1" thickBot="1">
      <c r="A27" s="56" t="s">
        <v>20</v>
      </c>
      <c r="B27" s="253">
        <f t="shared" ref="B27" si="117">+B25</f>
        <v>43442</v>
      </c>
      <c r="C27" s="254">
        <v>2</v>
      </c>
      <c r="D27" s="1"/>
      <c r="E27" s="6"/>
      <c r="F27" s="144"/>
      <c r="G27" s="145"/>
      <c r="H27" s="145"/>
      <c r="I27" s="145"/>
      <c r="J27" s="146"/>
      <c r="K27" s="144"/>
      <c r="L27" s="145"/>
      <c r="M27" s="145"/>
      <c r="N27" s="145"/>
      <c r="O27" s="146"/>
      <c r="P27" s="144"/>
      <c r="Q27" s="145"/>
      <c r="R27" s="145"/>
      <c r="S27" s="145"/>
      <c r="T27" s="146"/>
      <c r="U27" s="144"/>
      <c r="V27" s="145"/>
      <c r="W27" s="145"/>
      <c r="X27" s="145"/>
      <c r="Y27" s="146"/>
      <c r="Z27" s="150"/>
      <c r="AA27" s="152"/>
      <c r="AB27" s="159"/>
      <c r="AC27" s="160"/>
      <c r="AD27" s="111"/>
      <c r="AE27" s="112"/>
      <c r="AF27" s="236"/>
      <c r="AG27" s="162"/>
      <c r="AH27" s="163"/>
      <c r="AI27" s="237"/>
      <c r="AJ27" s="238"/>
      <c r="AK27" s="239"/>
      <c r="AL27" s="240"/>
      <c r="AM27" s="241"/>
      <c r="AN27" s="242"/>
      <c r="AO27" s="238"/>
      <c r="AP27" s="239"/>
      <c r="AQ27" s="240"/>
      <c r="AR27" s="241"/>
      <c r="AS27" s="152"/>
      <c r="AT27" s="152"/>
      <c r="AU27" s="157"/>
      <c r="AV27" s="178"/>
      <c r="AW27" s="91"/>
      <c r="AX27" s="92"/>
      <c r="AY27" s="184"/>
      <c r="AZ27" s="185"/>
      <c r="BA27" s="186"/>
      <c r="BB27" s="187"/>
      <c r="BC27" s="187"/>
      <c r="BD27" s="188"/>
      <c r="BE27" s="189"/>
      <c r="BF27" s="122"/>
      <c r="BG27" s="123"/>
      <c r="BH27" s="120"/>
      <c r="BI27" s="124"/>
      <c r="BJ27" s="123"/>
      <c r="BK27" s="121"/>
      <c r="BL27" s="200"/>
      <c r="BM27" s="201"/>
      <c r="BN27" s="125"/>
      <c r="BO27" s="126"/>
    </row>
    <row r="28" spans="1:67" s="94" customFormat="1" ht="19.5" customHeight="1">
      <c r="A28" s="54" t="s">
        <v>18</v>
      </c>
      <c r="B28" s="255">
        <f>+B27+1</f>
        <v>43443</v>
      </c>
      <c r="C28" s="256"/>
      <c r="D28" s="2"/>
      <c r="E28" s="5"/>
      <c r="F28" s="139"/>
      <c r="G28" s="141" t="str">
        <f t="shared" ref="G28" si="118">IF(F28="aucune","///","")</f>
        <v/>
      </c>
      <c r="H28" s="137" t="str">
        <f t="shared" ref="H28" si="119">IF(F28="aucune","///","")</f>
        <v/>
      </c>
      <c r="I28" s="142" t="str">
        <f t="shared" ref="I28" si="120">IF(F28="aucune","///","")</f>
        <v/>
      </c>
      <c r="J28" s="143" t="str">
        <f t="shared" ref="J28" si="121">IF(F28="aucune","///","")</f>
        <v/>
      </c>
      <c r="K28" s="139"/>
      <c r="L28" s="141" t="str">
        <f t="shared" ref="L28" si="122">IF(K28="aucune","///","")</f>
        <v/>
      </c>
      <c r="M28" s="137" t="str">
        <f t="shared" ref="M28" si="123">IF(K28="aucune","///","")</f>
        <v/>
      </c>
      <c r="N28" s="142" t="str">
        <f t="shared" ref="N28" si="124">IF(K28="aucune","///","")</f>
        <v/>
      </c>
      <c r="O28" s="143" t="str">
        <f t="shared" ref="O28" si="125">IF(K28="aucune","///","")</f>
        <v/>
      </c>
      <c r="P28" s="139"/>
      <c r="Q28" s="141" t="str">
        <f t="shared" ref="Q28" si="126">IF(P28="aucune","///","")</f>
        <v/>
      </c>
      <c r="R28" s="137" t="str">
        <f t="shared" ref="R28" si="127">IF(P28="aucune","///","")</f>
        <v/>
      </c>
      <c r="S28" s="142" t="str">
        <f t="shared" ref="S28" si="128">IF(P28="aucune","///","")</f>
        <v/>
      </c>
      <c r="T28" s="143" t="str">
        <f t="shared" ref="T28" si="129">IF(P28="aucune","///","")</f>
        <v/>
      </c>
      <c r="U28" s="139"/>
      <c r="V28" s="141" t="str">
        <f t="shared" ref="V28" si="130">IF(U28="aucune","///","")</f>
        <v/>
      </c>
      <c r="W28" s="137" t="str">
        <f t="shared" ref="W28" si="131">IF(U28="aucune","///","")</f>
        <v/>
      </c>
      <c r="X28" s="142" t="str">
        <f t="shared" ref="X28" si="132">IF(U28="aucune","///","")</f>
        <v/>
      </c>
      <c r="Y28" s="143" t="str">
        <f t="shared" ref="Y28" si="133">IF(U28="aucune","///","")</f>
        <v/>
      </c>
      <c r="Z28" s="23"/>
      <c r="AA28" s="108"/>
      <c r="AB28" s="153"/>
      <c r="AC28" s="154"/>
      <c r="AD28" s="153"/>
      <c r="AE28" s="154"/>
      <c r="AF28" s="4"/>
      <c r="AG28" s="132"/>
      <c r="AH28" s="230"/>
      <c r="AI28" s="108"/>
      <c r="AJ28" s="231"/>
      <c r="AK28" s="180"/>
      <c r="AL28" s="232"/>
      <c r="AM28" s="233"/>
      <c r="AN28" s="108"/>
      <c r="AO28" s="231"/>
      <c r="AP28" s="180"/>
      <c r="AQ28" s="234"/>
      <c r="AR28" s="235"/>
      <c r="AS28" s="59"/>
      <c r="AT28" s="85"/>
      <c r="AU28" s="86"/>
      <c r="AV28" s="87"/>
      <c r="AW28" s="88"/>
      <c r="AX28" s="180"/>
      <c r="AY28" s="109"/>
      <c r="AZ28" s="120"/>
      <c r="BA28" s="121"/>
      <c r="BB28" s="190"/>
      <c r="BC28" s="190"/>
      <c r="BD28" s="191"/>
      <c r="BE28" s="192"/>
      <c r="BF28" s="193"/>
      <c r="BG28" s="190"/>
      <c r="BH28" s="190"/>
      <c r="BI28" s="191"/>
      <c r="BJ28" s="194"/>
      <c r="BK28" s="192"/>
      <c r="BL28" s="108"/>
      <c r="BM28" s="202"/>
      <c r="BN28" s="193"/>
      <c r="BO28" s="192"/>
    </row>
    <row r="29" spans="1:67" ht="19.5" customHeight="1">
      <c r="A29" s="55" t="s">
        <v>19</v>
      </c>
      <c r="B29" s="253">
        <f>+B28</f>
        <v>43443</v>
      </c>
      <c r="C29" s="254">
        <v>2</v>
      </c>
      <c r="D29" s="101"/>
      <c r="E29" s="5"/>
      <c r="F29" s="144"/>
      <c r="G29" s="140"/>
      <c r="H29" s="145"/>
      <c r="I29" s="145"/>
      <c r="J29" s="146"/>
      <c r="K29" s="144"/>
      <c r="L29" s="140"/>
      <c r="M29" s="145"/>
      <c r="N29" s="145"/>
      <c r="O29" s="146"/>
      <c r="P29" s="144"/>
      <c r="Q29" s="140"/>
      <c r="R29" s="145"/>
      <c r="S29" s="145"/>
      <c r="T29" s="146"/>
      <c r="U29" s="144"/>
      <c r="V29" s="140"/>
      <c r="W29" s="145"/>
      <c r="X29" s="145"/>
      <c r="Y29" s="146"/>
      <c r="Z29" s="24"/>
      <c r="AA29" s="151"/>
      <c r="AB29" s="109"/>
      <c r="AC29" s="110"/>
      <c r="AD29" s="155"/>
      <c r="AE29" s="156"/>
      <c r="AF29" s="157"/>
      <c r="AG29" s="158"/>
      <c r="AH29" s="66"/>
      <c r="AI29" s="167"/>
      <c r="AJ29" s="114"/>
      <c r="AK29" s="115"/>
      <c r="AL29" s="172"/>
      <c r="AM29" s="173"/>
      <c r="AN29" s="167"/>
      <c r="AO29" s="114"/>
      <c r="AP29" s="115"/>
      <c r="AQ29" s="177"/>
      <c r="AR29" s="156"/>
      <c r="AS29" s="60"/>
      <c r="AT29" s="179"/>
      <c r="AU29" s="157"/>
      <c r="AV29" s="178"/>
      <c r="AW29" s="89"/>
      <c r="AX29" s="90"/>
      <c r="AY29" s="181"/>
      <c r="AZ29" s="182"/>
      <c r="BA29" s="183"/>
      <c r="BB29" s="109"/>
      <c r="BC29" s="120"/>
      <c r="BD29" s="120"/>
      <c r="BE29" s="121"/>
      <c r="BF29" s="195"/>
      <c r="BG29" s="196"/>
      <c r="BH29" s="196"/>
      <c r="BI29" s="197"/>
      <c r="BJ29" s="198"/>
      <c r="BK29" s="199"/>
      <c r="BL29" s="179"/>
      <c r="BM29" s="109"/>
      <c r="BN29" s="195"/>
      <c r="BO29" s="199"/>
    </row>
    <row r="30" spans="1:67" ht="19.5" customHeight="1" thickBot="1">
      <c r="A30" s="56" t="s">
        <v>20</v>
      </c>
      <c r="B30" s="253">
        <f>+B28</f>
        <v>43443</v>
      </c>
      <c r="C30" s="254">
        <v>2</v>
      </c>
      <c r="D30" s="1"/>
      <c r="E30" s="6"/>
      <c r="F30" s="144"/>
      <c r="G30" s="145"/>
      <c r="H30" s="145"/>
      <c r="I30" s="145"/>
      <c r="J30" s="146"/>
      <c r="K30" s="144"/>
      <c r="L30" s="145"/>
      <c r="M30" s="145"/>
      <c r="N30" s="145"/>
      <c r="O30" s="146"/>
      <c r="P30" s="144"/>
      <c r="Q30" s="145"/>
      <c r="R30" s="145"/>
      <c r="S30" s="145"/>
      <c r="T30" s="146"/>
      <c r="U30" s="144"/>
      <c r="V30" s="145"/>
      <c r="W30" s="145"/>
      <c r="X30" s="145"/>
      <c r="Y30" s="146"/>
      <c r="Z30" s="150"/>
      <c r="AA30" s="152"/>
      <c r="AB30" s="159"/>
      <c r="AC30" s="160"/>
      <c r="AD30" s="111"/>
      <c r="AE30" s="112"/>
      <c r="AF30" s="236"/>
      <c r="AG30" s="162"/>
      <c r="AH30" s="163"/>
      <c r="AI30" s="237"/>
      <c r="AJ30" s="238"/>
      <c r="AK30" s="239"/>
      <c r="AL30" s="240"/>
      <c r="AM30" s="241"/>
      <c r="AN30" s="242"/>
      <c r="AO30" s="238"/>
      <c r="AP30" s="239"/>
      <c r="AQ30" s="240"/>
      <c r="AR30" s="241"/>
      <c r="AS30" s="152"/>
      <c r="AT30" s="152"/>
      <c r="AU30" s="157"/>
      <c r="AV30" s="178"/>
      <c r="AW30" s="91"/>
      <c r="AX30" s="92"/>
      <c r="AY30" s="184"/>
      <c r="AZ30" s="185"/>
      <c r="BA30" s="186"/>
      <c r="BB30" s="187"/>
      <c r="BC30" s="187"/>
      <c r="BD30" s="188"/>
      <c r="BE30" s="189"/>
      <c r="BF30" s="122"/>
      <c r="BG30" s="123"/>
      <c r="BH30" s="120"/>
      <c r="BI30" s="124"/>
      <c r="BJ30" s="123"/>
      <c r="BK30" s="121"/>
      <c r="BL30" s="200"/>
      <c r="BM30" s="201"/>
      <c r="BN30" s="125"/>
      <c r="BO30" s="126"/>
    </row>
    <row r="31" spans="1:67" ht="19.5" customHeight="1">
      <c r="A31" s="54" t="s">
        <v>18</v>
      </c>
      <c r="B31" s="255">
        <f>+B30+1</f>
        <v>43444</v>
      </c>
      <c r="C31" s="256"/>
      <c r="D31" s="2"/>
      <c r="E31" s="5"/>
      <c r="F31" s="139"/>
      <c r="G31" s="141" t="str">
        <f t="shared" ref="G31" si="134">IF(F31="aucune","///","")</f>
        <v/>
      </c>
      <c r="H31" s="137" t="str">
        <f t="shared" ref="H31" si="135">IF(F31="aucune","///","")</f>
        <v/>
      </c>
      <c r="I31" s="142" t="str">
        <f t="shared" ref="I31" si="136">IF(F31="aucune","///","")</f>
        <v/>
      </c>
      <c r="J31" s="143" t="str">
        <f t="shared" ref="J31" si="137">IF(F31="aucune","///","")</f>
        <v/>
      </c>
      <c r="K31" s="139"/>
      <c r="L31" s="141" t="str">
        <f t="shared" ref="L31" si="138">IF(K31="aucune","///","")</f>
        <v/>
      </c>
      <c r="M31" s="137" t="str">
        <f t="shared" ref="M31" si="139">IF(K31="aucune","///","")</f>
        <v/>
      </c>
      <c r="N31" s="142" t="str">
        <f t="shared" ref="N31" si="140">IF(K31="aucune","///","")</f>
        <v/>
      </c>
      <c r="O31" s="143" t="str">
        <f t="shared" ref="O31" si="141">IF(K31="aucune","///","")</f>
        <v/>
      </c>
      <c r="P31" s="139"/>
      <c r="Q31" s="141" t="str">
        <f t="shared" ref="Q31" si="142">IF(P31="aucune","///","")</f>
        <v/>
      </c>
      <c r="R31" s="137" t="str">
        <f t="shared" ref="R31" si="143">IF(P31="aucune","///","")</f>
        <v/>
      </c>
      <c r="S31" s="142" t="str">
        <f t="shared" ref="S31" si="144">IF(P31="aucune","///","")</f>
        <v/>
      </c>
      <c r="T31" s="143" t="str">
        <f t="shared" ref="T31" si="145">IF(P31="aucune","///","")</f>
        <v/>
      </c>
      <c r="U31" s="139"/>
      <c r="V31" s="141" t="str">
        <f t="shared" ref="V31" si="146">IF(U31="aucune","///","")</f>
        <v/>
      </c>
      <c r="W31" s="137" t="str">
        <f t="shared" ref="W31" si="147">IF(U31="aucune","///","")</f>
        <v/>
      </c>
      <c r="X31" s="142" t="str">
        <f t="shared" ref="X31" si="148">IF(U31="aucune","///","")</f>
        <v/>
      </c>
      <c r="Y31" s="143" t="str">
        <f t="shared" ref="Y31" si="149">IF(U31="aucune","///","")</f>
        <v/>
      </c>
      <c r="Z31" s="23"/>
      <c r="AA31" s="108"/>
      <c r="AB31" s="153"/>
      <c r="AC31" s="154"/>
      <c r="AD31" s="153"/>
      <c r="AE31" s="154"/>
      <c r="AF31" s="4"/>
      <c r="AG31" s="132"/>
      <c r="AH31" s="230"/>
      <c r="AI31" s="108"/>
      <c r="AJ31" s="231"/>
      <c r="AK31" s="180"/>
      <c r="AL31" s="232"/>
      <c r="AM31" s="233"/>
      <c r="AN31" s="108"/>
      <c r="AO31" s="231"/>
      <c r="AP31" s="180"/>
      <c r="AQ31" s="234"/>
      <c r="AR31" s="235"/>
      <c r="AS31" s="59"/>
      <c r="AT31" s="85"/>
      <c r="AU31" s="86"/>
      <c r="AV31" s="87"/>
      <c r="AW31" s="88"/>
      <c r="AX31" s="180"/>
      <c r="AY31" s="109"/>
      <c r="AZ31" s="120"/>
      <c r="BA31" s="121"/>
      <c r="BB31" s="190"/>
      <c r="BC31" s="190"/>
      <c r="BD31" s="191"/>
      <c r="BE31" s="192"/>
      <c r="BF31" s="193"/>
      <c r="BG31" s="190"/>
      <c r="BH31" s="190"/>
      <c r="BI31" s="191"/>
      <c r="BJ31" s="194"/>
      <c r="BK31" s="192"/>
      <c r="BL31" s="108"/>
      <c r="BM31" s="202"/>
      <c r="BN31" s="193"/>
      <c r="BO31" s="192"/>
    </row>
    <row r="32" spans="1:67" ht="19.5" customHeight="1">
      <c r="A32" s="55" t="s">
        <v>19</v>
      </c>
      <c r="B32" s="253">
        <f t="shared" ref="B32" si="150">+B31</f>
        <v>43444</v>
      </c>
      <c r="C32" s="254">
        <v>2</v>
      </c>
      <c r="D32" s="101"/>
      <c r="E32" s="5"/>
      <c r="F32" s="144"/>
      <c r="G32" s="140"/>
      <c r="H32" s="145"/>
      <c r="I32" s="145"/>
      <c r="J32" s="146"/>
      <c r="K32" s="144"/>
      <c r="L32" s="140"/>
      <c r="M32" s="145"/>
      <c r="N32" s="145"/>
      <c r="O32" s="146"/>
      <c r="P32" s="144"/>
      <c r="Q32" s="140"/>
      <c r="R32" s="145"/>
      <c r="S32" s="145"/>
      <c r="T32" s="146"/>
      <c r="U32" s="144"/>
      <c r="V32" s="140"/>
      <c r="W32" s="145"/>
      <c r="X32" s="145"/>
      <c r="Y32" s="146"/>
      <c r="Z32" s="24"/>
      <c r="AA32" s="151"/>
      <c r="AB32" s="109"/>
      <c r="AC32" s="110"/>
      <c r="AD32" s="155"/>
      <c r="AE32" s="156"/>
      <c r="AF32" s="157"/>
      <c r="AG32" s="158"/>
      <c r="AH32" s="66"/>
      <c r="AI32" s="167"/>
      <c r="AJ32" s="114"/>
      <c r="AK32" s="115"/>
      <c r="AL32" s="172"/>
      <c r="AM32" s="173"/>
      <c r="AN32" s="167"/>
      <c r="AO32" s="114"/>
      <c r="AP32" s="115"/>
      <c r="AQ32" s="177"/>
      <c r="AR32" s="156"/>
      <c r="AS32" s="60"/>
      <c r="AT32" s="179"/>
      <c r="AU32" s="157"/>
      <c r="AV32" s="178"/>
      <c r="AW32" s="89"/>
      <c r="AX32" s="90"/>
      <c r="AY32" s="181"/>
      <c r="AZ32" s="182"/>
      <c r="BA32" s="183"/>
      <c r="BB32" s="109"/>
      <c r="BC32" s="120"/>
      <c r="BD32" s="120"/>
      <c r="BE32" s="121"/>
      <c r="BF32" s="195"/>
      <c r="BG32" s="196"/>
      <c r="BH32" s="196"/>
      <c r="BI32" s="197"/>
      <c r="BJ32" s="198"/>
      <c r="BK32" s="199"/>
      <c r="BL32" s="179"/>
      <c r="BM32" s="109"/>
      <c r="BN32" s="195"/>
      <c r="BO32" s="199"/>
    </row>
    <row r="33" spans="1:67" ht="19.5" customHeight="1" thickBot="1">
      <c r="A33" s="56" t="s">
        <v>20</v>
      </c>
      <c r="B33" s="253">
        <f t="shared" ref="B33" si="151">+B31</f>
        <v>43444</v>
      </c>
      <c r="C33" s="254">
        <v>2</v>
      </c>
      <c r="D33" s="1"/>
      <c r="E33" s="6"/>
      <c r="F33" s="144"/>
      <c r="G33" s="145"/>
      <c r="H33" s="145"/>
      <c r="I33" s="145"/>
      <c r="J33" s="146"/>
      <c r="K33" s="144"/>
      <c r="L33" s="145"/>
      <c r="M33" s="145"/>
      <c r="N33" s="145"/>
      <c r="O33" s="146"/>
      <c r="P33" s="144"/>
      <c r="Q33" s="145"/>
      <c r="R33" s="145"/>
      <c r="S33" s="145"/>
      <c r="T33" s="146"/>
      <c r="U33" s="144"/>
      <c r="V33" s="145"/>
      <c r="W33" s="145"/>
      <c r="X33" s="145"/>
      <c r="Y33" s="146"/>
      <c r="Z33" s="150"/>
      <c r="AA33" s="152"/>
      <c r="AB33" s="159"/>
      <c r="AC33" s="160"/>
      <c r="AD33" s="111"/>
      <c r="AE33" s="112"/>
      <c r="AF33" s="236"/>
      <c r="AG33" s="162"/>
      <c r="AH33" s="163"/>
      <c r="AI33" s="237"/>
      <c r="AJ33" s="238"/>
      <c r="AK33" s="239"/>
      <c r="AL33" s="240"/>
      <c r="AM33" s="241"/>
      <c r="AN33" s="242"/>
      <c r="AO33" s="238"/>
      <c r="AP33" s="239"/>
      <c r="AQ33" s="240"/>
      <c r="AR33" s="241"/>
      <c r="AS33" s="152"/>
      <c r="AT33" s="152"/>
      <c r="AU33" s="157"/>
      <c r="AV33" s="178"/>
      <c r="AW33" s="91"/>
      <c r="AX33" s="92"/>
      <c r="AY33" s="184"/>
      <c r="AZ33" s="185"/>
      <c r="BA33" s="186"/>
      <c r="BB33" s="187"/>
      <c r="BC33" s="187"/>
      <c r="BD33" s="188"/>
      <c r="BE33" s="189"/>
      <c r="BF33" s="122"/>
      <c r="BG33" s="123"/>
      <c r="BH33" s="120"/>
      <c r="BI33" s="124"/>
      <c r="BJ33" s="123"/>
      <c r="BK33" s="121"/>
      <c r="BL33" s="200"/>
      <c r="BM33" s="201"/>
      <c r="BN33" s="125"/>
      <c r="BO33" s="126"/>
    </row>
    <row r="34" spans="1:67" ht="19.5" customHeight="1">
      <c r="A34" s="54" t="s">
        <v>18</v>
      </c>
      <c r="B34" s="255">
        <f>+B31+1</f>
        <v>43445</v>
      </c>
      <c r="C34" s="256"/>
      <c r="D34" s="2"/>
      <c r="E34" s="5"/>
      <c r="F34" s="139"/>
      <c r="G34" s="141" t="str">
        <f t="shared" ref="G34" si="152">IF(F34="aucune","///","")</f>
        <v/>
      </c>
      <c r="H34" s="137" t="str">
        <f t="shared" ref="H34" si="153">IF(F34="aucune","///","")</f>
        <v/>
      </c>
      <c r="I34" s="142" t="str">
        <f t="shared" ref="I34" si="154">IF(F34="aucune","///","")</f>
        <v/>
      </c>
      <c r="J34" s="143" t="str">
        <f t="shared" ref="J34" si="155">IF(F34="aucune","///","")</f>
        <v/>
      </c>
      <c r="K34" s="139"/>
      <c r="L34" s="141" t="str">
        <f t="shared" ref="L34" si="156">IF(K34="aucune","///","")</f>
        <v/>
      </c>
      <c r="M34" s="137" t="str">
        <f t="shared" ref="M34" si="157">IF(K34="aucune","///","")</f>
        <v/>
      </c>
      <c r="N34" s="142" t="str">
        <f t="shared" ref="N34" si="158">IF(K34="aucune","///","")</f>
        <v/>
      </c>
      <c r="O34" s="143" t="str">
        <f t="shared" ref="O34" si="159">IF(K34="aucune","///","")</f>
        <v/>
      </c>
      <c r="P34" s="139"/>
      <c r="Q34" s="141" t="str">
        <f t="shared" ref="Q34" si="160">IF(P34="aucune","///","")</f>
        <v/>
      </c>
      <c r="R34" s="137" t="str">
        <f t="shared" ref="R34" si="161">IF(P34="aucune","///","")</f>
        <v/>
      </c>
      <c r="S34" s="142" t="str">
        <f t="shared" ref="S34" si="162">IF(P34="aucune","///","")</f>
        <v/>
      </c>
      <c r="T34" s="143" t="str">
        <f t="shared" ref="T34" si="163">IF(P34="aucune","///","")</f>
        <v/>
      </c>
      <c r="U34" s="139"/>
      <c r="V34" s="141" t="str">
        <f t="shared" ref="V34" si="164">IF(U34="aucune","///","")</f>
        <v/>
      </c>
      <c r="W34" s="137" t="str">
        <f t="shared" ref="W34" si="165">IF(U34="aucune","///","")</f>
        <v/>
      </c>
      <c r="X34" s="142" t="str">
        <f t="shared" ref="X34" si="166">IF(U34="aucune","///","")</f>
        <v/>
      </c>
      <c r="Y34" s="143" t="str">
        <f t="shared" ref="Y34" si="167">IF(U34="aucune","///","")</f>
        <v/>
      </c>
      <c r="Z34" s="23"/>
      <c r="AA34" s="108"/>
      <c r="AB34" s="153"/>
      <c r="AC34" s="154"/>
      <c r="AD34" s="153"/>
      <c r="AE34" s="154"/>
      <c r="AF34" s="4"/>
      <c r="AG34" s="132"/>
      <c r="AH34" s="230"/>
      <c r="AI34" s="108"/>
      <c r="AJ34" s="231"/>
      <c r="AK34" s="180"/>
      <c r="AL34" s="232"/>
      <c r="AM34" s="233"/>
      <c r="AN34" s="108"/>
      <c r="AO34" s="231"/>
      <c r="AP34" s="180"/>
      <c r="AQ34" s="234"/>
      <c r="AR34" s="235"/>
      <c r="AS34" s="59"/>
      <c r="AT34" s="85"/>
      <c r="AU34" s="86"/>
      <c r="AV34" s="87"/>
      <c r="AW34" s="88"/>
      <c r="AX34" s="180"/>
      <c r="AY34" s="109"/>
      <c r="AZ34" s="120"/>
      <c r="BA34" s="121"/>
      <c r="BB34" s="190"/>
      <c r="BC34" s="190"/>
      <c r="BD34" s="191"/>
      <c r="BE34" s="192"/>
      <c r="BF34" s="193"/>
      <c r="BG34" s="190"/>
      <c r="BH34" s="190"/>
      <c r="BI34" s="191"/>
      <c r="BJ34" s="194"/>
      <c r="BK34" s="192"/>
      <c r="BL34" s="108"/>
      <c r="BM34" s="202"/>
      <c r="BN34" s="193"/>
      <c r="BO34" s="192"/>
    </row>
    <row r="35" spans="1:67" ht="19.5" customHeight="1">
      <c r="A35" s="55" t="s">
        <v>19</v>
      </c>
      <c r="B35" s="253">
        <f>+B34</f>
        <v>43445</v>
      </c>
      <c r="C35" s="254">
        <v>2</v>
      </c>
      <c r="D35" s="101"/>
      <c r="E35" s="5"/>
      <c r="F35" s="144"/>
      <c r="G35" s="140"/>
      <c r="H35" s="145"/>
      <c r="I35" s="145"/>
      <c r="J35" s="146"/>
      <c r="K35" s="144"/>
      <c r="L35" s="140"/>
      <c r="M35" s="145"/>
      <c r="N35" s="145"/>
      <c r="O35" s="146"/>
      <c r="P35" s="144"/>
      <c r="Q35" s="140"/>
      <c r="R35" s="145"/>
      <c r="S35" s="145"/>
      <c r="T35" s="146"/>
      <c r="U35" s="144"/>
      <c r="V35" s="140"/>
      <c r="W35" s="145"/>
      <c r="X35" s="145"/>
      <c r="Y35" s="146"/>
      <c r="Z35" s="24"/>
      <c r="AA35" s="151"/>
      <c r="AB35" s="109"/>
      <c r="AC35" s="110"/>
      <c r="AD35" s="155"/>
      <c r="AE35" s="156"/>
      <c r="AF35" s="157"/>
      <c r="AG35" s="158"/>
      <c r="AH35" s="66"/>
      <c r="AI35" s="167"/>
      <c r="AJ35" s="114"/>
      <c r="AK35" s="115"/>
      <c r="AL35" s="172"/>
      <c r="AM35" s="173"/>
      <c r="AN35" s="167"/>
      <c r="AO35" s="114"/>
      <c r="AP35" s="115"/>
      <c r="AQ35" s="177"/>
      <c r="AR35" s="156"/>
      <c r="AS35" s="60"/>
      <c r="AT35" s="179"/>
      <c r="AU35" s="157"/>
      <c r="AV35" s="178"/>
      <c r="AW35" s="89"/>
      <c r="AX35" s="90"/>
      <c r="AY35" s="181"/>
      <c r="AZ35" s="182"/>
      <c r="BA35" s="183"/>
      <c r="BB35" s="109"/>
      <c r="BC35" s="120"/>
      <c r="BD35" s="120"/>
      <c r="BE35" s="121"/>
      <c r="BF35" s="195"/>
      <c r="BG35" s="196"/>
      <c r="BH35" s="196"/>
      <c r="BI35" s="197"/>
      <c r="BJ35" s="198"/>
      <c r="BK35" s="199"/>
      <c r="BL35" s="179"/>
      <c r="BM35" s="109"/>
      <c r="BN35" s="195"/>
      <c r="BO35" s="199"/>
    </row>
    <row r="36" spans="1:67" ht="19.5" customHeight="1" thickBot="1">
      <c r="A36" s="55" t="s">
        <v>20</v>
      </c>
      <c r="B36" s="253">
        <f>+B34</f>
        <v>43445</v>
      </c>
      <c r="C36" s="254">
        <v>2</v>
      </c>
      <c r="D36" s="1"/>
      <c r="E36" s="6"/>
      <c r="F36" s="144"/>
      <c r="G36" s="145"/>
      <c r="H36" s="145"/>
      <c r="I36" s="145"/>
      <c r="J36" s="146"/>
      <c r="K36" s="144"/>
      <c r="L36" s="145"/>
      <c r="M36" s="145"/>
      <c r="N36" s="145"/>
      <c r="O36" s="146"/>
      <c r="P36" s="144"/>
      <c r="Q36" s="145"/>
      <c r="R36" s="145"/>
      <c r="S36" s="145"/>
      <c r="T36" s="146"/>
      <c r="U36" s="144"/>
      <c r="V36" s="145"/>
      <c r="W36" s="145"/>
      <c r="X36" s="145"/>
      <c r="Y36" s="146"/>
      <c r="Z36" s="150"/>
      <c r="AA36" s="152"/>
      <c r="AB36" s="159"/>
      <c r="AC36" s="160"/>
      <c r="AD36" s="111"/>
      <c r="AE36" s="112"/>
      <c r="AF36" s="236"/>
      <c r="AG36" s="162"/>
      <c r="AH36" s="163"/>
      <c r="AI36" s="237"/>
      <c r="AJ36" s="238"/>
      <c r="AK36" s="239"/>
      <c r="AL36" s="240"/>
      <c r="AM36" s="241"/>
      <c r="AN36" s="242"/>
      <c r="AO36" s="238"/>
      <c r="AP36" s="239"/>
      <c r="AQ36" s="240"/>
      <c r="AR36" s="241"/>
      <c r="AS36" s="152"/>
      <c r="AT36" s="152"/>
      <c r="AU36" s="157"/>
      <c r="AV36" s="178"/>
      <c r="AW36" s="91"/>
      <c r="AX36" s="92"/>
      <c r="AY36" s="184"/>
      <c r="AZ36" s="185"/>
      <c r="BA36" s="186"/>
      <c r="BB36" s="187"/>
      <c r="BC36" s="187"/>
      <c r="BD36" s="188"/>
      <c r="BE36" s="189"/>
      <c r="BF36" s="122"/>
      <c r="BG36" s="123"/>
      <c r="BH36" s="120"/>
      <c r="BI36" s="124"/>
      <c r="BJ36" s="123"/>
      <c r="BK36" s="121"/>
      <c r="BL36" s="200"/>
      <c r="BM36" s="201"/>
      <c r="BN36" s="125"/>
      <c r="BO36" s="126"/>
    </row>
    <row r="37" spans="1:67" ht="19.5" customHeight="1">
      <c r="A37" s="54" t="s">
        <v>18</v>
      </c>
      <c r="B37" s="255">
        <f>+B36+1</f>
        <v>43446</v>
      </c>
      <c r="C37" s="256"/>
      <c r="D37" s="2"/>
      <c r="E37" s="5"/>
      <c r="F37" s="139"/>
      <c r="G37" s="141" t="str">
        <f t="shared" ref="G37" si="168">IF(F37="aucune","///","")</f>
        <v/>
      </c>
      <c r="H37" s="137" t="str">
        <f t="shared" ref="H37" si="169">IF(F37="aucune","///","")</f>
        <v/>
      </c>
      <c r="I37" s="142" t="str">
        <f t="shared" ref="I37" si="170">IF(F37="aucune","///","")</f>
        <v/>
      </c>
      <c r="J37" s="143" t="str">
        <f t="shared" ref="J37" si="171">IF(F37="aucune","///","")</f>
        <v/>
      </c>
      <c r="K37" s="139"/>
      <c r="L37" s="141" t="str">
        <f t="shared" ref="L37" si="172">IF(K37="aucune","///","")</f>
        <v/>
      </c>
      <c r="M37" s="137" t="str">
        <f t="shared" ref="M37" si="173">IF(K37="aucune","///","")</f>
        <v/>
      </c>
      <c r="N37" s="142" t="str">
        <f t="shared" ref="N37" si="174">IF(K37="aucune","///","")</f>
        <v/>
      </c>
      <c r="O37" s="143" t="str">
        <f t="shared" ref="O37" si="175">IF(K37="aucune","///","")</f>
        <v/>
      </c>
      <c r="P37" s="139"/>
      <c r="Q37" s="141" t="str">
        <f t="shared" ref="Q37" si="176">IF(P37="aucune","///","")</f>
        <v/>
      </c>
      <c r="R37" s="137" t="str">
        <f t="shared" ref="R37" si="177">IF(P37="aucune","///","")</f>
        <v/>
      </c>
      <c r="S37" s="142" t="str">
        <f t="shared" ref="S37" si="178">IF(P37="aucune","///","")</f>
        <v/>
      </c>
      <c r="T37" s="143" t="str">
        <f t="shared" ref="T37" si="179">IF(P37="aucune","///","")</f>
        <v/>
      </c>
      <c r="U37" s="139"/>
      <c r="V37" s="141" t="str">
        <f t="shared" ref="V37" si="180">IF(U37="aucune","///","")</f>
        <v/>
      </c>
      <c r="W37" s="137" t="str">
        <f t="shared" ref="W37" si="181">IF(U37="aucune","///","")</f>
        <v/>
      </c>
      <c r="X37" s="142" t="str">
        <f t="shared" ref="X37" si="182">IF(U37="aucune","///","")</f>
        <v/>
      </c>
      <c r="Y37" s="143" t="str">
        <f t="shared" ref="Y37" si="183">IF(U37="aucune","///","")</f>
        <v/>
      </c>
      <c r="Z37" s="23"/>
      <c r="AA37" s="108"/>
      <c r="AB37" s="153"/>
      <c r="AC37" s="154"/>
      <c r="AD37" s="153"/>
      <c r="AE37" s="154"/>
      <c r="AF37" s="4"/>
      <c r="AG37" s="132"/>
      <c r="AH37" s="230"/>
      <c r="AI37" s="108"/>
      <c r="AJ37" s="231"/>
      <c r="AK37" s="180"/>
      <c r="AL37" s="232"/>
      <c r="AM37" s="233"/>
      <c r="AN37" s="108"/>
      <c r="AO37" s="231"/>
      <c r="AP37" s="180"/>
      <c r="AQ37" s="234"/>
      <c r="AR37" s="235"/>
      <c r="AS37" s="59"/>
      <c r="AT37" s="85"/>
      <c r="AU37" s="86"/>
      <c r="AV37" s="87"/>
      <c r="AW37" s="88"/>
      <c r="AX37" s="180"/>
      <c r="AY37" s="109"/>
      <c r="AZ37" s="120"/>
      <c r="BA37" s="121"/>
      <c r="BB37" s="190"/>
      <c r="BC37" s="190"/>
      <c r="BD37" s="191"/>
      <c r="BE37" s="192"/>
      <c r="BF37" s="193"/>
      <c r="BG37" s="190"/>
      <c r="BH37" s="190"/>
      <c r="BI37" s="191"/>
      <c r="BJ37" s="194"/>
      <c r="BK37" s="192"/>
      <c r="BL37" s="108"/>
      <c r="BM37" s="202"/>
      <c r="BN37" s="193"/>
      <c r="BO37" s="192"/>
    </row>
    <row r="38" spans="1:67" ht="19.5" customHeight="1">
      <c r="A38" s="55" t="s">
        <v>19</v>
      </c>
      <c r="B38" s="253">
        <f>+B37</f>
        <v>43446</v>
      </c>
      <c r="C38" s="254"/>
      <c r="D38" s="101"/>
      <c r="E38" s="5"/>
      <c r="F38" s="144"/>
      <c r="G38" s="140"/>
      <c r="H38" s="145"/>
      <c r="I38" s="145"/>
      <c r="J38" s="146"/>
      <c r="K38" s="144"/>
      <c r="L38" s="140"/>
      <c r="M38" s="145"/>
      <c r="N38" s="145"/>
      <c r="O38" s="146"/>
      <c r="P38" s="144"/>
      <c r="Q38" s="140"/>
      <c r="R38" s="145"/>
      <c r="S38" s="145"/>
      <c r="T38" s="146"/>
      <c r="U38" s="144"/>
      <c r="V38" s="140"/>
      <c r="W38" s="145"/>
      <c r="X38" s="145"/>
      <c r="Y38" s="146"/>
      <c r="Z38" s="24"/>
      <c r="AA38" s="151"/>
      <c r="AB38" s="109"/>
      <c r="AC38" s="110"/>
      <c r="AD38" s="155"/>
      <c r="AE38" s="156"/>
      <c r="AF38" s="157"/>
      <c r="AG38" s="158"/>
      <c r="AH38" s="66"/>
      <c r="AI38" s="167"/>
      <c r="AJ38" s="114"/>
      <c r="AK38" s="115"/>
      <c r="AL38" s="172"/>
      <c r="AM38" s="173"/>
      <c r="AN38" s="167"/>
      <c r="AO38" s="114"/>
      <c r="AP38" s="115"/>
      <c r="AQ38" s="177"/>
      <c r="AR38" s="156"/>
      <c r="AS38" s="60"/>
      <c r="AT38" s="179"/>
      <c r="AU38" s="157"/>
      <c r="AV38" s="178"/>
      <c r="AW38" s="89"/>
      <c r="AX38" s="90"/>
      <c r="AY38" s="181"/>
      <c r="AZ38" s="182"/>
      <c r="BA38" s="183"/>
      <c r="BB38" s="109"/>
      <c r="BC38" s="120"/>
      <c r="BD38" s="120"/>
      <c r="BE38" s="121"/>
      <c r="BF38" s="195"/>
      <c r="BG38" s="196"/>
      <c r="BH38" s="196"/>
      <c r="BI38" s="197"/>
      <c r="BJ38" s="198"/>
      <c r="BK38" s="199"/>
      <c r="BL38" s="179"/>
      <c r="BM38" s="109"/>
      <c r="BN38" s="195"/>
      <c r="BO38" s="199"/>
    </row>
    <row r="39" spans="1:67" ht="19.5" customHeight="1" thickBot="1">
      <c r="A39" s="56" t="s">
        <v>20</v>
      </c>
      <c r="B39" s="259">
        <f>+B38</f>
        <v>43446</v>
      </c>
      <c r="C39" s="260"/>
      <c r="D39" s="1"/>
      <c r="E39" s="6"/>
      <c r="F39" s="144"/>
      <c r="G39" s="145"/>
      <c r="H39" s="145"/>
      <c r="I39" s="145"/>
      <c r="J39" s="146"/>
      <c r="K39" s="144"/>
      <c r="L39" s="145"/>
      <c r="M39" s="145"/>
      <c r="N39" s="145"/>
      <c r="O39" s="146"/>
      <c r="P39" s="144"/>
      <c r="Q39" s="145"/>
      <c r="R39" s="145"/>
      <c r="S39" s="145"/>
      <c r="T39" s="146"/>
      <c r="U39" s="144"/>
      <c r="V39" s="145"/>
      <c r="W39" s="145"/>
      <c r="X39" s="145"/>
      <c r="Y39" s="146"/>
      <c r="Z39" s="150"/>
      <c r="AA39" s="152"/>
      <c r="AB39" s="159"/>
      <c r="AC39" s="160"/>
      <c r="AD39" s="111"/>
      <c r="AE39" s="112"/>
      <c r="AF39" s="236"/>
      <c r="AG39" s="162"/>
      <c r="AH39" s="163"/>
      <c r="AI39" s="237"/>
      <c r="AJ39" s="238"/>
      <c r="AK39" s="239"/>
      <c r="AL39" s="240"/>
      <c r="AM39" s="241"/>
      <c r="AN39" s="242"/>
      <c r="AO39" s="238"/>
      <c r="AP39" s="239"/>
      <c r="AQ39" s="240"/>
      <c r="AR39" s="241"/>
      <c r="AS39" s="152"/>
      <c r="AT39" s="152"/>
      <c r="AU39" s="157"/>
      <c r="AV39" s="178"/>
      <c r="AW39" s="91"/>
      <c r="AX39" s="92"/>
      <c r="AY39" s="184"/>
      <c r="AZ39" s="185"/>
      <c r="BA39" s="186"/>
      <c r="BB39" s="187"/>
      <c r="BC39" s="187"/>
      <c r="BD39" s="188"/>
      <c r="BE39" s="189"/>
      <c r="BF39" s="122"/>
      <c r="BG39" s="123"/>
      <c r="BH39" s="120"/>
      <c r="BI39" s="124"/>
      <c r="BJ39" s="123"/>
      <c r="BK39" s="121"/>
      <c r="BL39" s="200"/>
      <c r="BM39" s="201"/>
      <c r="BN39" s="125"/>
      <c r="BO39" s="126"/>
    </row>
    <row r="40" spans="1:67" ht="19.5" customHeight="1">
      <c r="A40" s="54" t="s">
        <v>18</v>
      </c>
      <c r="B40" s="255">
        <f>+B39+1</f>
        <v>43447</v>
      </c>
      <c r="C40" s="256"/>
      <c r="D40" s="2"/>
      <c r="E40" s="5"/>
      <c r="F40" s="139"/>
      <c r="G40" s="141" t="str">
        <f t="shared" ref="G40" si="184">IF(F40="aucune","///","")</f>
        <v/>
      </c>
      <c r="H40" s="137" t="str">
        <f t="shared" ref="H40" si="185">IF(F40="aucune","///","")</f>
        <v/>
      </c>
      <c r="I40" s="142" t="str">
        <f t="shared" ref="I40" si="186">IF(F40="aucune","///","")</f>
        <v/>
      </c>
      <c r="J40" s="143" t="str">
        <f t="shared" ref="J40" si="187">IF(F40="aucune","///","")</f>
        <v/>
      </c>
      <c r="K40" s="139"/>
      <c r="L40" s="141" t="str">
        <f t="shared" ref="L40" si="188">IF(K40="aucune","///","")</f>
        <v/>
      </c>
      <c r="M40" s="137" t="str">
        <f t="shared" ref="M40" si="189">IF(K40="aucune","///","")</f>
        <v/>
      </c>
      <c r="N40" s="142" t="str">
        <f t="shared" ref="N40" si="190">IF(K40="aucune","///","")</f>
        <v/>
      </c>
      <c r="O40" s="143" t="str">
        <f t="shared" ref="O40" si="191">IF(K40="aucune","///","")</f>
        <v/>
      </c>
      <c r="P40" s="139"/>
      <c r="Q40" s="141" t="str">
        <f t="shared" ref="Q40" si="192">IF(P40="aucune","///","")</f>
        <v/>
      </c>
      <c r="R40" s="137" t="str">
        <f t="shared" ref="R40" si="193">IF(P40="aucune","///","")</f>
        <v/>
      </c>
      <c r="S40" s="142" t="str">
        <f t="shared" ref="S40" si="194">IF(P40="aucune","///","")</f>
        <v/>
      </c>
      <c r="T40" s="143" t="str">
        <f t="shared" ref="T40" si="195">IF(P40="aucune","///","")</f>
        <v/>
      </c>
      <c r="U40" s="139"/>
      <c r="V40" s="141" t="str">
        <f t="shared" ref="V40" si="196">IF(U40="aucune","///","")</f>
        <v/>
      </c>
      <c r="W40" s="137" t="str">
        <f t="shared" ref="W40" si="197">IF(U40="aucune","///","")</f>
        <v/>
      </c>
      <c r="X40" s="142" t="str">
        <f t="shared" ref="X40" si="198">IF(U40="aucune","///","")</f>
        <v/>
      </c>
      <c r="Y40" s="143" t="str">
        <f t="shared" ref="Y40" si="199">IF(U40="aucune","///","")</f>
        <v/>
      </c>
      <c r="Z40" s="23"/>
      <c r="AA40" s="108"/>
      <c r="AB40" s="153"/>
      <c r="AC40" s="154"/>
      <c r="AD40" s="153"/>
      <c r="AE40" s="154"/>
      <c r="AF40" s="4"/>
      <c r="AG40" s="132"/>
      <c r="AH40" s="230"/>
      <c r="AI40" s="108"/>
      <c r="AJ40" s="231"/>
      <c r="AK40" s="180"/>
      <c r="AL40" s="232"/>
      <c r="AM40" s="233"/>
      <c r="AN40" s="108"/>
      <c r="AO40" s="231"/>
      <c r="AP40" s="180"/>
      <c r="AQ40" s="234"/>
      <c r="AR40" s="235"/>
      <c r="AS40" s="59"/>
      <c r="AT40" s="85"/>
      <c r="AU40" s="86"/>
      <c r="AV40" s="87"/>
      <c r="AW40" s="88"/>
      <c r="AX40" s="180"/>
      <c r="AY40" s="109"/>
      <c r="AZ40" s="120"/>
      <c r="BA40" s="121"/>
      <c r="BB40" s="190"/>
      <c r="BC40" s="190"/>
      <c r="BD40" s="191"/>
      <c r="BE40" s="192"/>
      <c r="BF40" s="193"/>
      <c r="BG40" s="190"/>
      <c r="BH40" s="190"/>
      <c r="BI40" s="191"/>
      <c r="BJ40" s="194"/>
      <c r="BK40" s="192"/>
      <c r="BL40" s="108"/>
      <c r="BM40" s="202"/>
      <c r="BN40" s="193"/>
      <c r="BO40" s="192"/>
    </row>
    <row r="41" spans="1:67" ht="19.5" customHeight="1">
      <c r="A41" s="55" t="s">
        <v>19</v>
      </c>
      <c r="B41" s="253">
        <f t="shared" ref="B41" si="200">+B40</f>
        <v>43447</v>
      </c>
      <c r="C41" s="254">
        <v>2</v>
      </c>
      <c r="D41" s="101"/>
      <c r="E41" s="5"/>
      <c r="F41" s="144"/>
      <c r="G41" s="140"/>
      <c r="H41" s="145"/>
      <c r="I41" s="145"/>
      <c r="J41" s="146"/>
      <c r="K41" s="144"/>
      <c r="L41" s="140"/>
      <c r="M41" s="145"/>
      <c r="N41" s="145"/>
      <c r="O41" s="146"/>
      <c r="P41" s="144"/>
      <c r="Q41" s="140"/>
      <c r="R41" s="145"/>
      <c r="S41" s="145"/>
      <c r="T41" s="146"/>
      <c r="U41" s="144"/>
      <c r="V41" s="140"/>
      <c r="W41" s="145"/>
      <c r="X41" s="145"/>
      <c r="Y41" s="146"/>
      <c r="Z41" s="24"/>
      <c r="AA41" s="151"/>
      <c r="AB41" s="109"/>
      <c r="AC41" s="110"/>
      <c r="AD41" s="155"/>
      <c r="AE41" s="156"/>
      <c r="AF41" s="157"/>
      <c r="AG41" s="158"/>
      <c r="AH41" s="66"/>
      <c r="AI41" s="167"/>
      <c r="AJ41" s="114"/>
      <c r="AK41" s="115"/>
      <c r="AL41" s="172"/>
      <c r="AM41" s="173"/>
      <c r="AN41" s="167"/>
      <c r="AO41" s="114"/>
      <c r="AP41" s="115"/>
      <c r="AQ41" s="177"/>
      <c r="AR41" s="156"/>
      <c r="AS41" s="60"/>
      <c r="AT41" s="179"/>
      <c r="AU41" s="157"/>
      <c r="AV41" s="178"/>
      <c r="AW41" s="89"/>
      <c r="AX41" s="90"/>
      <c r="AY41" s="181"/>
      <c r="AZ41" s="182"/>
      <c r="BA41" s="183"/>
      <c r="BB41" s="109"/>
      <c r="BC41" s="120"/>
      <c r="BD41" s="120"/>
      <c r="BE41" s="121"/>
      <c r="BF41" s="195"/>
      <c r="BG41" s="196"/>
      <c r="BH41" s="196"/>
      <c r="BI41" s="197"/>
      <c r="BJ41" s="198"/>
      <c r="BK41" s="199"/>
      <c r="BL41" s="179"/>
      <c r="BM41" s="109"/>
      <c r="BN41" s="195"/>
      <c r="BO41" s="199"/>
    </row>
    <row r="42" spans="1:67" ht="19.5" customHeight="1" thickBot="1">
      <c r="A42" s="56" t="s">
        <v>20</v>
      </c>
      <c r="B42" s="253">
        <f t="shared" ref="B42" si="201">+B40</f>
        <v>43447</v>
      </c>
      <c r="C42" s="254">
        <v>2</v>
      </c>
      <c r="D42" s="1"/>
      <c r="E42" s="6"/>
      <c r="F42" s="144"/>
      <c r="G42" s="145"/>
      <c r="H42" s="145"/>
      <c r="I42" s="145"/>
      <c r="J42" s="146"/>
      <c r="K42" s="144"/>
      <c r="L42" s="145"/>
      <c r="M42" s="145"/>
      <c r="N42" s="145"/>
      <c r="O42" s="146"/>
      <c r="P42" s="144"/>
      <c r="Q42" s="145"/>
      <c r="R42" s="145"/>
      <c r="S42" s="145"/>
      <c r="T42" s="146"/>
      <c r="U42" s="144"/>
      <c r="V42" s="145"/>
      <c r="W42" s="145"/>
      <c r="X42" s="145"/>
      <c r="Y42" s="146"/>
      <c r="Z42" s="150"/>
      <c r="AA42" s="152"/>
      <c r="AB42" s="159"/>
      <c r="AC42" s="160"/>
      <c r="AD42" s="111"/>
      <c r="AE42" s="112"/>
      <c r="AF42" s="236"/>
      <c r="AG42" s="162"/>
      <c r="AH42" s="163"/>
      <c r="AI42" s="237"/>
      <c r="AJ42" s="238"/>
      <c r="AK42" s="239"/>
      <c r="AL42" s="240"/>
      <c r="AM42" s="241"/>
      <c r="AN42" s="242"/>
      <c r="AO42" s="238"/>
      <c r="AP42" s="239"/>
      <c r="AQ42" s="240"/>
      <c r="AR42" s="241"/>
      <c r="AS42" s="152"/>
      <c r="AT42" s="152"/>
      <c r="AU42" s="157"/>
      <c r="AV42" s="178"/>
      <c r="AW42" s="91"/>
      <c r="AX42" s="92"/>
      <c r="AY42" s="184"/>
      <c r="AZ42" s="185"/>
      <c r="BA42" s="186"/>
      <c r="BB42" s="187"/>
      <c r="BC42" s="187"/>
      <c r="BD42" s="188"/>
      <c r="BE42" s="189"/>
      <c r="BF42" s="122"/>
      <c r="BG42" s="123"/>
      <c r="BH42" s="120"/>
      <c r="BI42" s="124"/>
      <c r="BJ42" s="123"/>
      <c r="BK42" s="121"/>
      <c r="BL42" s="200"/>
      <c r="BM42" s="201"/>
      <c r="BN42" s="125"/>
      <c r="BO42" s="126"/>
    </row>
    <row r="43" spans="1:67" ht="19.5" customHeight="1">
      <c r="A43" s="54" t="s">
        <v>18</v>
      </c>
      <c r="B43" s="255">
        <f>+B42+1</f>
        <v>43448</v>
      </c>
      <c r="C43" s="256"/>
      <c r="D43" s="2"/>
      <c r="E43" s="5"/>
      <c r="F43" s="139"/>
      <c r="G43" s="141" t="str">
        <f t="shared" ref="G43" si="202">IF(F43="aucune","///","")</f>
        <v/>
      </c>
      <c r="H43" s="137" t="str">
        <f t="shared" ref="H43" si="203">IF(F43="aucune","///","")</f>
        <v/>
      </c>
      <c r="I43" s="142" t="str">
        <f t="shared" ref="I43" si="204">IF(F43="aucune","///","")</f>
        <v/>
      </c>
      <c r="J43" s="143" t="str">
        <f t="shared" ref="J43" si="205">IF(F43="aucune","///","")</f>
        <v/>
      </c>
      <c r="K43" s="139"/>
      <c r="L43" s="141" t="str">
        <f t="shared" ref="L43" si="206">IF(K43="aucune","///","")</f>
        <v/>
      </c>
      <c r="M43" s="137" t="str">
        <f t="shared" ref="M43" si="207">IF(K43="aucune","///","")</f>
        <v/>
      </c>
      <c r="N43" s="142" t="str">
        <f t="shared" ref="N43" si="208">IF(K43="aucune","///","")</f>
        <v/>
      </c>
      <c r="O43" s="143" t="str">
        <f t="shared" ref="O43" si="209">IF(K43="aucune","///","")</f>
        <v/>
      </c>
      <c r="P43" s="139"/>
      <c r="Q43" s="141" t="str">
        <f t="shared" ref="Q43" si="210">IF(P43="aucune","///","")</f>
        <v/>
      </c>
      <c r="R43" s="137" t="str">
        <f t="shared" ref="R43" si="211">IF(P43="aucune","///","")</f>
        <v/>
      </c>
      <c r="S43" s="142" t="str">
        <f t="shared" ref="S43" si="212">IF(P43="aucune","///","")</f>
        <v/>
      </c>
      <c r="T43" s="143" t="str">
        <f t="shared" ref="T43" si="213">IF(P43="aucune","///","")</f>
        <v/>
      </c>
      <c r="U43" s="139"/>
      <c r="V43" s="141" t="str">
        <f t="shared" ref="V43" si="214">IF(U43="aucune","///","")</f>
        <v/>
      </c>
      <c r="W43" s="137" t="str">
        <f t="shared" ref="W43" si="215">IF(U43="aucune","///","")</f>
        <v/>
      </c>
      <c r="X43" s="142" t="str">
        <f t="shared" ref="X43" si="216">IF(U43="aucune","///","")</f>
        <v/>
      </c>
      <c r="Y43" s="143" t="str">
        <f t="shared" ref="Y43" si="217">IF(U43="aucune","///","")</f>
        <v/>
      </c>
      <c r="Z43" s="23"/>
      <c r="AA43" s="108"/>
      <c r="AB43" s="153"/>
      <c r="AC43" s="154"/>
      <c r="AD43" s="153"/>
      <c r="AE43" s="154"/>
      <c r="AF43" s="4"/>
      <c r="AG43" s="132"/>
      <c r="AH43" s="230"/>
      <c r="AI43" s="108"/>
      <c r="AJ43" s="231"/>
      <c r="AK43" s="180"/>
      <c r="AL43" s="232"/>
      <c r="AM43" s="233"/>
      <c r="AN43" s="108"/>
      <c r="AO43" s="231"/>
      <c r="AP43" s="180"/>
      <c r="AQ43" s="234"/>
      <c r="AR43" s="235"/>
      <c r="AS43" s="59"/>
      <c r="AT43" s="85"/>
      <c r="AU43" s="86"/>
      <c r="AV43" s="87"/>
      <c r="AW43" s="88"/>
      <c r="AX43" s="180"/>
      <c r="AY43" s="109"/>
      <c r="AZ43" s="120"/>
      <c r="BA43" s="121"/>
      <c r="BB43" s="190"/>
      <c r="BC43" s="190"/>
      <c r="BD43" s="191"/>
      <c r="BE43" s="192"/>
      <c r="BF43" s="193"/>
      <c r="BG43" s="190"/>
      <c r="BH43" s="190"/>
      <c r="BI43" s="191"/>
      <c r="BJ43" s="194"/>
      <c r="BK43" s="192"/>
      <c r="BL43" s="108"/>
      <c r="BM43" s="202"/>
      <c r="BN43" s="193"/>
      <c r="BO43" s="192"/>
    </row>
    <row r="44" spans="1:67" ht="19.5" customHeight="1">
      <c r="A44" s="55" t="s">
        <v>19</v>
      </c>
      <c r="B44" s="253">
        <f>+B43</f>
        <v>43448</v>
      </c>
      <c r="C44" s="254">
        <v>2</v>
      </c>
      <c r="D44" s="101"/>
      <c r="E44" s="5"/>
      <c r="F44" s="144"/>
      <c r="G44" s="140"/>
      <c r="H44" s="145"/>
      <c r="I44" s="145"/>
      <c r="J44" s="146"/>
      <c r="K44" s="144"/>
      <c r="L44" s="140"/>
      <c r="M44" s="145"/>
      <c r="N44" s="145"/>
      <c r="O44" s="146"/>
      <c r="P44" s="144"/>
      <c r="Q44" s="140"/>
      <c r="R44" s="145"/>
      <c r="S44" s="145"/>
      <c r="T44" s="146"/>
      <c r="U44" s="144"/>
      <c r="V44" s="140"/>
      <c r="W44" s="145"/>
      <c r="X44" s="145"/>
      <c r="Y44" s="146"/>
      <c r="Z44" s="24"/>
      <c r="AA44" s="151"/>
      <c r="AB44" s="109"/>
      <c r="AC44" s="110"/>
      <c r="AD44" s="155"/>
      <c r="AE44" s="156"/>
      <c r="AF44" s="157"/>
      <c r="AG44" s="158"/>
      <c r="AH44" s="66"/>
      <c r="AI44" s="167"/>
      <c r="AJ44" s="114"/>
      <c r="AK44" s="115"/>
      <c r="AL44" s="172"/>
      <c r="AM44" s="173"/>
      <c r="AN44" s="167"/>
      <c r="AO44" s="114"/>
      <c r="AP44" s="115"/>
      <c r="AQ44" s="177"/>
      <c r="AR44" s="156"/>
      <c r="AS44" s="60"/>
      <c r="AT44" s="179"/>
      <c r="AU44" s="157"/>
      <c r="AV44" s="178"/>
      <c r="AW44" s="89"/>
      <c r="AX44" s="90"/>
      <c r="AY44" s="181"/>
      <c r="AZ44" s="182"/>
      <c r="BA44" s="183"/>
      <c r="BB44" s="109"/>
      <c r="BC44" s="120"/>
      <c r="BD44" s="120"/>
      <c r="BE44" s="121"/>
      <c r="BF44" s="195"/>
      <c r="BG44" s="196"/>
      <c r="BH44" s="196"/>
      <c r="BI44" s="197"/>
      <c r="BJ44" s="198"/>
      <c r="BK44" s="199"/>
      <c r="BL44" s="179"/>
      <c r="BM44" s="109"/>
      <c r="BN44" s="195"/>
      <c r="BO44" s="199"/>
    </row>
    <row r="45" spans="1:67" ht="19.5" customHeight="1" thickBot="1">
      <c r="A45" s="56" t="s">
        <v>20</v>
      </c>
      <c r="B45" s="253">
        <f>+B43</f>
        <v>43448</v>
      </c>
      <c r="C45" s="254">
        <v>2</v>
      </c>
      <c r="D45" s="1"/>
      <c r="E45" s="6"/>
      <c r="F45" s="144"/>
      <c r="G45" s="145"/>
      <c r="H45" s="145"/>
      <c r="I45" s="145"/>
      <c r="J45" s="146"/>
      <c r="K45" s="144"/>
      <c r="L45" s="145"/>
      <c r="M45" s="145"/>
      <c r="N45" s="145"/>
      <c r="O45" s="146"/>
      <c r="P45" s="144"/>
      <c r="Q45" s="145"/>
      <c r="R45" s="145"/>
      <c r="S45" s="145"/>
      <c r="T45" s="146"/>
      <c r="U45" s="144"/>
      <c r="V45" s="145"/>
      <c r="W45" s="145"/>
      <c r="X45" s="145"/>
      <c r="Y45" s="146"/>
      <c r="Z45" s="150"/>
      <c r="AA45" s="152"/>
      <c r="AB45" s="159"/>
      <c r="AC45" s="160"/>
      <c r="AD45" s="111"/>
      <c r="AE45" s="112"/>
      <c r="AF45" s="236"/>
      <c r="AG45" s="162"/>
      <c r="AH45" s="163"/>
      <c r="AI45" s="237"/>
      <c r="AJ45" s="238"/>
      <c r="AK45" s="239"/>
      <c r="AL45" s="240"/>
      <c r="AM45" s="241"/>
      <c r="AN45" s="242"/>
      <c r="AO45" s="238"/>
      <c r="AP45" s="239"/>
      <c r="AQ45" s="240"/>
      <c r="AR45" s="241"/>
      <c r="AS45" s="152"/>
      <c r="AT45" s="152"/>
      <c r="AU45" s="157"/>
      <c r="AV45" s="178"/>
      <c r="AW45" s="91"/>
      <c r="AX45" s="92"/>
      <c r="AY45" s="184"/>
      <c r="AZ45" s="185"/>
      <c r="BA45" s="186"/>
      <c r="BB45" s="187"/>
      <c r="BC45" s="187"/>
      <c r="BD45" s="188"/>
      <c r="BE45" s="189"/>
      <c r="BF45" s="122"/>
      <c r="BG45" s="123"/>
      <c r="BH45" s="120"/>
      <c r="BI45" s="124"/>
      <c r="BJ45" s="123"/>
      <c r="BK45" s="121"/>
      <c r="BL45" s="200"/>
      <c r="BM45" s="201"/>
      <c r="BN45" s="125"/>
      <c r="BO45" s="126"/>
    </row>
    <row r="46" spans="1:67" ht="19.5" customHeight="1">
      <c r="A46" s="54" t="s">
        <v>18</v>
      </c>
      <c r="B46" s="255">
        <f>+B45+1</f>
        <v>43449</v>
      </c>
      <c r="C46" s="256"/>
      <c r="D46" s="2"/>
      <c r="E46" s="5"/>
      <c r="F46" s="139"/>
      <c r="G46" s="141" t="str">
        <f t="shared" ref="G46" si="218">IF(F46="aucune","///","")</f>
        <v/>
      </c>
      <c r="H46" s="137" t="str">
        <f t="shared" ref="H46" si="219">IF(F46="aucune","///","")</f>
        <v/>
      </c>
      <c r="I46" s="142" t="str">
        <f t="shared" ref="I46" si="220">IF(F46="aucune","///","")</f>
        <v/>
      </c>
      <c r="J46" s="143" t="str">
        <f t="shared" ref="J46" si="221">IF(F46="aucune","///","")</f>
        <v/>
      </c>
      <c r="K46" s="139"/>
      <c r="L46" s="141" t="str">
        <f t="shared" ref="L46" si="222">IF(K46="aucune","///","")</f>
        <v/>
      </c>
      <c r="M46" s="137" t="str">
        <f t="shared" ref="M46" si="223">IF(K46="aucune","///","")</f>
        <v/>
      </c>
      <c r="N46" s="142" t="str">
        <f t="shared" ref="N46" si="224">IF(K46="aucune","///","")</f>
        <v/>
      </c>
      <c r="O46" s="143" t="str">
        <f t="shared" ref="O46" si="225">IF(K46="aucune","///","")</f>
        <v/>
      </c>
      <c r="P46" s="139"/>
      <c r="Q46" s="141" t="str">
        <f t="shared" ref="Q46" si="226">IF(P46="aucune","///","")</f>
        <v/>
      </c>
      <c r="R46" s="137" t="str">
        <f t="shared" ref="R46" si="227">IF(P46="aucune","///","")</f>
        <v/>
      </c>
      <c r="S46" s="142" t="str">
        <f t="shared" ref="S46" si="228">IF(P46="aucune","///","")</f>
        <v/>
      </c>
      <c r="T46" s="143" t="str">
        <f t="shared" ref="T46" si="229">IF(P46="aucune","///","")</f>
        <v/>
      </c>
      <c r="U46" s="139"/>
      <c r="V46" s="141" t="str">
        <f t="shared" ref="V46" si="230">IF(U46="aucune","///","")</f>
        <v/>
      </c>
      <c r="W46" s="137" t="str">
        <f t="shared" ref="W46" si="231">IF(U46="aucune","///","")</f>
        <v/>
      </c>
      <c r="X46" s="142" t="str">
        <f t="shared" ref="X46" si="232">IF(U46="aucune","///","")</f>
        <v/>
      </c>
      <c r="Y46" s="143" t="str">
        <f t="shared" ref="Y46" si="233">IF(U46="aucune","///","")</f>
        <v/>
      </c>
      <c r="Z46" s="23"/>
      <c r="AA46" s="108"/>
      <c r="AB46" s="153"/>
      <c r="AC46" s="154"/>
      <c r="AD46" s="153"/>
      <c r="AE46" s="154"/>
      <c r="AF46" s="4"/>
      <c r="AG46" s="132"/>
      <c r="AH46" s="230"/>
      <c r="AI46" s="108"/>
      <c r="AJ46" s="231"/>
      <c r="AK46" s="180"/>
      <c r="AL46" s="232"/>
      <c r="AM46" s="233"/>
      <c r="AN46" s="108"/>
      <c r="AO46" s="231"/>
      <c r="AP46" s="180"/>
      <c r="AQ46" s="234"/>
      <c r="AR46" s="235"/>
      <c r="AS46" s="59"/>
      <c r="AT46" s="85"/>
      <c r="AU46" s="86"/>
      <c r="AV46" s="87"/>
      <c r="AW46" s="88"/>
      <c r="AX46" s="180"/>
      <c r="AY46" s="109"/>
      <c r="AZ46" s="120"/>
      <c r="BA46" s="121"/>
      <c r="BB46" s="190"/>
      <c r="BC46" s="190"/>
      <c r="BD46" s="191"/>
      <c r="BE46" s="192"/>
      <c r="BF46" s="193"/>
      <c r="BG46" s="190"/>
      <c r="BH46" s="190"/>
      <c r="BI46" s="191"/>
      <c r="BJ46" s="194"/>
      <c r="BK46" s="192"/>
      <c r="BL46" s="108"/>
      <c r="BM46" s="202"/>
      <c r="BN46" s="193"/>
      <c r="BO46" s="192"/>
    </row>
    <row r="47" spans="1:67" ht="19.5" customHeight="1">
      <c r="A47" s="55" t="s">
        <v>19</v>
      </c>
      <c r="B47" s="253">
        <f t="shared" ref="B47" si="234">+B46</f>
        <v>43449</v>
      </c>
      <c r="C47" s="254">
        <v>2</v>
      </c>
      <c r="D47" s="101"/>
      <c r="E47" s="5"/>
      <c r="F47" s="144"/>
      <c r="G47" s="140"/>
      <c r="H47" s="145"/>
      <c r="I47" s="145"/>
      <c r="J47" s="146"/>
      <c r="K47" s="144"/>
      <c r="L47" s="140"/>
      <c r="M47" s="145"/>
      <c r="N47" s="145"/>
      <c r="O47" s="146"/>
      <c r="P47" s="144"/>
      <c r="Q47" s="140"/>
      <c r="R47" s="145"/>
      <c r="S47" s="145"/>
      <c r="T47" s="146"/>
      <c r="U47" s="144"/>
      <c r="V47" s="140"/>
      <c r="W47" s="145"/>
      <c r="X47" s="145"/>
      <c r="Y47" s="146"/>
      <c r="Z47" s="24"/>
      <c r="AA47" s="151"/>
      <c r="AB47" s="109"/>
      <c r="AC47" s="110"/>
      <c r="AD47" s="155"/>
      <c r="AE47" s="156"/>
      <c r="AF47" s="157"/>
      <c r="AG47" s="158"/>
      <c r="AH47" s="66"/>
      <c r="AI47" s="167"/>
      <c r="AJ47" s="114"/>
      <c r="AK47" s="115"/>
      <c r="AL47" s="172"/>
      <c r="AM47" s="173"/>
      <c r="AN47" s="167"/>
      <c r="AO47" s="114"/>
      <c r="AP47" s="115"/>
      <c r="AQ47" s="177"/>
      <c r="AR47" s="156"/>
      <c r="AS47" s="60"/>
      <c r="AT47" s="179"/>
      <c r="AU47" s="157"/>
      <c r="AV47" s="178"/>
      <c r="AW47" s="89"/>
      <c r="AX47" s="90"/>
      <c r="AY47" s="181"/>
      <c r="AZ47" s="182"/>
      <c r="BA47" s="183"/>
      <c r="BB47" s="109"/>
      <c r="BC47" s="120"/>
      <c r="BD47" s="120"/>
      <c r="BE47" s="121"/>
      <c r="BF47" s="195"/>
      <c r="BG47" s="196"/>
      <c r="BH47" s="196"/>
      <c r="BI47" s="197"/>
      <c r="BJ47" s="198"/>
      <c r="BK47" s="199"/>
      <c r="BL47" s="179"/>
      <c r="BM47" s="109"/>
      <c r="BN47" s="195"/>
      <c r="BO47" s="199"/>
    </row>
    <row r="48" spans="1:67" ht="19.5" customHeight="1" thickBot="1">
      <c r="A48" s="56" t="s">
        <v>20</v>
      </c>
      <c r="B48" s="253">
        <f t="shared" ref="B48" si="235">+B46</f>
        <v>43449</v>
      </c>
      <c r="C48" s="254">
        <v>2</v>
      </c>
      <c r="D48" s="1"/>
      <c r="E48" s="6"/>
      <c r="F48" s="144"/>
      <c r="G48" s="145"/>
      <c r="H48" s="145"/>
      <c r="I48" s="145"/>
      <c r="J48" s="146"/>
      <c r="K48" s="144"/>
      <c r="L48" s="145"/>
      <c r="M48" s="145"/>
      <c r="N48" s="145"/>
      <c r="O48" s="146"/>
      <c r="P48" s="144"/>
      <c r="Q48" s="145"/>
      <c r="R48" s="145"/>
      <c r="S48" s="145"/>
      <c r="T48" s="146"/>
      <c r="U48" s="144"/>
      <c r="V48" s="145"/>
      <c r="W48" s="145"/>
      <c r="X48" s="145"/>
      <c r="Y48" s="146"/>
      <c r="Z48" s="150"/>
      <c r="AA48" s="152"/>
      <c r="AB48" s="159"/>
      <c r="AC48" s="160"/>
      <c r="AD48" s="111"/>
      <c r="AE48" s="112"/>
      <c r="AF48" s="236"/>
      <c r="AG48" s="162"/>
      <c r="AH48" s="163"/>
      <c r="AI48" s="237"/>
      <c r="AJ48" s="238"/>
      <c r="AK48" s="239"/>
      <c r="AL48" s="240"/>
      <c r="AM48" s="241"/>
      <c r="AN48" s="242"/>
      <c r="AO48" s="238"/>
      <c r="AP48" s="239"/>
      <c r="AQ48" s="240"/>
      <c r="AR48" s="241"/>
      <c r="AS48" s="152"/>
      <c r="AT48" s="152"/>
      <c r="AU48" s="157"/>
      <c r="AV48" s="178"/>
      <c r="AW48" s="91"/>
      <c r="AX48" s="92"/>
      <c r="AY48" s="184"/>
      <c r="AZ48" s="185"/>
      <c r="BA48" s="186"/>
      <c r="BB48" s="187"/>
      <c r="BC48" s="187"/>
      <c r="BD48" s="188"/>
      <c r="BE48" s="189"/>
      <c r="BF48" s="122"/>
      <c r="BG48" s="123"/>
      <c r="BH48" s="120"/>
      <c r="BI48" s="124"/>
      <c r="BJ48" s="123"/>
      <c r="BK48" s="121"/>
      <c r="BL48" s="200"/>
      <c r="BM48" s="201"/>
      <c r="BN48" s="125"/>
      <c r="BO48" s="126"/>
    </row>
    <row r="49" spans="1:67" ht="19.5" customHeight="1">
      <c r="A49" s="54" t="s">
        <v>18</v>
      </c>
      <c r="B49" s="255">
        <f>+B48+1</f>
        <v>43450</v>
      </c>
      <c r="C49" s="256"/>
      <c r="D49" s="2"/>
      <c r="E49" s="5"/>
      <c r="F49" s="139"/>
      <c r="G49" s="141" t="str">
        <f t="shared" ref="G49" si="236">IF(F49="aucune","///","")</f>
        <v/>
      </c>
      <c r="H49" s="137" t="str">
        <f t="shared" ref="H49" si="237">IF(F49="aucune","///","")</f>
        <v/>
      </c>
      <c r="I49" s="142" t="str">
        <f t="shared" ref="I49" si="238">IF(F49="aucune","///","")</f>
        <v/>
      </c>
      <c r="J49" s="143" t="str">
        <f t="shared" ref="J49" si="239">IF(F49="aucune","///","")</f>
        <v/>
      </c>
      <c r="K49" s="139"/>
      <c r="L49" s="141" t="str">
        <f t="shared" ref="L49" si="240">IF(K49="aucune","///","")</f>
        <v/>
      </c>
      <c r="M49" s="137" t="str">
        <f t="shared" ref="M49" si="241">IF(K49="aucune","///","")</f>
        <v/>
      </c>
      <c r="N49" s="142" t="str">
        <f t="shared" ref="N49" si="242">IF(K49="aucune","///","")</f>
        <v/>
      </c>
      <c r="O49" s="143" t="str">
        <f t="shared" ref="O49" si="243">IF(K49="aucune","///","")</f>
        <v/>
      </c>
      <c r="P49" s="139"/>
      <c r="Q49" s="141" t="str">
        <f t="shared" ref="Q49" si="244">IF(P49="aucune","///","")</f>
        <v/>
      </c>
      <c r="R49" s="137" t="str">
        <f t="shared" ref="R49" si="245">IF(P49="aucune","///","")</f>
        <v/>
      </c>
      <c r="S49" s="142" t="str">
        <f t="shared" ref="S49" si="246">IF(P49="aucune","///","")</f>
        <v/>
      </c>
      <c r="T49" s="143" t="str">
        <f t="shared" ref="T49" si="247">IF(P49="aucune","///","")</f>
        <v/>
      </c>
      <c r="U49" s="139"/>
      <c r="V49" s="141" t="str">
        <f t="shared" ref="V49" si="248">IF(U49="aucune","///","")</f>
        <v/>
      </c>
      <c r="W49" s="137" t="str">
        <f t="shared" ref="W49" si="249">IF(U49="aucune","///","")</f>
        <v/>
      </c>
      <c r="X49" s="142" t="str">
        <f t="shared" ref="X49" si="250">IF(U49="aucune","///","")</f>
        <v/>
      </c>
      <c r="Y49" s="143" t="str">
        <f t="shared" ref="Y49" si="251">IF(U49="aucune","///","")</f>
        <v/>
      </c>
      <c r="Z49" s="23"/>
      <c r="AA49" s="108"/>
      <c r="AB49" s="153"/>
      <c r="AC49" s="154"/>
      <c r="AD49" s="153"/>
      <c r="AE49" s="154"/>
      <c r="AF49" s="4"/>
      <c r="AG49" s="132"/>
      <c r="AH49" s="230"/>
      <c r="AI49" s="108"/>
      <c r="AJ49" s="231"/>
      <c r="AK49" s="180"/>
      <c r="AL49" s="232"/>
      <c r="AM49" s="233"/>
      <c r="AN49" s="108"/>
      <c r="AO49" s="231"/>
      <c r="AP49" s="180"/>
      <c r="AQ49" s="234"/>
      <c r="AR49" s="235"/>
      <c r="AS49" s="59"/>
      <c r="AT49" s="85"/>
      <c r="AU49" s="86"/>
      <c r="AV49" s="87"/>
      <c r="AW49" s="88"/>
      <c r="AX49" s="180"/>
      <c r="AY49" s="109"/>
      <c r="AZ49" s="120"/>
      <c r="BA49" s="121"/>
      <c r="BB49" s="190"/>
      <c r="BC49" s="190"/>
      <c r="BD49" s="191"/>
      <c r="BE49" s="192"/>
      <c r="BF49" s="193"/>
      <c r="BG49" s="190"/>
      <c r="BH49" s="190"/>
      <c r="BI49" s="191"/>
      <c r="BJ49" s="194"/>
      <c r="BK49" s="192"/>
      <c r="BL49" s="108"/>
      <c r="BM49" s="202"/>
      <c r="BN49" s="193"/>
      <c r="BO49" s="192"/>
    </row>
    <row r="50" spans="1:67" ht="19.5" customHeight="1">
      <c r="A50" s="55" t="s">
        <v>19</v>
      </c>
      <c r="B50" s="253">
        <f>+B49</f>
        <v>43450</v>
      </c>
      <c r="C50" s="254">
        <v>2</v>
      </c>
      <c r="D50" s="101"/>
      <c r="E50" s="5"/>
      <c r="F50" s="144"/>
      <c r="G50" s="140"/>
      <c r="H50" s="145"/>
      <c r="I50" s="145"/>
      <c r="J50" s="146"/>
      <c r="K50" s="144"/>
      <c r="L50" s="140"/>
      <c r="M50" s="145"/>
      <c r="N50" s="145"/>
      <c r="O50" s="146"/>
      <c r="P50" s="144"/>
      <c r="Q50" s="140"/>
      <c r="R50" s="145"/>
      <c r="S50" s="145"/>
      <c r="T50" s="146"/>
      <c r="U50" s="144"/>
      <c r="V50" s="140"/>
      <c r="W50" s="145"/>
      <c r="X50" s="145"/>
      <c r="Y50" s="146"/>
      <c r="Z50" s="24"/>
      <c r="AA50" s="151"/>
      <c r="AB50" s="109"/>
      <c r="AC50" s="110"/>
      <c r="AD50" s="155"/>
      <c r="AE50" s="156"/>
      <c r="AF50" s="157"/>
      <c r="AG50" s="158"/>
      <c r="AH50" s="66"/>
      <c r="AI50" s="167"/>
      <c r="AJ50" s="114"/>
      <c r="AK50" s="115"/>
      <c r="AL50" s="172"/>
      <c r="AM50" s="173"/>
      <c r="AN50" s="167"/>
      <c r="AO50" s="114"/>
      <c r="AP50" s="115"/>
      <c r="AQ50" s="177"/>
      <c r="AR50" s="156"/>
      <c r="AS50" s="60"/>
      <c r="AT50" s="179"/>
      <c r="AU50" s="157"/>
      <c r="AV50" s="178"/>
      <c r="AW50" s="89"/>
      <c r="AX50" s="90"/>
      <c r="AY50" s="181"/>
      <c r="AZ50" s="182"/>
      <c r="BA50" s="183"/>
      <c r="BB50" s="109"/>
      <c r="BC50" s="120"/>
      <c r="BD50" s="120"/>
      <c r="BE50" s="121"/>
      <c r="BF50" s="195"/>
      <c r="BG50" s="196"/>
      <c r="BH50" s="196"/>
      <c r="BI50" s="197"/>
      <c r="BJ50" s="198"/>
      <c r="BK50" s="199"/>
      <c r="BL50" s="179"/>
      <c r="BM50" s="109"/>
      <c r="BN50" s="195"/>
      <c r="BO50" s="199"/>
    </row>
    <row r="51" spans="1:67" ht="19.5" customHeight="1" thickBot="1">
      <c r="A51" s="55" t="s">
        <v>20</v>
      </c>
      <c r="B51" s="253">
        <f>+B49</f>
        <v>43450</v>
      </c>
      <c r="C51" s="254">
        <v>2</v>
      </c>
      <c r="D51" s="1"/>
      <c r="E51" s="6"/>
      <c r="F51" s="144"/>
      <c r="G51" s="145"/>
      <c r="H51" s="145"/>
      <c r="I51" s="145"/>
      <c r="J51" s="146"/>
      <c r="K51" s="144"/>
      <c r="L51" s="145"/>
      <c r="M51" s="145"/>
      <c r="N51" s="145"/>
      <c r="O51" s="146"/>
      <c r="P51" s="144"/>
      <c r="Q51" s="145"/>
      <c r="R51" s="145"/>
      <c r="S51" s="145"/>
      <c r="T51" s="146"/>
      <c r="U51" s="144"/>
      <c r="V51" s="145"/>
      <c r="W51" s="145"/>
      <c r="X51" s="145"/>
      <c r="Y51" s="146"/>
      <c r="Z51" s="150"/>
      <c r="AA51" s="152"/>
      <c r="AB51" s="159"/>
      <c r="AC51" s="160"/>
      <c r="AD51" s="111"/>
      <c r="AE51" s="112"/>
      <c r="AF51" s="236"/>
      <c r="AG51" s="162"/>
      <c r="AH51" s="163"/>
      <c r="AI51" s="237"/>
      <c r="AJ51" s="238"/>
      <c r="AK51" s="239"/>
      <c r="AL51" s="240"/>
      <c r="AM51" s="241"/>
      <c r="AN51" s="242"/>
      <c r="AO51" s="238"/>
      <c r="AP51" s="239"/>
      <c r="AQ51" s="240"/>
      <c r="AR51" s="241"/>
      <c r="AS51" s="152"/>
      <c r="AT51" s="152"/>
      <c r="AU51" s="157"/>
      <c r="AV51" s="178"/>
      <c r="AW51" s="91"/>
      <c r="AX51" s="92"/>
      <c r="AY51" s="184"/>
      <c r="AZ51" s="185"/>
      <c r="BA51" s="186"/>
      <c r="BB51" s="187"/>
      <c r="BC51" s="187"/>
      <c r="BD51" s="188"/>
      <c r="BE51" s="189"/>
      <c r="BF51" s="122"/>
      <c r="BG51" s="123"/>
      <c r="BH51" s="120"/>
      <c r="BI51" s="124"/>
      <c r="BJ51" s="123"/>
      <c r="BK51" s="121"/>
      <c r="BL51" s="200"/>
      <c r="BM51" s="201"/>
      <c r="BN51" s="125"/>
      <c r="BO51" s="126"/>
    </row>
    <row r="52" spans="1:67" ht="19.5" customHeight="1">
      <c r="A52" s="54" t="s">
        <v>18</v>
      </c>
      <c r="B52" s="255">
        <f>+B51+1</f>
        <v>43451</v>
      </c>
      <c r="C52" s="256"/>
      <c r="D52" s="2"/>
      <c r="E52" s="5"/>
      <c r="F52" s="139"/>
      <c r="G52" s="141" t="str">
        <f t="shared" ref="G52" si="252">IF(F52="aucune","///","")</f>
        <v/>
      </c>
      <c r="H52" s="137" t="str">
        <f t="shared" ref="H52" si="253">IF(F52="aucune","///","")</f>
        <v/>
      </c>
      <c r="I52" s="142" t="str">
        <f t="shared" ref="I52" si="254">IF(F52="aucune","///","")</f>
        <v/>
      </c>
      <c r="J52" s="143" t="str">
        <f t="shared" ref="J52" si="255">IF(F52="aucune","///","")</f>
        <v/>
      </c>
      <c r="K52" s="139"/>
      <c r="L52" s="141" t="str">
        <f t="shared" ref="L52" si="256">IF(K52="aucune","///","")</f>
        <v/>
      </c>
      <c r="M52" s="137" t="str">
        <f t="shared" ref="M52" si="257">IF(K52="aucune","///","")</f>
        <v/>
      </c>
      <c r="N52" s="142" t="str">
        <f t="shared" ref="N52" si="258">IF(K52="aucune","///","")</f>
        <v/>
      </c>
      <c r="O52" s="143" t="str">
        <f t="shared" ref="O52" si="259">IF(K52="aucune","///","")</f>
        <v/>
      </c>
      <c r="P52" s="139"/>
      <c r="Q52" s="141" t="str">
        <f t="shared" ref="Q52" si="260">IF(P52="aucune","///","")</f>
        <v/>
      </c>
      <c r="R52" s="137" t="str">
        <f t="shared" ref="R52" si="261">IF(P52="aucune","///","")</f>
        <v/>
      </c>
      <c r="S52" s="142" t="str">
        <f t="shared" ref="S52" si="262">IF(P52="aucune","///","")</f>
        <v/>
      </c>
      <c r="T52" s="143" t="str">
        <f t="shared" ref="T52" si="263">IF(P52="aucune","///","")</f>
        <v/>
      </c>
      <c r="U52" s="139"/>
      <c r="V52" s="141" t="str">
        <f t="shared" ref="V52" si="264">IF(U52="aucune","///","")</f>
        <v/>
      </c>
      <c r="W52" s="137" t="str">
        <f t="shared" ref="W52" si="265">IF(U52="aucune","///","")</f>
        <v/>
      </c>
      <c r="X52" s="142" t="str">
        <f t="shared" ref="X52" si="266">IF(U52="aucune","///","")</f>
        <v/>
      </c>
      <c r="Y52" s="143" t="str">
        <f t="shared" ref="Y52" si="267">IF(U52="aucune","///","")</f>
        <v/>
      </c>
      <c r="Z52" s="23"/>
      <c r="AA52" s="108"/>
      <c r="AB52" s="153"/>
      <c r="AC52" s="154"/>
      <c r="AD52" s="153"/>
      <c r="AE52" s="154"/>
      <c r="AF52" s="4"/>
      <c r="AG52" s="132"/>
      <c r="AH52" s="230"/>
      <c r="AI52" s="108"/>
      <c r="AJ52" s="231"/>
      <c r="AK52" s="180"/>
      <c r="AL52" s="232"/>
      <c r="AM52" s="233"/>
      <c r="AN52" s="108"/>
      <c r="AO52" s="231"/>
      <c r="AP52" s="180"/>
      <c r="AQ52" s="234"/>
      <c r="AR52" s="235"/>
      <c r="AS52" s="59"/>
      <c r="AT52" s="85"/>
      <c r="AU52" s="86"/>
      <c r="AV52" s="87"/>
      <c r="AW52" s="88"/>
      <c r="AX52" s="180"/>
      <c r="AY52" s="109"/>
      <c r="AZ52" s="120"/>
      <c r="BA52" s="121"/>
      <c r="BB52" s="190"/>
      <c r="BC52" s="190"/>
      <c r="BD52" s="191"/>
      <c r="BE52" s="192"/>
      <c r="BF52" s="193"/>
      <c r="BG52" s="190"/>
      <c r="BH52" s="190"/>
      <c r="BI52" s="191"/>
      <c r="BJ52" s="194"/>
      <c r="BK52" s="192"/>
      <c r="BL52" s="108"/>
      <c r="BM52" s="202"/>
      <c r="BN52" s="193"/>
      <c r="BO52" s="192"/>
    </row>
    <row r="53" spans="1:67" ht="19.5" customHeight="1">
      <c r="A53" s="55" t="s">
        <v>19</v>
      </c>
      <c r="B53" s="253">
        <f>+B52</f>
        <v>43451</v>
      </c>
      <c r="C53" s="254"/>
      <c r="D53" s="101"/>
      <c r="E53" s="5"/>
      <c r="F53" s="144"/>
      <c r="G53" s="140"/>
      <c r="H53" s="145"/>
      <c r="I53" s="145"/>
      <c r="J53" s="146"/>
      <c r="K53" s="144"/>
      <c r="L53" s="140"/>
      <c r="M53" s="145"/>
      <c r="N53" s="145"/>
      <c r="O53" s="146"/>
      <c r="P53" s="144"/>
      <c r="Q53" s="140"/>
      <c r="R53" s="145"/>
      <c r="S53" s="145"/>
      <c r="T53" s="146"/>
      <c r="U53" s="144"/>
      <c r="V53" s="140"/>
      <c r="W53" s="145"/>
      <c r="X53" s="145"/>
      <c r="Y53" s="146"/>
      <c r="Z53" s="24"/>
      <c r="AA53" s="151"/>
      <c r="AB53" s="109"/>
      <c r="AC53" s="110"/>
      <c r="AD53" s="155"/>
      <c r="AE53" s="156"/>
      <c r="AF53" s="157"/>
      <c r="AG53" s="158"/>
      <c r="AH53" s="66"/>
      <c r="AI53" s="167"/>
      <c r="AJ53" s="114"/>
      <c r="AK53" s="115"/>
      <c r="AL53" s="172"/>
      <c r="AM53" s="173"/>
      <c r="AN53" s="167"/>
      <c r="AO53" s="114"/>
      <c r="AP53" s="115"/>
      <c r="AQ53" s="177"/>
      <c r="AR53" s="156"/>
      <c r="AS53" s="60"/>
      <c r="AT53" s="179"/>
      <c r="AU53" s="157"/>
      <c r="AV53" s="178"/>
      <c r="AW53" s="89"/>
      <c r="AX53" s="90"/>
      <c r="AY53" s="181"/>
      <c r="AZ53" s="182"/>
      <c r="BA53" s="183"/>
      <c r="BB53" s="109"/>
      <c r="BC53" s="120"/>
      <c r="BD53" s="120"/>
      <c r="BE53" s="121"/>
      <c r="BF53" s="195"/>
      <c r="BG53" s="196"/>
      <c r="BH53" s="196"/>
      <c r="BI53" s="197"/>
      <c r="BJ53" s="198"/>
      <c r="BK53" s="199"/>
      <c r="BL53" s="179"/>
      <c r="BM53" s="109"/>
      <c r="BN53" s="195"/>
      <c r="BO53" s="199"/>
    </row>
    <row r="54" spans="1:67" ht="19.5" customHeight="1" thickBot="1">
      <c r="A54" s="56" t="s">
        <v>20</v>
      </c>
      <c r="B54" s="259">
        <f>+B53</f>
        <v>43451</v>
      </c>
      <c r="C54" s="260"/>
      <c r="D54" s="1"/>
      <c r="E54" s="6"/>
      <c r="F54" s="144"/>
      <c r="G54" s="145"/>
      <c r="H54" s="145"/>
      <c r="I54" s="145"/>
      <c r="J54" s="146"/>
      <c r="K54" s="144"/>
      <c r="L54" s="145"/>
      <c r="M54" s="145"/>
      <c r="N54" s="145"/>
      <c r="O54" s="146"/>
      <c r="P54" s="144"/>
      <c r="Q54" s="145"/>
      <c r="R54" s="145"/>
      <c r="S54" s="145"/>
      <c r="T54" s="146"/>
      <c r="U54" s="144"/>
      <c r="V54" s="145"/>
      <c r="W54" s="145"/>
      <c r="X54" s="145"/>
      <c r="Y54" s="146"/>
      <c r="Z54" s="150"/>
      <c r="AA54" s="152"/>
      <c r="AB54" s="159"/>
      <c r="AC54" s="160"/>
      <c r="AD54" s="111"/>
      <c r="AE54" s="112"/>
      <c r="AF54" s="236"/>
      <c r="AG54" s="162"/>
      <c r="AH54" s="163"/>
      <c r="AI54" s="237"/>
      <c r="AJ54" s="238"/>
      <c r="AK54" s="239"/>
      <c r="AL54" s="240"/>
      <c r="AM54" s="241"/>
      <c r="AN54" s="242"/>
      <c r="AO54" s="238"/>
      <c r="AP54" s="239"/>
      <c r="AQ54" s="240"/>
      <c r="AR54" s="241"/>
      <c r="AS54" s="152"/>
      <c r="AT54" s="152"/>
      <c r="AU54" s="157"/>
      <c r="AV54" s="178"/>
      <c r="AW54" s="91"/>
      <c r="AX54" s="92"/>
      <c r="AY54" s="184"/>
      <c r="AZ54" s="185"/>
      <c r="BA54" s="186"/>
      <c r="BB54" s="187"/>
      <c r="BC54" s="187"/>
      <c r="BD54" s="188"/>
      <c r="BE54" s="189"/>
      <c r="BF54" s="122"/>
      <c r="BG54" s="123"/>
      <c r="BH54" s="120"/>
      <c r="BI54" s="124"/>
      <c r="BJ54" s="123"/>
      <c r="BK54" s="121"/>
      <c r="BL54" s="200"/>
      <c r="BM54" s="201"/>
      <c r="BN54" s="125"/>
      <c r="BO54" s="126"/>
    </row>
    <row r="55" spans="1:67" ht="19.5" customHeight="1">
      <c r="A55" s="54" t="s">
        <v>18</v>
      </c>
      <c r="B55" s="255">
        <f>+B54+1</f>
        <v>43452</v>
      </c>
      <c r="C55" s="256"/>
      <c r="D55" s="2"/>
      <c r="E55" s="5"/>
      <c r="F55" s="139"/>
      <c r="G55" s="141" t="str">
        <f t="shared" ref="G55" si="268">IF(F55="aucune","///","")</f>
        <v/>
      </c>
      <c r="H55" s="137" t="str">
        <f t="shared" ref="H55" si="269">IF(F55="aucune","///","")</f>
        <v/>
      </c>
      <c r="I55" s="142" t="str">
        <f t="shared" ref="I55" si="270">IF(F55="aucune","///","")</f>
        <v/>
      </c>
      <c r="J55" s="143" t="str">
        <f t="shared" ref="J55" si="271">IF(F55="aucune","///","")</f>
        <v/>
      </c>
      <c r="K55" s="139"/>
      <c r="L55" s="141" t="str">
        <f t="shared" ref="L55" si="272">IF(K55="aucune","///","")</f>
        <v/>
      </c>
      <c r="M55" s="137" t="str">
        <f t="shared" ref="M55" si="273">IF(K55="aucune","///","")</f>
        <v/>
      </c>
      <c r="N55" s="142" t="str">
        <f t="shared" ref="N55" si="274">IF(K55="aucune","///","")</f>
        <v/>
      </c>
      <c r="O55" s="143" t="str">
        <f t="shared" ref="O55" si="275">IF(K55="aucune","///","")</f>
        <v/>
      </c>
      <c r="P55" s="139"/>
      <c r="Q55" s="141" t="str">
        <f t="shared" ref="Q55" si="276">IF(P55="aucune","///","")</f>
        <v/>
      </c>
      <c r="R55" s="137" t="str">
        <f t="shared" ref="R55" si="277">IF(P55="aucune","///","")</f>
        <v/>
      </c>
      <c r="S55" s="142" t="str">
        <f t="shared" ref="S55" si="278">IF(P55="aucune","///","")</f>
        <v/>
      </c>
      <c r="T55" s="143" t="str">
        <f t="shared" ref="T55" si="279">IF(P55="aucune","///","")</f>
        <v/>
      </c>
      <c r="U55" s="139"/>
      <c r="V55" s="141" t="str">
        <f t="shared" ref="V55" si="280">IF(U55="aucune","///","")</f>
        <v/>
      </c>
      <c r="W55" s="137" t="str">
        <f t="shared" ref="W55" si="281">IF(U55="aucune","///","")</f>
        <v/>
      </c>
      <c r="X55" s="142" t="str">
        <f t="shared" ref="X55" si="282">IF(U55="aucune","///","")</f>
        <v/>
      </c>
      <c r="Y55" s="143" t="str">
        <f t="shared" ref="Y55" si="283">IF(U55="aucune","///","")</f>
        <v/>
      </c>
      <c r="Z55" s="23"/>
      <c r="AA55" s="108"/>
      <c r="AB55" s="153"/>
      <c r="AC55" s="154"/>
      <c r="AD55" s="153"/>
      <c r="AE55" s="154"/>
      <c r="AF55" s="4"/>
      <c r="AG55" s="132"/>
      <c r="AH55" s="230"/>
      <c r="AI55" s="108"/>
      <c r="AJ55" s="231"/>
      <c r="AK55" s="180"/>
      <c r="AL55" s="232"/>
      <c r="AM55" s="233"/>
      <c r="AN55" s="108"/>
      <c r="AO55" s="231"/>
      <c r="AP55" s="180"/>
      <c r="AQ55" s="234"/>
      <c r="AR55" s="235"/>
      <c r="AS55" s="59"/>
      <c r="AT55" s="85"/>
      <c r="AU55" s="86"/>
      <c r="AV55" s="87"/>
      <c r="AW55" s="88"/>
      <c r="AX55" s="180"/>
      <c r="AY55" s="109"/>
      <c r="AZ55" s="120"/>
      <c r="BA55" s="121"/>
      <c r="BB55" s="190"/>
      <c r="BC55" s="190"/>
      <c r="BD55" s="191"/>
      <c r="BE55" s="192"/>
      <c r="BF55" s="193"/>
      <c r="BG55" s="190"/>
      <c r="BH55" s="190"/>
      <c r="BI55" s="191"/>
      <c r="BJ55" s="194"/>
      <c r="BK55" s="192"/>
      <c r="BL55" s="108"/>
      <c r="BM55" s="202"/>
      <c r="BN55" s="193"/>
      <c r="BO55" s="192"/>
    </row>
    <row r="56" spans="1:67" ht="19.5" customHeight="1">
      <c r="A56" s="55" t="s">
        <v>19</v>
      </c>
      <c r="B56" s="253">
        <f t="shared" ref="B56" si="284">+B55</f>
        <v>43452</v>
      </c>
      <c r="C56" s="254">
        <v>2</v>
      </c>
      <c r="D56" s="101"/>
      <c r="E56" s="5"/>
      <c r="F56" s="144"/>
      <c r="G56" s="140"/>
      <c r="H56" s="145"/>
      <c r="I56" s="145"/>
      <c r="J56" s="146"/>
      <c r="K56" s="144"/>
      <c r="L56" s="140"/>
      <c r="M56" s="145"/>
      <c r="N56" s="145"/>
      <c r="O56" s="146"/>
      <c r="P56" s="144"/>
      <c r="Q56" s="140"/>
      <c r="R56" s="145"/>
      <c r="S56" s="145"/>
      <c r="T56" s="146"/>
      <c r="U56" s="144"/>
      <c r="V56" s="140"/>
      <c r="W56" s="145"/>
      <c r="X56" s="145"/>
      <c r="Y56" s="146"/>
      <c r="Z56" s="24"/>
      <c r="AA56" s="151"/>
      <c r="AB56" s="109"/>
      <c r="AC56" s="110"/>
      <c r="AD56" s="155"/>
      <c r="AE56" s="156"/>
      <c r="AF56" s="157"/>
      <c r="AG56" s="158"/>
      <c r="AH56" s="66"/>
      <c r="AI56" s="167"/>
      <c r="AJ56" s="114"/>
      <c r="AK56" s="115"/>
      <c r="AL56" s="172"/>
      <c r="AM56" s="173"/>
      <c r="AN56" s="167"/>
      <c r="AO56" s="114"/>
      <c r="AP56" s="115"/>
      <c r="AQ56" s="177"/>
      <c r="AR56" s="156"/>
      <c r="AS56" s="60"/>
      <c r="AT56" s="179"/>
      <c r="AU56" s="157"/>
      <c r="AV56" s="178"/>
      <c r="AW56" s="89"/>
      <c r="AX56" s="90"/>
      <c r="AY56" s="181"/>
      <c r="AZ56" s="182"/>
      <c r="BA56" s="183"/>
      <c r="BB56" s="109"/>
      <c r="BC56" s="120"/>
      <c r="BD56" s="120"/>
      <c r="BE56" s="121"/>
      <c r="BF56" s="195"/>
      <c r="BG56" s="196"/>
      <c r="BH56" s="196"/>
      <c r="BI56" s="197"/>
      <c r="BJ56" s="198"/>
      <c r="BK56" s="199"/>
      <c r="BL56" s="179"/>
      <c r="BM56" s="109"/>
      <c r="BN56" s="195"/>
      <c r="BO56" s="199"/>
    </row>
    <row r="57" spans="1:67" ht="19.5" customHeight="1" thickBot="1">
      <c r="A57" s="56" t="s">
        <v>20</v>
      </c>
      <c r="B57" s="253">
        <f t="shared" ref="B57" si="285">+B55</f>
        <v>43452</v>
      </c>
      <c r="C57" s="254">
        <v>2</v>
      </c>
      <c r="D57" s="1"/>
      <c r="E57" s="6"/>
      <c r="F57" s="144"/>
      <c r="G57" s="145"/>
      <c r="H57" s="145"/>
      <c r="I57" s="145"/>
      <c r="J57" s="146"/>
      <c r="K57" s="144"/>
      <c r="L57" s="145"/>
      <c r="M57" s="145"/>
      <c r="N57" s="145"/>
      <c r="O57" s="146"/>
      <c r="P57" s="144"/>
      <c r="Q57" s="145"/>
      <c r="R57" s="145"/>
      <c r="S57" s="145"/>
      <c r="T57" s="146"/>
      <c r="U57" s="144"/>
      <c r="V57" s="145"/>
      <c r="W57" s="145"/>
      <c r="X57" s="145"/>
      <c r="Y57" s="146"/>
      <c r="Z57" s="150"/>
      <c r="AA57" s="152"/>
      <c r="AB57" s="159"/>
      <c r="AC57" s="160"/>
      <c r="AD57" s="111"/>
      <c r="AE57" s="112"/>
      <c r="AF57" s="236"/>
      <c r="AG57" s="162"/>
      <c r="AH57" s="163"/>
      <c r="AI57" s="237"/>
      <c r="AJ57" s="238"/>
      <c r="AK57" s="239"/>
      <c r="AL57" s="240"/>
      <c r="AM57" s="241"/>
      <c r="AN57" s="242"/>
      <c r="AO57" s="238"/>
      <c r="AP57" s="239"/>
      <c r="AQ57" s="240"/>
      <c r="AR57" s="241"/>
      <c r="AS57" s="152"/>
      <c r="AT57" s="152"/>
      <c r="AU57" s="157"/>
      <c r="AV57" s="178"/>
      <c r="AW57" s="91"/>
      <c r="AX57" s="92"/>
      <c r="AY57" s="184"/>
      <c r="AZ57" s="185"/>
      <c r="BA57" s="186"/>
      <c r="BB57" s="187"/>
      <c r="BC57" s="187"/>
      <c r="BD57" s="188"/>
      <c r="BE57" s="189"/>
      <c r="BF57" s="122"/>
      <c r="BG57" s="123"/>
      <c r="BH57" s="120"/>
      <c r="BI57" s="124"/>
      <c r="BJ57" s="123"/>
      <c r="BK57" s="121"/>
      <c r="BL57" s="200"/>
      <c r="BM57" s="201"/>
      <c r="BN57" s="125"/>
      <c r="BO57" s="126"/>
    </row>
    <row r="58" spans="1:67" ht="19.5" customHeight="1">
      <c r="A58" s="54" t="s">
        <v>18</v>
      </c>
      <c r="B58" s="255">
        <f>+B57+1</f>
        <v>43453</v>
      </c>
      <c r="C58" s="256"/>
      <c r="D58" s="2"/>
      <c r="E58" s="5"/>
      <c r="F58" s="139"/>
      <c r="G58" s="141" t="str">
        <f t="shared" ref="G58" si="286">IF(F58="aucune","///","")</f>
        <v/>
      </c>
      <c r="H58" s="137" t="str">
        <f t="shared" ref="H58" si="287">IF(F58="aucune","///","")</f>
        <v/>
      </c>
      <c r="I58" s="142" t="str">
        <f t="shared" ref="I58" si="288">IF(F58="aucune","///","")</f>
        <v/>
      </c>
      <c r="J58" s="143" t="str">
        <f t="shared" ref="J58" si="289">IF(F58="aucune","///","")</f>
        <v/>
      </c>
      <c r="K58" s="139"/>
      <c r="L58" s="141" t="str">
        <f t="shared" ref="L58" si="290">IF(K58="aucune","///","")</f>
        <v/>
      </c>
      <c r="M58" s="137" t="str">
        <f t="shared" ref="M58" si="291">IF(K58="aucune","///","")</f>
        <v/>
      </c>
      <c r="N58" s="142" t="str">
        <f t="shared" ref="N58" si="292">IF(K58="aucune","///","")</f>
        <v/>
      </c>
      <c r="O58" s="143" t="str">
        <f t="shared" ref="O58" si="293">IF(K58="aucune","///","")</f>
        <v/>
      </c>
      <c r="P58" s="139"/>
      <c r="Q58" s="141" t="str">
        <f t="shared" ref="Q58" si="294">IF(P58="aucune","///","")</f>
        <v/>
      </c>
      <c r="R58" s="137" t="str">
        <f t="shared" ref="R58" si="295">IF(P58="aucune","///","")</f>
        <v/>
      </c>
      <c r="S58" s="142" t="str">
        <f t="shared" ref="S58" si="296">IF(P58="aucune","///","")</f>
        <v/>
      </c>
      <c r="T58" s="143" t="str">
        <f t="shared" ref="T58" si="297">IF(P58="aucune","///","")</f>
        <v/>
      </c>
      <c r="U58" s="139"/>
      <c r="V58" s="141" t="str">
        <f t="shared" ref="V58" si="298">IF(U58="aucune","///","")</f>
        <v/>
      </c>
      <c r="W58" s="137" t="str">
        <f t="shared" ref="W58" si="299">IF(U58="aucune","///","")</f>
        <v/>
      </c>
      <c r="X58" s="142" t="str">
        <f t="shared" ref="X58" si="300">IF(U58="aucune","///","")</f>
        <v/>
      </c>
      <c r="Y58" s="143" t="str">
        <f t="shared" ref="Y58" si="301">IF(U58="aucune","///","")</f>
        <v/>
      </c>
      <c r="Z58" s="23"/>
      <c r="AA58" s="108"/>
      <c r="AB58" s="153"/>
      <c r="AC58" s="154"/>
      <c r="AD58" s="153"/>
      <c r="AE58" s="154"/>
      <c r="AF58" s="4"/>
      <c r="AG58" s="132"/>
      <c r="AH58" s="230"/>
      <c r="AI58" s="108"/>
      <c r="AJ58" s="231"/>
      <c r="AK58" s="180"/>
      <c r="AL58" s="232"/>
      <c r="AM58" s="233"/>
      <c r="AN58" s="108"/>
      <c r="AO58" s="231"/>
      <c r="AP58" s="180"/>
      <c r="AQ58" s="234"/>
      <c r="AR58" s="235"/>
      <c r="AS58" s="59"/>
      <c r="AT58" s="85"/>
      <c r="AU58" s="86"/>
      <c r="AV58" s="87"/>
      <c r="AW58" s="88"/>
      <c r="AX58" s="180"/>
      <c r="AY58" s="109"/>
      <c r="AZ58" s="120"/>
      <c r="BA58" s="121"/>
      <c r="BB58" s="190"/>
      <c r="BC58" s="190"/>
      <c r="BD58" s="191"/>
      <c r="BE58" s="192"/>
      <c r="BF58" s="193"/>
      <c r="BG58" s="190"/>
      <c r="BH58" s="190"/>
      <c r="BI58" s="191"/>
      <c r="BJ58" s="194"/>
      <c r="BK58" s="192"/>
      <c r="BL58" s="108"/>
      <c r="BM58" s="202"/>
      <c r="BN58" s="193"/>
      <c r="BO58" s="192"/>
    </row>
    <row r="59" spans="1:67" ht="19.5" customHeight="1">
      <c r="A59" s="55" t="s">
        <v>19</v>
      </c>
      <c r="B59" s="253">
        <f>+B58</f>
        <v>43453</v>
      </c>
      <c r="C59" s="254">
        <v>2</v>
      </c>
      <c r="D59" s="101"/>
      <c r="E59" s="5"/>
      <c r="F59" s="144"/>
      <c r="G59" s="140"/>
      <c r="H59" s="145"/>
      <c r="I59" s="145"/>
      <c r="J59" s="146"/>
      <c r="K59" s="144"/>
      <c r="L59" s="140"/>
      <c r="M59" s="145"/>
      <c r="N59" s="145"/>
      <c r="O59" s="146"/>
      <c r="P59" s="144"/>
      <c r="Q59" s="140"/>
      <c r="R59" s="145"/>
      <c r="S59" s="145"/>
      <c r="T59" s="146"/>
      <c r="U59" s="144"/>
      <c r="V59" s="140"/>
      <c r="W59" s="145"/>
      <c r="X59" s="145"/>
      <c r="Y59" s="146"/>
      <c r="Z59" s="24"/>
      <c r="AA59" s="151"/>
      <c r="AB59" s="109"/>
      <c r="AC59" s="110"/>
      <c r="AD59" s="155"/>
      <c r="AE59" s="156"/>
      <c r="AF59" s="157"/>
      <c r="AG59" s="158"/>
      <c r="AH59" s="66"/>
      <c r="AI59" s="167"/>
      <c r="AJ59" s="114"/>
      <c r="AK59" s="115"/>
      <c r="AL59" s="172"/>
      <c r="AM59" s="173"/>
      <c r="AN59" s="167"/>
      <c r="AO59" s="114"/>
      <c r="AP59" s="115"/>
      <c r="AQ59" s="177"/>
      <c r="AR59" s="156"/>
      <c r="AS59" s="60"/>
      <c r="AT59" s="179"/>
      <c r="AU59" s="157"/>
      <c r="AV59" s="178"/>
      <c r="AW59" s="89"/>
      <c r="AX59" s="90"/>
      <c r="AY59" s="181"/>
      <c r="AZ59" s="182"/>
      <c r="BA59" s="183"/>
      <c r="BB59" s="109"/>
      <c r="BC59" s="120"/>
      <c r="BD59" s="120"/>
      <c r="BE59" s="121"/>
      <c r="BF59" s="195"/>
      <c r="BG59" s="196"/>
      <c r="BH59" s="196"/>
      <c r="BI59" s="197"/>
      <c r="BJ59" s="198"/>
      <c r="BK59" s="199"/>
      <c r="BL59" s="179"/>
      <c r="BM59" s="109"/>
      <c r="BN59" s="195"/>
      <c r="BO59" s="199"/>
    </row>
    <row r="60" spans="1:67" ht="19.5" customHeight="1" thickBot="1">
      <c r="A60" s="56" t="s">
        <v>20</v>
      </c>
      <c r="B60" s="253">
        <f>+B58</f>
        <v>43453</v>
      </c>
      <c r="C60" s="254">
        <v>2</v>
      </c>
      <c r="D60" s="1"/>
      <c r="E60" s="6"/>
      <c r="F60" s="144"/>
      <c r="G60" s="145"/>
      <c r="H60" s="145"/>
      <c r="I60" s="145"/>
      <c r="J60" s="146"/>
      <c r="K60" s="144"/>
      <c r="L60" s="145"/>
      <c r="M60" s="145"/>
      <c r="N60" s="145"/>
      <c r="O60" s="146"/>
      <c r="P60" s="144"/>
      <c r="Q60" s="145"/>
      <c r="R60" s="145"/>
      <c r="S60" s="145"/>
      <c r="T60" s="146"/>
      <c r="U60" s="144"/>
      <c r="V60" s="145"/>
      <c r="W60" s="145"/>
      <c r="X60" s="145"/>
      <c r="Y60" s="146"/>
      <c r="Z60" s="150"/>
      <c r="AA60" s="152"/>
      <c r="AB60" s="159"/>
      <c r="AC60" s="160"/>
      <c r="AD60" s="111"/>
      <c r="AE60" s="112"/>
      <c r="AF60" s="236"/>
      <c r="AG60" s="162"/>
      <c r="AH60" s="163"/>
      <c r="AI60" s="237"/>
      <c r="AJ60" s="238"/>
      <c r="AK60" s="239"/>
      <c r="AL60" s="240"/>
      <c r="AM60" s="241"/>
      <c r="AN60" s="242"/>
      <c r="AO60" s="238"/>
      <c r="AP60" s="239"/>
      <c r="AQ60" s="240"/>
      <c r="AR60" s="241"/>
      <c r="AS60" s="152"/>
      <c r="AT60" s="152"/>
      <c r="AU60" s="157"/>
      <c r="AV60" s="178"/>
      <c r="AW60" s="91"/>
      <c r="AX60" s="92"/>
      <c r="AY60" s="184"/>
      <c r="AZ60" s="185"/>
      <c r="BA60" s="186"/>
      <c r="BB60" s="187"/>
      <c r="BC60" s="187"/>
      <c r="BD60" s="188"/>
      <c r="BE60" s="189"/>
      <c r="BF60" s="122"/>
      <c r="BG60" s="123"/>
      <c r="BH60" s="120"/>
      <c r="BI60" s="124"/>
      <c r="BJ60" s="123"/>
      <c r="BK60" s="121"/>
      <c r="BL60" s="200"/>
      <c r="BM60" s="201"/>
      <c r="BN60" s="125"/>
      <c r="BO60" s="126"/>
    </row>
    <row r="61" spans="1:67" ht="19.5" customHeight="1">
      <c r="A61" s="54" t="s">
        <v>18</v>
      </c>
      <c r="B61" s="255">
        <f>+B60+1</f>
        <v>43454</v>
      </c>
      <c r="C61" s="256"/>
      <c r="D61" s="2"/>
      <c r="E61" s="5"/>
      <c r="F61" s="139"/>
      <c r="G61" s="141" t="str">
        <f t="shared" ref="G61" si="302">IF(F61="aucune","///","")</f>
        <v/>
      </c>
      <c r="H61" s="137" t="str">
        <f t="shared" ref="H61" si="303">IF(F61="aucune","///","")</f>
        <v/>
      </c>
      <c r="I61" s="142" t="str">
        <f t="shared" ref="I61" si="304">IF(F61="aucune","///","")</f>
        <v/>
      </c>
      <c r="J61" s="143" t="str">
        <f t="shared" ref="J61" si="305">IF(F61="aucune","///","")</f>
        <v/>
      </c>
      <c r="K61" s="139"/>
      <c r="L61" s="141" t="str">
        <f t="shared" ref="L61" si="306">IF(K61="aucune","///","")</f>
        <v/>
      </c>
      <c r="M61" s="137" t="str">
        <f t="shared" ref="M61" si="307">IF(K61="aucune","///","")</f>
        <v/>
      </c>
      <c r="N61" s="142" t="str">
        <f t="shared" ref="N61" si="308">IF(K61="aucune","///","")</f>
        <v/>
      </c>
      <c r="O61" s="143" t="str">
        <f t="shared" ref="O61" si="309">IF(K61="aucune","///","")</f>
        <v/>
      </c>
      <c r="P61" s="139"/>
      <c r="Q61" s="141" t="str">
        <f t="shared" ref="Q61" si="310">IF(P61="aucune","///","")</f>
        <v/>
      </c>
      <c r="R61" s="137" t="str">
        <f t="shared" ref="R61" si="311">IF(P61="aucune","///","")</f>
        <v/>
      </c>
      <c r="S61" s="142" t="str">
        <f t="shared" ref="S61" si="312">IF(P61="aucune","///","")</f>
        <v/>
      </c>
      <c r="T61" s="143" t="str">
        <f t="shared" ref="T61" si="313">IF(P61="aucune","///","")</f>
        <v/>
      </c>
      <c r="U61" s="139"/>
      <c r="V61" s="141" t="str">
        <f t="shared" ref="V61" si="314">IF(U61="aucune","///","")</f>
        <v/>
      </c>
      <c r="W61" s="137" t="str">
        <f t="shared" ref="W61" si="315">IF(U61="aucune","///","")</f>
        <v/>
      </c>
      <c r="X61" s="142" t="str">
        <f t="shared" ref="X61" si="316">IF(U61="aucune","///","")</f>
        <v/>
      </c>
      <c r="Y61" s="143" t="str">
        <f t="shared" ref="Y61" si="317">IF(U61="aucune","///","")</f>
        <v/>
      </c>
      <c r="Z61" s="23"/>
      <c r="AA61" s="108"/>
      <c r="AB61" s="153"/>
      <c r="AC61" s="154"/>
      <c r="AD61" s="153"/>
      <c r="AE61" s="154"/>
      <c r="AF61" s="4"/>
      <c r="AG61" s="132"/>
      <c r="AH61" s="230"/>
      <c r="AI61" s="108"/>
      <c r="AJ61" s="231"/>
      <c r="AK61" s="180"/>
      <c r="AL61" s="232"/>
      <c r="AM61" s="233"/>
      <c r="AN61" s="108"/>
      <c r="AO61" s="231"/>
      <c r="AP61" s="180"/>
      <c r="AQ61" s="234"/>
      <c r="AR61" s="235"/>
      <c r="AS61" s="59"/>
      <c r="AT61" s="85"/>
      <c r="AU61" s="86"/>
      <c r="AV61" s="87"/>
      <c r="AW61" s="88"/>
      <c r="AX61" s="180"/>
      <c r="AY61" s="109"/>
      <c r="AZ61" s="120"/>
      <c r="BA61" s="121"/>
      <c r="BB61" s="190"/>
      <c r="BC61" s="190"/>
      <c r="BD61" s="191"/>
      <c r="BE61" s="192"/>
      <c r="BF61" s="193"/>
      <c r="BG61" s="190"/>
      <c r="BH61" s="190"/>
      <c r="BI61" s="191"/>
      <c r="BJ61" s="194"/>
      <c r="BK61" s="192"/>
      <c r="BL61" s="108"/>
      <c r="BM61" s="202"/>
      <c r="BN61" s="193"/>
      <c r="BO61" s="192"/>
    </row>
    <row r="62" spans="1:67" ht="19.5" customHeight="1">
      <c r="A62" s="55" t="s">
        <v>19</v>
      </c>
      <c r="B62" s="253">
        <f t="shared" ref="B62" si="318">+B61</f>
        <v>43454</v>
      </c>
      <c r="C62" s="254">
        <v>2</v>
      </c>
      <c r="D62" s="101"/>
      <c r="E62" s="5"/>
      <c r="F62" s="144"/>
      <c r="G62" s="140"/>
      <c r="H62" s="145"/>
      <c r="I62" s="145"/>
      <c r="J62" s="146"/>
      <c r="K62" s="144"/>
      <c r="L62" s="140"/>
      <c r="M62" s="145"/>
      <c r="N62" s="145"/>
      <c r="O62" s="146"/>
      <c r="P62" s="144"/>
      <c r="Q62" s="140"/>
      <c r="R62" s="145"/>
      <c r="S62" s="145"/>
      <c r="T62" s="146"/>
      <c r="U62" s="144"/>
      <c r="V62" s="140"/>
      <c r="W62" s="145"/>
      <c r="X62" s="145"/>
      <c r="Y62" s="146"/>
      <c r="Z62" s="24"/>
      <c r="AA62" s="151"/>
      <c r="AB62" s="109"/>
      <c r="AC62" s="110"/>
      <c r="AD62" s="155"/>
      <c r="AE62" s="156"/>
      <c r="AF62" s="157"/>
      <c r="AG62" s="158"/>
      <c r="AH62" s="66"/>
      <c r="AI62" s="167"/>
      <c r="AJ62" s="114"/>
      <c r="AK62" s="115"/>
      <c r="AL62" s="172"/>
      <c r="AM62" s="173"/>
      <c r="AN62" s="167"/>
      <c r="AO62" s="114"/>
      <c r="AP62" s="115"/>
      <c r="AQ62" s="177"/>
      <c r="AR62" s="156"/>
      <c r="AS62" s="60"/>
      <c r="AT62" s="179"/>
      <c r="AU62" s="157"/>
      <c r="AV62" s="178"/>
      <c r="AW62" s="89"/>
      <c r="AX62" s="90"/>
      <c r="AY62" s="181"/>
      <c r="AZ62" s="182"/>
      <c r="BA62" s="183"/>
      <c r="BB62" s="109"/>
      <c r="BC62" s="120"/>
      <c r="BD62" s="120"/>
      <c r="BE62" s="121"/>
      <c r="BF62" s="195"/>
      <c r="BG62" s="196"/>
      <c r="BH62" s="196"/>
      <c r="BI62" s="197"/>
      <c r="BJ62" s="198"/>
      <c r="BK62" s="199"/>
      <c r="BL62" s="179"/>
      <c r="BM62" s="109"/>
      <c r="BN62" s="195"/>
      <c r="BO62" s="199"/>
    </row>
    <row r="63" spans="1:67" ht="19.5" customHeight="1" thickBot="1">
      <c r="A63" s="56" t="s">
        <v>20</v>
      </c>
      <c r="B63" s="253">
        <f t="shared" ref="B63" si="319">+B61</f>
        <v>43454</v>
      </c>
      <c r="C63" s="254">
        <v>2</v>
      </c>
      <c r="D63" s="1"/>
      <c r="E63" s="6"/>
      <c r="F63" s="144"/>
      <c r="G63" s="145"/>
      <c r="H63" s="145"/>
      <c r="I63" s="145"/>
      <c r="J63" s="146"/>
      <c r="K63" s="144"/>
      <c r="L63" s="145"/>
      <c r="M63" s="145"/>
      <c r="N63" s="145"/>
      <c r="O63" s="146"/>
      <c r="P63" s="144"/>
      <c r="Q63" s="145"/>
      <c r="R63" s="145"/>
      <c r="S63" s="145"/>
      <c r="T63" s="146"/>
      <c r="U63" s="144"/>
      <c r="V63" s="145"/>
      <c r="W63" s="145"/>
      <c r="X63" s="145"/>
      <c r="Y63" s="146"/>
      <c r="Z63" s="150"/>
      <c r="AA63" s="152"/>
      <c r="AB63" s="159"/>
      <c r="AC63" s="160"/>
      <c r="AD63" s="111"/>
      <c r="AE63" s="112"/>
      <c r="AF63" s="236"/>
      <c r="AG63" s="162"/>
      <c r="AH63" s="163"/>
      <c r="AI63" s="237"/>
      <c r="AJ63" s="238"/>
      <c r="AK63" s="239"/>
      <c r="AL63" s="240"/>
      <c r="AM63" s="241"/>
      <c r="AN63" s="242"/>
      <c r="AO63" s="238"/>
      <c r="AP63" s="239"/>
      <c r="AQ63" s="240"/>
      <c r="AR63" s="241"/>
      <c r="AS63" s="152"/>
      <c r="AT63" s="152"/>
      <c r="AU63" s="157"/>
      <c r="AV63" s="178"/>
      <c r="AW63" s="91"/>
      <c r="AX63" s="92"/>
      <c r="AY63" s="184"/>
      <c r="AZ63" s="185"/>
      <c r="BA63" s="186"/>
      <c r="BB63" s="187"/>
      <c r="BC63" s="187"/>
      <c r="BD63" s="188"/>
      <c r="BE63" s="189"/>
      <c r="BF63" s="122"/>
      <c r="BG63" s="123"/>
      <c r="BH63" s="120"/>
      <c r="BI63" s="124"/>
      <c r="BJ63" s="123"/>
      <c r="BK63" s="121"/>
      <c r="BL63" s="200"/>
      <c r="BM63" s="201"/>
      <c r="BN63" s="125"/>
      <c r="BO63" s="126"/>
    </row>
    <row r="64" spans="1:67" ht="19.5" customHeight="1">
      <c r="A64" s="54" t="s">
        <v>18</v>
      </c>
      <c r="B64" s="255">
        <f>+B61+1</f>
        <v>43455</v>
      </c>
      <c r="C64" s="256"/>
      <c r="D64" s="2"/>
      <c r="E64" s="5"/>
      <c r="F64" s="139"/>
      <c r="G64" s="141" t="str">
        <f t="shared" ref="G64" si="320">IF(F64="aucune","///","")</f>
        <v/>
      </c>
      <c r="H64" s="137" t="str">
        <f t="shared" ref="H64" si="321">IF(F64="aucune","///","")</f>
        <v/>
      </c>
      <c r="I64" s="142" t="str">
        <f t="shared" ref="I64" si="322">IF(F64="aucune","///","")</f>
        <v/>
      </c>
      <c r="J64" s="143" t="str">
        <f t="shared" ref="J64" si="323">IF(F64="aucune","///","")</f>
        <v/>
      </c>
      <c r="K64" s="139"/>
      <c r="L64" s="141" t="str">
        <f t="shared" ref="L64" si="324">IF(K64="aucune","///","")</f>
        <v/>
      </c>
      <c r="M64" s="137" t="str">
        <f t="shared" ref="M64" si="325">IF(K64="aucune","///","")</f>
        <v/>
      </c>
      <c r="N64" s="142" t="str">
        <f t="shared" ref="N64" si="326">IF(K64="aucune","///","")</f>
        <v/>
      </c>
      <c r="O64" s="143" t="str">
        <f t="shared" ref="O64" si="327">IF(K64="aucune","///","")</f>
        <v/>
      </c>
      <c r="P64" s="139"/>
      <c r="Q64" s="141" t="str">
        <f t="shared" ref="Q64" si="328">IF(P64="aucune","///","")</f>
        <v/>
      </c>
      <c r="R64" s="137" t="str">
        <f t="shared" ref="R64" si="329">IF(P64="aucune","///","")</f>
        <v/>
      </c>
      <c r="S64" s="142" t="str">
        <f t="shared" ref="S64" si="330">IF(P64="aucune","///","")</f>
        <v/>
      </c>
      <c r="T64" s="143" t="str">
        <f t="shared" ref="T64" si="331">IF(P64="aucune","///","")</f>
        <v/>
      </c>
      <c r="U64" s="139"/>
      <c r="V64" s="141" t="str">
        <f t="shared" ref="V64" si="332">IF(U64="aucune","///","")</f>
        <v/>
      </c>
      <c r="W64" s="137" t="str">
        <f t="shared" ref="W64" si="333">IF(U64="aucune","///","")</f>
        <v/>
      </c>
      <c r="X64" s="142" t="str">
        <f t="shared" ref="X64" si="334">IF(U64="aucune","///","")</f>
        <v/>
      </c>
      <c r="Y64" s="143" t="str">
        <f t="shared" ref="Y64" si="335">IF(U64="aucune","///","")</f>
        <v/>
      </c>
      <c r="Z64" s="23"/>
      <c r="AA64" s="108"/>
      <c r="AB64" s="153"/>
      <c r="AC64" s="154"/>
      <c r="AD64" s="153"/>
      <c r="AE64" s="154"/>
      <c r="AF64" s="4"/>
      <c r="AG64" s="132"/>
      <c r="AH64" s="230"/>
      <c r="AI64" s="108"/>
      <c r="AJ64" s="231"/>
      <c r="AK64" s="180"/>
      <c r="AL64" s="232"/>
      <c r="AM64" s="233"/>
      <c r="AN64" s="108"/>
      <c r="AO64" s="231"/>
      <c r="AP64" s="180"/>
      <c r="AQ64" s="234"/>
      <c r="AR64" s="235"/>
      <c r="AS64" s="59"/>
      <c r="AT64" s="85"/>
      <c r="AU64" s="86"/>
      <c r="AV64" s="87"/>
      <c r="AW64" s="88"/>
      <c r="AX64" s="180"/>
      <c r="AY64" s="109"/>
      <c r="AZ64" s="120"/>
      <c r="BA64" s="121"/>
      <c r="BB64" s="190"/>
      <c r="BC64" s="190"/>
      <c r="BD64" s="191"/>
      <c r="BE64" s="192"/>
      <c r="BF64" s="193"/>
      <c r="BG64" s="190"/>
      <c r="BH64" s="190"/>
      <c r="BI64" s="191"/>
      <c r="BJ64" s="194"/>
      <c r="BK64" s="192"/>
      <c r="BL64" s="108"/>
      <c r="BM64" s="202"/>
      <c r="BN64" s="193"/>
      <c r="BO64" s="192"/>
    </row>
    <row r="65" spans="1:67" ht="19.5" customHeight="1">
      <c r="A65" s="55" t="s">
        <v>19</v>
      </c>
      <c r="B65" s="253">
        <f>+B64</f>
        <v>43455</v>
      </c>
      <c r="C65" s="254">
        <v>2</v>
      </c>
      <c r="D65" s="101"/>
      <c r="E65" s="5"/>
      <c r="F65" s="144"/>
      <c r="G65" s="140"/>
      <c r="H65" s="145"/>
      <c r="I65" s="145"/>
      <c r="J65" s="146"/>
      <c r="K65" s="144"/>
      <c r="L65" s="140"/>
      <c r="M65" s="145"/>
      <c r="N65" s="145"/>
      <c r="O65" s="146"/>
      <c r="P65" s="144"/>
      <c r="Q65" s="140"/>
      <c r="R65" s="145"/>
      <c r="S65" s="145"/>
      <c r="T65" s="146"/>
      <c r="U65" s="144"/>
      <c r="V65" s="140"/>
      <c r="W65" s="145"/>
      <c r="X65" s="145"/>
      <c r="Y65" s="146"/>
      <c r="Z65" s="24"/>
      <c r="AA65" s="151"/>
      <c r="AB65" s="109"/>
      <c r="AC65" s="110"/>
      <c r="AD65" s="155"/>
      <c r="AE65" s="156"/>
      <c r="AF65" s="157"/>
      <c r="AG65" s="158"/>
      <c r="AH65" s="66"/>
      <c r="AI65" s="167"/>
      <c r="AJ65" s="114"/>
      <c r="AK65" s="115"/>
      <c r="AL65" s="172"/>
      <c r="AM65" s="173"/>
      <c r="AN65" s="167"/>
      <c r="AO65" s="114"/>
      <c r="AP65" s="115"/>
      <c r="AQ65" s="177"/>
      <c r="AR65" s="156"/>
      <c r="AS65" s="60"/>
      <c r="AT65" s="179"/>
      <c r="AU65" s="157"/>
      <c r="AV65" s="178"/>
      <c r="AW65" s="89"/>
      <c r="AX65" s="90"/>
      <c r="AY65" s="181"/>
      <c r="AZ65" s="182"/>
      <c r="BA65" s="183"/>
      <c r="BB65" s="109"/>
      <c r="BC65" s="120"/>
      <c r="BD65" s="120"/>
      <c r="BE65" s="121"/>
      <c r="BF65" s="195"/>
      <c r="BG65" s="196"/>
      <c r="BH65" s="196"/>
      <c r="BI65" s="197"/>
      <c r="BJ65" s="198"/>
      <c r="BK65" s="199"/>
      <c r="BL65" s="179"/>
      <c r="BM65" s="109"/>
      <c r="BN65" s="195"/>
      <c r="BO65" s="199"/>
    </row>
    <row r="66" spans="1:67" ht="19.5" customHeight="1" thickBot="1">
      <c r="A66" s="55" t="s">
        <v>20</v>
      </c>
      <c r="B66" s="253">
        <f>+B64</f>
        <v>43455</v>
      </c>
      <c r="C66" s="254">
        <v>2</v>
      </c>
      <c r="D66" s="1"/>
      <c r="E66" s="6"/>
      <c r="F66" s="144"/>
      <c r="G66" s="145"/>
      <c r="H66" s="145"/>
      <c r="I66" s="145"/>
      <c r="J66" s="146"/>
      <c r="K66" s="144"/>
      <c r="L66" s="145"/>
      <c r="M66" s="145"/>
      <c r="N66" s="145"/>
      <c r="O66" s="146"/>
      <c r="P66" s="144"/>
      <c r="Q66" s="145"/>
      <c r="R66" s="145"/>
      <c r="S66" s="145"/>
      <c r="T66" s="146"/>
      <c r="U66" s="144"/>
      <c r="V66" s="145"/>
      <c r="W66" s="145"/>
      <c r="X66" s="145"/>
      <c r="Y66" s="146"/>
      <c r="Z66" s="150"/>
      <c r="AA66" s="152"/>
      <c r="AB66" s="159"/>
      <c r="AC66" s="160"/>
      <c r="AD66" s="111"/>
      <c r="AE66" s="112"/>
      <c r="AF66" s="236"/>
      <c r="AG66" s="162"/>
      <c r="AH66" s="163"/>
      <c r="AI66" s="237"/>
      <c r="AJ66" s="238"/>
      <c r="AK66" s="239"/>
      <c r="AL66" s="240"/>
      <c r="AM66" s="241"/>
      <c r="AN66" s="242"/>
      <c r="AO66" s="238"/>
      <c r="AP66" s="239"/>
      <c r="AQ66" s="240"/>
      <c r="AR66" s="241"/>
      <c r="AS66" s="152"/>
      <c r="AT66" s="152"/>
      <c r="AU66" s="157"/>
      <c r="AV66" s="178"/>
      <c r="AW66" s="91"/>
      <c r="AX66" s="92"/>
      <c r="AY66" s="184"/>
      <c r="AZ66" s="185"/>
      <c r="BA66" s="186"/>
      <c r="BB66" s="187"/>
      <c r="BC66" s="187"/>
      <c r="BD66" s="188"/>
      <c r="BE66" s="189"/>
      <c r="BF66" s="122"/>
      <c r="BG66" s="123"/>
      <c r="BH66" s="120"/>
      <c r="BI66" s="124"/>
      <c r="BJ66" s="123"/>
      <c r="BK66" s="121"/>
      <c r="BL66" s="200"/>
      <c r="BM66" s="201"/>
      <c r="BN66" s="125"/>
      <c r="BO66" s="126"/>
    </row>
    <row r="67" spans="1:67" ht="19.5" customHeight="1">
      <c r="A67" s="54" t="s">
        <v>18</v>
      </c>
      <c r="B67" s="255">
        <f>+B66+1</f>
        <v>43456</v>
      </c>
      <c r="C67" s="256"/>
      <c r="D67" s="2"/>
      <c r="E67" s="5"/>
      <c r="F67" s="139"/>
      <c r="G67" s="141" t="str">
        <f t="shared" ref="G67" si="336">IF(F67="aucune","///","")</f>
        <v/>
      </c>
      <c r="H67" s="137" t="str">
        <f t="shared" ref="H67" si="337">IF(F67="aucune","///","")</f>
        <v/>
      </c>
      <c r="I67" s="142" t="str">
        <f t="shared" ref="I67" si="338">IF(F67="aucune","///","")</f>
        <v/>
      </c>
      <c r="J67" s="143" t="str">
        <f t="shared" ref="J67" si="339">IF(F67="aucune","///","")</f>
        <v/>
      </c>
      <c r="K67" s="139"/>
      <c r="L67" s="141" t="str">
        <f t="shared" ref="L67" si="340">IF(K67="aucune","///","")</f>
        <v/>
      </c>
      <c r="M67" s="137" t="str">
        <f t="shared" ref="M67" si="341">IF(K67="aucune","///","")</f>
        <v/>
      </c>
      <c r="N67" s="142" t="str">
        <f t="shared" ref="N67" si="342">IF(K67="aucune","///","")</f>
        <v/>
      </c>
      <c r="O67" s="143" t="str">
        <f t="shared" ref="O67" si="343">IF(K67="aucune","///","")</f>
        <v/>
      </c>
      <c r="P67" s="139"/>
      <c r="Q67" s="141" t="str">
        <f t="shared" ref="Q67" si="344">IF(P67="aucune","///","")</f>
        <v/>
      </c>
      <c r="R67" s="137" t="str">
        <f t="shared" ref="R67" si="345">IF(P67="aucune","///","")</f>
        <v/>
      </c>
      <c r="S67" s="142" t="str">
        <f t="shared" ref="S67" si="346">IF(P67="aucune","///","")</f>
        <v/>
      </c>
      <c r="T67" s="143" t="str">
        <f t="shared" ref="T67" si="347">IF(P67="aucune","///","")</f>
        <v/>
      </c>
      <c r="U67" s="139"/>
      <c r="V67" s="141" t="str">
        <f t="shared" ref="V67" si="348">IF(U67="aucune","///","")</f>
        <v/>
      </c>
      <c r="W67" s="137" t="str">
        <f t="shared" ref="W67" si="349">IF(U67="aucune","///","")</f>
        <v/>
      </c>
      <c r="X67" s="142" t="str">
        <f t="shared" ref="X67" si="350">IF(U67="aucune","///","")</f>
        <v/>
      </c>
      <c r="Y67" s="143" t="str">
        <f t="shared" ref="Y67" si="351">IF(U67="aucune","///","")</f>
        <v/>
      </c>
      <c r="Z67" s="23"/>
      <c r="AA67" s="108"/>
      <c r="AB67" s="153"/>
      <c r="AC67" s="154"/>
      <c r="AD67" s="153"/>
      <c r="AE67" s="154"/>
      <c r="AF67" s="4"/>
      <c r="AG67" s="132"/>
      <c r="AH67" s="230"/>
      <c r="AI67" s="108"/>
      <c r="AJ67" s="231"/>
      <c r="AK67" s="180"/>
      <c r="AL67" s="232"/>
      <c r="AM67" s="233"/>
      <c r="AN67" s="108"/>
      <c r="AO67" s="231"/>
      <c r="AP67" s="180"/>
      <c r="AQ67" s="234"/>
      <c r="AR67" s="235"/>
      <c r="AS67" s="59"/>
      <c r="AT67" s="85"/>
      <c r="AU67" s="86"/>
      <c r="AV67" s="87"/>
      <c r="AW67" s="88"/>
      <c r="AX67" s="180"/>
      <c r="AY67" s="109"/>
      <c r="AZ67" s="120"/>
      <c r="BA67" s="121"/>
      <c r="BB67" s="190"/>
      <c r="BC67" s="190"/>
      <c r="BD67" s="191"/>
      <c r="BE67" s="192"/>
      <c r="BF67" s="193"/>
      <c r="BG67" s="190"/>
      <c r="BH67" s="190"/>
      <c r="BI67" s="191"/>
      <c r="BJ67" s="194"/>
      <c r="BK67" s="192"/>
      <c r="BL67" s="108"/>
      <c r="BM67" s="202"/>
      <c r="BN67" s="193"/>
      <c r="BO67" s="192"/>
    </row>
    <row r="68" spans="1:67" ht="19.5" customHeight="1">
      <c r="A68" s="55" t="s">
        <v>19</v>
      </c>
      <c r="B68" s="253">
        <f>+B67</f>
        <v>43456</v>
      </c>
      <c r="C68" s="254"/>
      <c r="D68" s="101"/>
      <c r="E68" s="5"/>
      <c r="F68" s="144"/>
      <c r="G68" s="140"/>
      <c r="H68" s="145"/>
      <c r="I68" s="145"/>
      <c r="J68" s="146"/>
      <c r="K68" s="144"/>
      <c r="L68" s="140"/>
      <c r="M68" s="145"/>
      <c r="N68" s="145"/>
      <c r="O68" s="146"/>
      <c r="P68" s="144"/>
      <c r="Q68" s="140"/>
      <c r="R68" s="145"/>
      <c r="S68" s="145"/>
      <c r="T68" s="146"/>
      <c r="U68" s="144"/>
      <c r="V68" s="140"/>
      <c r="W68" s="145"/>
      <c r="X68" s="145"/>
      <c r="Y68" s="146"/>
      <c r="Z68" s="24"/>
      <c r="AA68" s="151"/>
      <c r="AB68" s="109"/>
      <c r="AC68" s="110"/>
      <c r="AD68" s="155"/>
      <c r="AE68" s="156"/>
      <c r="AF68" s="157"/>
      <c r="AG68" s="158"/>
      <c r="AH68" s="66"/>
      <c r="AI68" s="167"/>
      <c r="AJ68" s="114"/>
      <c r="AK68" s="115"/>
      <c r="AL68" s="172"/>
      <c r="AM68" s="173"/>
      <c r="AN68" s="167"/>
      <c r="AO68" s="114"/>
      <c r="AP68" s="115"/>
      <c r="AQ68" s="177"/>
      <c r="AR68" s="156"/>
      <c r="AS68" s="60"/>
      <c r="AT68" s="179"/>
      <c r="AU68" s="157"/>
      <c r="AV68" s="178"/>
      <c r="AW68" s="89"/>
      <c r="AX68" s="90"/>
      <c r="AY68" s="181"/>
      <c r="AZ68" s="182"/>
      <c r="BA68" s="183"/>
      <c r="BB68" s="109"/>
      <c r="BC68" s="120"/>
      <c r="BD68" s="120"/>
      <c r="BE68" s="121"/>
      <c r="BF68" s="195"/>
      <c r="BG68" s="196"/>
      <c r="BH68" s="196"/>
      <c r="BI68" s="197"/>
      <c r="BJ68" s="198"/>
      <c r="BK68" s="199"/>
      <c r="BL68" s="179"/>
      <c r="BM68" s="109"/>
      <c r="BN68" s="195"/>
      <c r="BO68" s="199"/>
    </row>
    <row r="69" spans="1:67" ht="19.5" customHeight="1" thickBot="1">
      <c r="A69" s="56" t="s">
        <v>20</v>
      </c>
      <c r="B69" s="259">
        <f>+B68</f>
        <v>43456</v>
      </c>
      <c r="C69" s="260"/>
      <c r="D69" s="1"/>
      <c r="E69" s="6"/>
      <c r="F69" s="144"/>
      <c r="G69" s="145"/>
      <c r="H69" s="145"/>
      <c r="I69" s="145"/>
      <c r="J69" s="146"/>
      <c r="K69" s="144"/>
      <c r="L69" s="145"/>
      <c r="M69" s="145"/>
      <c r="N69" s="145"/>
      <c r="O69" s="146"/>
      <c r="P69" s="144"/>
      <c r="Q69" s="145"/>
      <c r="R69" s="145"/>
      <c r="S69" s="145"/>
      <c r="T69" s="146"/>
      <c r="U69" s="144"/>
      <c r="V69" s="145"/>
      <c r="W69" s="145"/>
      <c r="X69" s="145"/>
      <c r="Y69" s="146"/>
      <c r="Z69" s="150"/>
      <c r="AA69" s="152"/>
      <c r="AB69" s="159"/>
      <c r="AC69" s="160"/>
      <c r="AD69" s="111"/>
      <c r="AE69" s="112"/>
      <c r="AF69" s="236"/>
      <c r="AG69" s="162"/>
      <c r="AH69" s="163"/>
      <c r="AI69" s="237"/>
      <c r="AJ69" s="238"/>
      <c r="AK69" s="239"/>
      <c r="AL69" s="240"/>
      <c r="AM69" s="241"/>
      <c r="AN69" s="242"/>
      <c r="AO69" s="238"/>
      <c r="AP69" s="239"/>
      <c r="AQ69" s="240"/>
      <c r="AR69" s="241"/>
      <c r="AS69" s="152"/>
      <c r="AT69" s="152"/>
      <c r="AU69" s="157"/>
      <c r="AV69" s="178"/>
      <c r="AW69" s="91"/>
      <c r="AX69" s="92"/>
      <c r="AY69" s="184"/>
      <c r="AZ69" s="185"/>
      <c r="BA69" s="186"/>
      <c r="BB69" s="187"/>
      <c r="BC69" s="187"/>
      <c r="BD69" s="188"/>
      <c r="BE69" s="189"/>
      <c r="BF69" s="122"/>
      <c r="BG69" s="123"/>
      <c r="BH69" s="120"/>
      <c r="BI69" s="124"/>
      <c r="BJ69" s="123"/>
      <c r="BK69" s="121"/>
      <c r="BL69" s="200"/>
      <c r="BM69" s="201"/>
      <c r="BN69" s="125"/>
      <c r="BO69" s="126"/>
    </row>
    <row r="70" spans="1:67" ht="19.5" customHeight="1">
      <c r="A70" s="54" t="s">
        <v>18</v>
      </c>
      <c r="B70" s="255">
        <f>+B69+1</f>
        <v>43457</v>
      </c>
      <c r="C70" s="256"/>
      <c r="D70" s="2"/>
      <c r="E70" s="5"/>
      <c r="F70" s="139"/>
      <c r="G70" s="141" t="str">
        <f t="shared" ref="G70" si="352">IF(F70="aucune","///","")</f>
        <v/>
      </c>
      <c r="H70" s="137" t="str">
        <f t="shared" ref="H70" si="353">IF(F70="aucune","///","")</f>
        <v/>
      </c>
      <c r="I70" s="142" t="str">
        <f t="shared" ref="I70" si="354">IF(F70="aucune","///","")</f>
        <v/>
      </c>
      <c r="J70" s="143" t="str">
        <f t="shared" ref="J70" si="355">IF(F70="aucune","///","")</f>
        <v/>
      </c>
      <c r="K70" s="139"/>
      <c r="L70" s="141" t="str">
        <f t="shared" ref="L70" si="356">IF(K70="aucune","///","")</f>
        <v/>
      </c>
      <c r="M70" s="137" t="str">
        <f t="shared" ref="M70" si="357">IF(K70="aucune","///","")</f>
        <v/>
      </c>
      <c r="N70" s="142" t="str">
        <f t="shared" ref="N70" si="358">IF(K70="aucune","///","")</f>
        <v/>
      </c>
      <c r="O70" s="143" t="str">
        <f t="shared" ref="O70" si="359">IF(K70="aucune","///","")</f>
        <v/>
      </c>
      <c r="P70" s="139"/>
      <c r="Q70" s="141" t="str">
        <f t="shared" ref="Q70" si="360">IF(P70="aucune","///","")</f>
        <v/>
      </c>
      <c r="R70" s="137" t="str">
        <f t="shared" ref="R70" si="361">IF(P70="aucune","///","")</f>
        <v/>
      </c>
      <c r="S70" s="142" t="str">
        <f t="shared" ref="S70" si="362">IF(P70="aucune","///","")</f>
        <v/>
      </c>
      <c r="T70" s="143" t="str">
        <f t="shared" ref="T70" si="363">IF(P70="aucune","///","")</f>
        <v/>
      </c>
      <c r="U70" s="139"/>
      <c r="V70" s="141" t="str">
        <f t="shared" ref="V70" si="364">IF(U70="aucune","///","")</f>
        <v/>
      </c>
      <c r="W70" s="137" t="str">
        <f t="shared" ref="W70" si="365">IF(U70="aucune","///","")</f>
        <v/>
      </c>
      <c r="X70" s="142" t="str">
        <f t="shared" ref="X70" si="366">IF(U70="aucune","///","")</f>
        <v/>
      </c>
      <c r="Y70" s="143" t="str">
        <f t="shared" ref="Y70" si="367">IF(U70="aucune","///","")</f>
        <v/>
      </c>
      <c r="Z70" s="23"/>
      <c r="AA70" s="108"/>
      <c r="AB70" s="153"/>
      <c r="AC70" s="154"/>
      <c r="AD70" s="153"/>
      <c r="AE70" s="154"/>
      <c r="AF70" s="4"/>
      <c r="AG70" s="132"/>
      <c r="AH70" s="230"/>
      <c r="AI70" s="108"/>
      <c r="AJ70" s="231"/>
      <c r="AK70" s="180"/>
      <c r="AL70" s="232"/>
      <c r="AM70" s="233"/>
      <c r="AN70" s="108"/>
      <c r="AO70" s="231"/>
      <c r="AP70" s="180"/>
      <c r="AQ70" s="234"/>
      <c r="AR70" s="235"/>
      <c r="AS70" s="59"/>
      <c r="AT70" s="85"/>
      <c r="AU70" s="86"/>
      <c r="AV70" s="87"/>
      <c r="AW70" s="88"/>
      <c r="AX70" s="180"/>
      <c r="AY70" s="109"/>
      <c r="AZ70" s="120"/>
      <c r="BA70" s="121"/>
      <c r="BB70" s="190"/>
      <c r="BC70" s="190"/>
      <c r="BD70" s="191"/>
      <c r="BE70" s="192"/>
      <c r="BF70" s="193"/>
      <c r="BG70" s="190"/>
      <c r="BH70" s="190"/>
      <c r="BI70" s="191"/>
      <c r="BJ70" s="194"/>
      <c r="BK70" s="192"/>
      <c r="BL70" s="108"/>
      <c r="BM70" s="202"/>
      <c r="BN70" s="193"/>
      <c r="BO70" s="192"/>
    </row>
    <row r="71" spans="1:67" ht="19.5" customHeight="1">
      <c r="A71" s="55" t="s">
        <v>19</v>
      </c>
      <c r="B71" s="253">
        <f t="shared" ref="B71" si="368">+B70</f>
        <v>43457</v>
      </c>
      <c r="C71" s="254">
        <v>2</v>
      </c>
      <c r="D71" s="101"/>
      <c r="E71" s="5"/>
      <c r="F71" s="144"/>
      <c r="G71" s="140"/>
      <c r="H71" s="145"/>
      <c r="I71" s="145"/>
      <c r="J71" s="146"/>
      <c r="K71" s="144"/>
      <c r="L71" s="140"/>
      <c r="M71" s="145"/>
      <c r="N71" s="145"/>
      <c r="O71" s="146"/>
      <c r="P71" s="144"/>
      <c r="Q71" s="140"/>
      <c r="R71" s="145"/>
      <c r="S71" s="145"/>
      <c r="T71" s="146"/>
      <c r="U71" s="144"/>
      <c r="V71" s="140"/>
      <c r="W71" s="145"/>
      <c r="X71" s="145"/>
      <c r="Y71" s="146"/>
      <c r="Z71" s="24"/>
      <c r="AA71" s="151"/>
      <c r="AB71" s="109"/>
      <c r="AC71" s="110"/>
      <c r="AD71" s="155"/>
      <c r="AE71" s="156"/>
      <c r="AF71" s="157"/>
      <c r="AG71" s="158"/>
      <c r="AH71" s="66"/>
      <c r="AI71" s="167"/>
      <c r="AJ71" s="114"/>
      <c r="AK71" s="115"/>
      <c r="AL71" s="172"/>
      <c r="AM71" s="173"/>
      <c r="AN71" s="167"/>
      <c r="AO71" s="114"/>
      <c r="AP71" s="115"/>
      <c r="AQ71" s="177"/>
      <c r="AR71" s="156"/>
      <c r="AS71" s="60"/>
      <c r="AT71" s="179"/>
      <c r="AU71" s="157"/>
      <c r="AV71" s="178"/>
      <c r="AW71" s="89"/>
      <c r="AX71" s="90"/>
      <c r="AY71" s="181"/>
      <c r="AZ71" s="182"/>
      <c r="BA71" s="183"/>
      <c r="BB71" s="109"/>
      <c r="BC71" s="120"/>
      <c r="BD71" s="120"/>
      <c r="BE71" s="121"/>
      <c r="BF71" s="195"/>
      <c r="BG71" s="196"/>
      <c r="BH71" s="196"/>
      <c r="BI71" s="197"/>
      <c r="BJ71" s="198"/>
      <c r="BK71" s="199"/>
      <c r="BL71" s="179"/>
      <c r="BM71" s="109"/>
      <c r="BN71" s="195"/>
      <c r="BO71" s="199"/>
    </row>
    <row r="72" spans="1:67" ht="19.5" customHeight="1" thickBot="1">
      <c r="A72" s="56" t="s">
        <v>20</v>
      </c>
      <c r="B72" s="253">
        <f t="shared" ref="B72" si="369">+B70</f>
        <v>43457</v>
      </c>
      <c r="C72" s="254">
        <v>2</v>
      </c>
      <c r="D72" s="1"/>
      <c r="E72" s="6"/>
      <c r="F72" s="144"/>
      <c r="G72" s="145"/>
      <c r="H72" s="145"/>
      <c r="I72" s="145"/>
      <c r="J72" s="146"/>
      <c r="K72" s="144"/>
      <c r="L72" s="145"/>
      <c r="M72" s="145"/>
      <c r="N72" s="145"/>
      <c r="O72" s="146"/>
      <c r="P72" s="144"/>
      <c r="Q72" s="145"/>
      <c r="R72" s="145"/>
      <c r="S72" s="145"/>
      <c r="T72" s="146"/>
      <c r="U72" s="144"/>
      <c r="V72" s="145"/>
      <c r="W72" s="145"/>
      <c r="X72" s="145"/>
      <c r="Y72" s="146"/>
      <c r="Z72" s="150"/>
      <c r="AA72" s="152"/>
      <c r="AB72" s="159"/>
      <c r="AC72" s="160"/>
      <c r="AD72" s="111"/>
      <c r="AE72" s="112"/>
      <c r="AF72" s="236"/>
      <c r="AG72" s="162"/>
      <c r="AH72" s="163"/>
      <c r="AI72" s="237"/>
      <c r="AJ72" s="238"/>
      <c r="AK72" s="239"/>
      <c r="AL72" s="240"/>
      <c r="AM72" s="241"/>
      <c r="AN72" s="242"/>
      <c r="AO72" s="238"/>
      <c r="AP72" s="239"/>
      <c r="AQ72" s="240"/>
      <c r="AR72" s="241"/>
      <c r="AS72" s="152"/>
      <c r="AT72" s="152"/>
      <c r="AU72" s="157"/>
      <c r="AV72" s="178"/>
      <c r="AW72" s="91"/>
      <c r="AX72" s="92"/>
      <c r="AY72" s="184"/>
      <c r="AZ72" s="185"/>
      <c r="BA72" s="186"/>
      <c r="BB72" s="187"/>
      <c r="BC72" s="187"/>
      <c r="BD72" s="188"/>
      <c r="BE72" s="189"/>
      <c r="BF72" s="122"/>
      <c r="BG72" s="123"/>
      <c r="BH72" s="120"/>
      <c r="BI72" s="124"/>
      <c r="BJ72" s="123"/>
      <c r="BK72" s="121"/>
      <c r="BL72" s="200"/>
      <c r="BM72" s="201"/>
      <c r="BN72" s="125"/>
      <c r="BO72" s="126"/>
    </row>
    <row r="73" spans="1:67" ht="19.5" customHeight="1">
      <c r="A73" s="54" t="s">
        <v>18</v>
      </c>
      <c r="B73" s="255">
        <f>+B72+1</f>
        <v>43458</v>
      </c>
      <c r="C73" s="256"/>
      <c r="D73" s="2"/>
      <c r="E73" s="5"/>
      <c r="F73" s="139"/>
      <c r="G73" s="141" t="str">
        <f t="shared" ref="G73" si="370">IF(F73="aucune","///","")</f>
        <v/>
      </c>
      <c r="H73" s="137" t="str">
        <f t="shared" ref="H73" si="371">IF(F73="aucune","///","")</f>
        <v/>
      </c>
      <c r="I73" s="142" t="str">
        <f t="shared" ref="I73" si="372">IF(F73="aucune","///","")</f>
        <v/>
      </c>
      <c r="J73" s="143" t="str">
        <f t="shared" ref="J73" si="373">IF(F73="aucune","///","")</f>
        <v/>
      </c>
      <c r="K73" s="139"/>
      <c r="L73" s="141" t="str">
        <f t="shared" ref="L73" si="374">IF(K73="aucune","///","")</f>
        <v/>
      </c>
      <c r="M73" s="137" t="str">
        <f t="shared" ref="M73" si="375">IF(K73="aucune","///","")</f>
        <v/>
      </c>
      <c r="N73" s="142" t="str">
        <f t="shared" ref="N73" si="376">IF(K73="aucune","///","")</f>
        <v/>
      </c>
      <c r="O73" s="143" t="str">
        <f t="shared" ref="O73" si="377">IF(K73="aucune","///","")</f>
        <v/>
      </c>
      <c r="P73" s="139"/>
      <c r="Q73" s="141" t="str">
        <f t="shared" ref="Q73" si="378">IF(P73="aucune","///","")</f>
        <v/>
      </c>
      <c r="R73" s="137" t="str">
        <f t="shared" ref="R73" si="379">IF(P73="aucune","///","")</f>
        <v/>
      </c>
      <c r="S73" s="142" t="str">
        <f t="shared" ref="S73" si="380">IF(P73="aucune","///","")</f>
        <v/>
      </c>
      <c r="T73" s="143" t="str">
        <f t="shared" ref="T73" si="381">IF(P73="aucune","///","")</f>
        <v/>
      </c>
      <c r="U73" s="139"/>
      <c r="V73" s="141" t="str">
        <f t="shared" ref="V73" si="382">IF(U73="aucune","///","")</f>
        <v/>
      </c>
      <c r="W73" s="137" t="str">
        <f t="shared" ref="W73" si="383">IF(U73="aucune","///","")</f>
        <v/>
      </c>
      <c r="X73" s="142" t="str">
        <f t="shared" ref="X73" si="384">IF(U73="aucune","///","")</f>
        <v/>
      </c>
      <c r="Y73" s="143" t="str">
        <f t="shared" ref="Y73" si="385">IF(U73="aucune","///","")</f>
        <v/>
      </c>
      <c r="Z73" s="23"/>
      <c r="AA73" s="108"/>
      <c r="AB73" s="153"/>
      <c r="AC73" s="154"/>
      <c r="AD73" s="153"/>
      <c r="AE73" s="154"/>
      <c r="AF73" s="4"/>
      <c r="AG73" s="132"/>
      <c r="AH73" s="230"/>
      <c r="AI73" s="108"/>
      <c r="AJ73" s="231"/>
      <c r="AK73" s="180"/>
      <c r="AL73" s="232"/>
      <c r="AM73" s="233"/>
      <c r="AN73" s="108"/>
      <c r="AO73" s="231"/>
      <c r="AP73" s="180"/>
      <c r="AQ73" s="234"/>
      <c r="AR73" s="235"/>
      <c r="AS73" s="59"/>
      <c r="AT73" s="85"/>
      <c r="AU73" s="86"/>
      <c r="AV73" s="87"/>
      <c r="AW73" s="88"/>
      <c r="AX73" s="180"/>
      <c r="AY73" s="109"/>
      <c r="AZ73" s="120"/>
      <c r="BA73" s="121"/>
      <c r="BB73" s="190"/>
      <c r="BC73" s="190"/>
      <c r="BD73" s="191"/>
      <c r="BE73" s="192"/>
      <c r="BF73" s="193"/>
      <c r="BG73" s="190"/>
      <c r="BH73" s="190"/>
      <c r="BI73" s="191"/>
      <c r="BJ73" s="194"/>
      <c r="BK73" s="192"/>
      <c r="BL73" s="108"/>
      <c r="BM73" s="202"/>
      <c r="BN73" s="193"/>
      <c r="BO73" s="192"/>
    </row>
    <row r="74" spans="1:67" ht="19.5" customHeight="1">
      <c r="A74" s="55" t="s">
        <v>19</v>
      </c>
      <c r="B74" s="253">
        <f>+B73</f>
        <v>43458</v>
      </c>
      <c r="C74" s="254">
        <v>2</v>
      </c>
      <c r="D74" s="101"/>
      <c r="E74" s="5"/>
      <c r="F74" s="144"/>
      <c r="G74" s="140"/>
      <c r="H74" s="145"/>
      <c r="I74" s="145"/>
      <c r="J74" s="146"/>
      <c r="K74" s="144"/>
      <c r="L74" s="140"/>
      <c r="M74" s="145"/>
      <c r="N74" s="145"/>
      <c r="O74" s="146"/>
      <c r="P74" s="144"/>
      <c r="Q74" s="140"/>
      <c r="R74" s="145"/>
      <c r="S74" s="145"/>
      <c r="T74" s="146"/>
      <c r="U74" s="144"/>
      <c r="V74" s="140"/>
      <c r="W74" s="145"/>
      <c r="X74" s="145"/>
      <c r="Y74" s="146"/>
      <c r="Z74" s="24"/>
      <c r="AA74" s="151"/>
      <c r="AB74" s="109"/>
      <c r="AC74" s="110"/>
      <c r="AD74" s="155"/>
      <c r="AE74" s="156"/>
      <c r="AF74" s="157"/>
      <c r="AG74" s="158"/>
      <c r="AH74" s="66"/>
      <c r="AI74" s="167"/>
      <c r="AJ74" s="114"/>
      <c r="AK74" s="115"/>
      <c r="AL74" s="172"/>
      <c r="AM74" s="173"/>
      <c r="AN74" s="167"/>
      <c r="AO74" s="114"/>
      <c r="AP74" s="115"/>
      <c r="AQ74" s="177"/>
      <c r="AR74" s="156"/>
      <c r="AS74" s="60"/>
      <c r="AT74" s="179"/>
      <c r="AU74" s="157"/>
      <c r="AV74" s="178"/>
      <c r="AW74" s="89"/>
      <c r="AX74" s="90"/>
      <c r="AY74" s="181"/>
      <c r="AZ74" s="182"/>
      <c r="BA74" s="183"/>
      <c r="BB74" s="109"/>
      <c r="BC74" s="120"/>
      <c r="BD74" s="120"/>
      <c r="BE74" s="121"/>
      <c r="BF74" s="195"/>
      <c r="BG74" s="196"/>
      <c r="BH74" s="196"/>
      <c r="BI74" s="197"/>
      <c r="BJ74" s="198"/>
      <c r="BK74" s="199"/>
      <c r="BL74" s="179"/>
      <c r="BM74" s="109"/>
      <c r="BN74" s="195"/>
      <c r="BO74" s="199"/>
    </row>
    <row r="75" spans="1:67" ht="19.5" customHeight="1" thickBot="1">
      <c r="A75" s="56" t="s">
        <v>20</v>
      </c>
      <c r="B75" s="253">
        <f>+B73</f>
        <v>43458</v>
      </c>
      <c r="C75" s="254">
        <v>2</v>
      </c>
      <c r="D75" s="1"/>
      <c r="E75" s="6"/>
      <c r="F75" s="144"/>
      <c r="G75" s="145"/>
      <c r="H75" s="145"/>
      <c r="I75" s="145"/>
      <c r="J75" s="146"/>
      <c r="K75" s="144"/>
      <c r="L75" s="145"/>
      <c r="M75" s="145"/>
      <c r="N75" s="145"/>
      <c r="O75" s="146"/>
      <c r="P75" s="144"/>
      <c r="Q75" s="145"/>
      <c r="R75" s="145"/>
      <c r="S75" s="145"/>
      <c r="T75" s="146"/>
      <c r="U75" s="144"/>
      <c r="V75" s="145"/>
      <c r="W75" s="145"/>
      <c r="X75" s="145"/>
      <c r="Y75" s="146"/>
      <c r="Z75" s="150"/>
      <c r="AA75" s="152"/>
      <c r="AB75" s="159"/>
      <c r="AC75" s="160"/>
      <c r="AD75" s="111"/>
      <c r="AE75" s="112"/>
      <c r="AF75" s="236"/>
      <c r="AG75" s="162"/>
      <c r="AH75" s="163"/>
      <c r="AI75" s="237"/>
      <c r="AJ75" s="238"/>
      <c r="AK75" s="239"/>
      <c r="AL75" s="240"/>
      <c r="AM75" s="241"/>
      <c r="AN75" s="242"/>
      <c r="AO75" s="238"/>
      <c r="AP75" s="239"/>
      <c r="AQ75" s="240"/>
      <c r="AR75" s="241"/>
      <c r="AS75" s="152"/>
      <c r="AT75" s="152"/>
      <c r="AU75" s="157"/>
      <c r="AV75" s="178"/>
      <c r="AW75" s="91"/>
      <c r="AX75" s="92"/>
      <c r="AY75" s="184"/>
      <c r="AZ75" s="185"/>
      <c r="BA75" s="186"/>
      <c r="BB75" s="187"/>
      <c r="BC75" s="187"/>
      <c r="BD75" s="188"/>
      <c r="BE75" s="189"/>
      <c r="BF75" s="122"/>
      <c r="BG75" s="123"/>
      <c r="BH75" s="120"/>
      <c r="BI75" s="124"/>
      <c r="BJ75" s="123"/>
      <c r="BK75" s="121"/>
      <c r="BL75" s="200"/>
      <c r="BM75" s="201"/>
      <c r="BN75" s="125"/>
      <c r="BO75" s="126"/>
    </row>
    <row r="76" spans="1:67" ht="19.5" customHeight="1">
      <c r="A76" s="54" t="s">
        <v>18</v>
      </c>
      <c r="B76" s="255">
        <f>+B75+1</f>
        <v>43459</v>
      </c>
      <c r="C76" s="256"/>
      <c r="D76" s="2"/>
      <c r="E76" s="5"/>
      <c r="F76" s="139"/>
      <c r="G76" s="141" t="str">
        <f t="shared" ref="G76" si="386">IF(F76="aucune","///","")</f>
        <v/>
      </c>
      <c r="H76" s="137" t="str">
        <f t="shared" ref="H76" si="387">IF(F76="aucune","///","")</f>
        <v/>
      </c>
      <c r="I76" s="142" t="str">
        <f t="shared" ref="I76" si="388">IF(F76="aucune","///","")</f>
        <v/>
      </c>
      <c r="J76" s="143" t="str">
        <f t="shared" ref="J76" si="389">IF(F76="aucune","///","")</f>
        <v/>
      </c>
      <c r="K76" s="139"/>
      <c r="L76" s="141" t="str">
        <f t="shared" ref="L76" si="390">IF(K76="aucune","///","")</f>
        <v/>
      </c>
      <c r="M76" s="137" t="str">
        <f t="shared" ref="M76" si="391">IF(K76="aucune","///","")</f>
        <v/>
      </c>
      <c r="N76" s="142" t="str">
        <f t="shared" ref="N76" si="392">IF(K76="aucune","///","")</f>
        <v/>
      </c>
      <c r="O76" s="143" t="str">
        <f t="shared" ref="O76" si="393">IF(K76="aucune","///","")</f>
        <v/>
      </c>
      <c r="P76" s="139"/>
      <c r="Q76" s="141" t="str">
        <f t="shared" ref="Q76" si="394">IF(P76="aucune","///","")</f>
        <v/>
      </c>
      <c r="R76" s="137" t="str">
        <f t="shared" ref="R76" si="395">IF(P76="aucune","///","")</f>
        <v/>
      </c>
      <c r="S76" s="142" t="str">
        <f t="shared" ref="S76" si="396">IF(P76="aucune","///","")</f>
        <v/>
      </c>
      <c r="T76" s="143" t="str">
        <f t="shared" ref="T76" si="397">IF(P76="aucune","///","")</f>
        <v/>
      </c>
      <c r="U76" s="139"/>
      <c r="V76" s="141" t="str">
        <f t="shared" ref="V76" si="398">IF(U76="aucune","///","")</f>
        <v/>
      </c>
      <c r="W76" s="137" t="str">
        <f t="shared" ref="W76" si="399">IF(U76="aucune","///","")</f>
        <v/>
      </c>
      <c r="X76" s="142" t="str">
        <f t="shared" ref="X76" si="400">IF(U76="aucune","///","")</f>
        <v/>
      </c>
      <c r="Y76" s="143" t="str">
        <f t="shared" ref="Y76" si="401">IF(U76="aucune","///","")</f>
        <v/>
      </c>
      <c r="Z76" s="23"/>
      <c r="AA76" s="108"/>
      <c r="AB76" s="153"/>
      <c r="AC76" s="154"/>
      <c r="AD76" s="153"/>
      <c r="AE76" s="154"/>
      <c r="AF76" s="4"/>
      <c r="AG76" s="132"/>
      <c r="AH76" s="230"/>
      <c r="AI76" s="108"/>
      <c r="AJ76" s="231"/>
      <c r="AK76" s="180"/>
      <c r="AL76" s="232"/>
      <c r="AM76" s="233"/>
      <c r="AN76" s="108"/>
      <c r="AO76" s="231"/>
      <c r="AP76" s="180"/>
      <c r="AQ76" s="234"/>
      <c r="AR76" s="235"/>
      <c r="AS76" s="59"/>
      <c r="AT76" s="85"/>
      <c r="AU76" s="86"/>
      <c r="AV76" s="87"/>
      <c r="AW76" s="88"/>
      <c r="AX76" s="180"/>
      <c r="AY76" s="109"/>
      <c r="AZ76" s="120"/>
      <c r="BA76" s="121"/>
      <c r="BB76" s="190"/>
      <c r="BC76" s="190"/>
      <c r="BD76" s="191"/>
      <c r="BE76" s="192"/>
      <c r="BF76" s="193"/>
      <c r="BG76" s="190"/>
      <c r="BH76" s="190"/>
      <c r="BI76" s="191"/>
      <c r="BJ76" s="194"/>
      <c r="BK76" s="192"/>
      <c r="BL76" s="108"/>
      <c r="BM76" s="202"/>
      <c r="BN76" s="193"/>
      <c r="BO76" s="192"/>
    </row>
    <row r="77" spans="1:67" ht="19.5" customHeight="1">
      <c r="A77" s="55" t="s">
        <v>19</v>
      </c>
      <c r="B77" s="253">
        <f t="shared" ref="B77" si="402">+B76</f>
        <v>43459</v>
      </c>
      <c r="C77" s="254">
        <v>2</v>
      </c>
      <c r="D77" s="101"/>
      <c r="E77" s="5"/>
      <c r="F77" s="144"/>
      <c r="G77" s="140"/>
      <c r="H77" s="145"/>
      <c r="I77" s="145"/>
      <c r="J77" s="146"/>
      <c r="K77" s="144"/>
      <c r="L77" s="140"/>
      <c r="M77" s="145"/>
      <c r="N77" s="145"/>
      <c r="O77" s="146"/>
      <c r="P77" s="144"/>
      <c r="Q77" s="140"/>
      <c r="R77" s="145"/>
      <c r="S77" s="145"/>
      <c r="T77" s="146"/>
      <c r="U77" s="144"/>
      <c r="V77" s="140"/>
      <c r="W77" s="145"/>
      <c r="X77" s="145"/>
      <c r="Y77" s="146"/>
      <c r="Z77" s="24"/>
      <c r="AA77" s="151"/>
      <c r="AB77" s="109"/>
      <c r="AC77" s="110"/>
      <c r="AD77" s="155"/>
      <c r="AE77" s="156"/>
      <c r="AF77" s="157"/>
      <c r="AG77" s="158"/>
      <c r="AH77" s="66"/>
      <c r="AI77" s="167"/>
      <c r="AJ77" s="114"/>
      <c r="AK77" s="115"/>
      <c r="AL77" s="172"/>
      <c r="AM77" s="173"/>
      <c r="AN77" s="167"/>
      <c r="AO77" s="114"/>
      <c r="AP77" s="115"/>
      <c r="AQ77" s="177"/>
      <c r="AR77" s="156"/>
      <c r="AS77" s="60"/>
      <c r="AT77" s="179"/>
      <c r="AU77" s="157"/>
      <c r="AV77" s="178"/>
      <c r="AW77" s="89"/>
      <c r="AX77" s="90"/>
      <c r="AY77" s="181"/>
      <c r="AZ77" s="182"/>
      <c r="BA77" s="183"/>
      <c r="BB77" s="109"/>
      <c r="BC77" s="120"/>
      <c r="BD77" s="120"/>
      <c r="BE77" s="121"/>
      <c r="BF77" s="195"/>
      <c r="BG77" s="196"/>
      <c r="BH77" s="196"/>
      <c r="BI77" s="197"/>
      <c r="BJ77" s="198"/>
      <c r="BK77" s="199"/>
      <c r="BL77" s="179"/>
      <c r="BM77" s="109"/>
      <c r="BN77" s="195"/>
      <c r="BO77" s="199"/>
    </row>
    <row r="78" spans="1:67" ht="19.5" customHeight="1" thickBot="1">
      <c r="A78" s="56" t="s">
        <v>20</v>
      </c>
      <c r="B78" s="253">
        <f t="shared" ref="B78" si="403">+B76</f>
        <v>43459</v>
      </c>
      <c r="C78" s="254">
        <v>2</v>
      </c>
      <c r="D78" s="1"/>
      <c r="E78" s="6"/>
      <c r="F78" s="144"/>
      <c r="G78" s="145"/>
      <c r="H78" s="145"/>
      <c r="I78" s="145"/>
      <c r="J78" s="146"/>
      <c r="K78" s="144"/>
      <c r="L78" s="145"/>
      <c r="M78" s="145"/>
      <c r="N78" s="145"/>
      <c r="O78" s="146"/>
      <c r="P78" s="144"/>
      <c r="Q78" s="145"/>
      <c r="R78" s="145"/>
      <c r="S78" s="145"/>
      <c r="T78" s="146"/>
      <c r="U78" s="144"/>
      <c r="V78" s="145"/>
      <c r="W78" s="145"/>
      <c r="X78" s="145"/>
      <c r="Y78" s="146"/>
      <c r="Z78" s="150"/>
      <c r="AA78" s="152"/>
      <c r="AB78" s="159"/>
      <c r="AC78" s="160"/>
      <c r="AD78" s="111"/>
      <c r="AE78" s="112"/>
      <c r="AF78" s="236"/>
      <c r="AG78" s="162"/>
      <c r="AH78" s="163"/>
      <c r="AI78" s="237"/>
      <c r="AJ78" s="238"/>
      <c r="AK78" s="239"/>
      <c r="AL78" s="240"/>
      <c r="AM78" s="241"/>
      <c r="AN78" s="242"/>
      <c r="AO78" s="238"/>
      <c r="AP78" s="239"/>
      <c r="AQ78" s="240"/>
      <c r="AR78" s="241"/>
      <c r="AS78" s="152"/>
      <c r="AT78" s="152"/>
      <c r="AU78" s="157"/>
      <c r="AV78" s="178"/>
      <c r="AW78" s="91"/>
      <c r="AX78" s="92"/>
      <c r="AY78" s="184"/>
      <c r="AZ78" s="185"/>
      <c r="BA78" s="186"/>
      <c r="BB78" s="187"/>
      <c r="BC78" s="187"/>
      <c r="BD78" s="188"/>
      <c r="BE78" s="189"/>
      <c r="BF78" s="122"/>
      <c r="BG78" s="123"/>
      <c r="BH78" s="120"/>
      <c r="BI78" s="124"/>
      <c r="BJ78" s="123"/>
      <c r="BK78" s="121"/>
      <c r="BL78" s="200"/>
      <c r="BM78" s="201"/>
      <c r="BN78" s="125"/>
      <c r="BO78" s="126"/>
    </row>
    <row r="79" spans="1:67" ht="19.5" customHeight="1">
      <c r="A79" s="54" t="s">
        <v>18</v>
      </c>
      <c r="B79" s="255">
        <f>+B78+1</f>
        <v>43460</v>
      </c>
      <c r="C79" s="256"/>
      <c r="D79" s="2"/>
      <c r="E79" s="5"/>
      <c r="F79" s="139"/>
      <c r="G79" s="141" t="str">
        <f t="shared" ref="G79" si="404">IF(F79="aucune","///","")</f>
        <v/>
      </c>
      <c r="H79" s="137" t="str">
        <f t="shared" ref="H79" si="405">IF(F79="aucune","///","")</f>
        <v/>
      </c>
      <c r="I79" s="142" t="str">
        <f t="shared" ref="I79" si="406">IF(F79="aucune","///","")</f>
        <v/>
      </c>
      <c r="J79" s="143" t="str">
        <f t="shared" ref="J79" si="407">IF(F79="aucune","///","")</f>
        <v/>
      </c>
      <c r="K79" s="139"/>
      <c r="L79" s="141" t="str">
        <f t="shared" ref="L79" si="408">IF(K79="aucune","///","")</f>
        <v/>
      </c>
      <c r="M79" s="137" t="str">
        <f t="shared" ref="M79" si="409">IF(K79="aucune","///","")</f>
        <v/>
      </c>
      <c r="N79" s="142" t="str">
        <f t="shared" ref="N79" si="410">IF(K79="aucune","///","")</f>
        <v/>
      </c>
      <c r="O79" s="143" t="str">
        <f t="shared" ref="O79" si="411">IF(K79="aucune","///","")</f>
        <v/>
      </c>
      <c r="P79" s="139"/>
      <c r="Q79" s="141" t="str">
        <f t="shared" ref="Q79" si="412">IF(P79="aucune","///","")</f>
        <v/>
      </c>
      <c r="R79" s="137" t="str">
        <f t="shared" ref="R79" si="413">IF(P79="aucune","///","")</f>
        <v/>
      </c>
      <c r="S79" s="142" t="str">
        <f t="shared" ref="S79" si="414">IF(P79="aucune","///","")</f>
        <v/>
      </c>
      <c r="T79" s="143" t="str">
        <f t="shared" ref="T79" si="415">IF(P79="aucune","///","")</f>
        <v/>
      </c>
      <c r="U79" s="139"/>
      <c r="V79" s="141" t="str">
        <f t="shared" ref="V79" si="416">IF(U79="aucune","///","")</f>
        <v/>
      </c>
      <c r="W79" s="137" t="str">
        <f t="shared" ref="W79" si="417">IF(U79="aucune","///","")</f>
        <v/>
      </c>
      <c r="X79" s="142" t="str">
        <f t="shared" ref="X79" si="418">IF(U79="aucune","///","")</f>
        <v/>
      </c>
      <c r="Y79" s="143" t="str">
        <f t="shared" ref="Y79" si="419">IF(U79="aucune","///","")</f>
        <v/>
      </c>
      <c r="Z79" s="23"/>
      <c r="AA79" s="108"/>
      <c r="AB79" s="153"/>
      <c r="AC79" s="154"/>
      <c r="AD79" s="153"/>
      <c r="AE79" s="154"/>
      <c r="AF79" s="4"/>
      <c r="AG79" s="132"/>
      <c r="AH79" s="230"/>
      <c r="AI79" s="108"/>
      <c r="AJ79" s="231"/>
      <c r="AK79" s="180"/>
      <c r="AL79" s="232"/>
      <c r="AM79" s="233"/>
      <c r="AN79" s="108"/>
      <c r="AO79" s="231"/>
      <c r="AP79" s="180"/>
      <c r="AQ79" s="234"/>
      <c r="AR79" s="235"/>
      <c r="AS79" s="59"/>
      <c r="AT79" s="85"/>
      <c r="AU79" s="86"/>
      <c r="AV79" s="87"/>
      <c r="AW79" s="88"/>
      <c r="AX79" s="180"/>
      <c r="AY79" s="109"/>
      <c r="AZ79" s="120"/>
      <c r="BA79" s="121"/>
      <c r="BB79" s="190"/>
      <c r="BC79" s="190"/>
      <c r="BD79" s="191"/>
      <c r="BE79" s="192"/>
      <c r="BF79" s="193"/>
      <c r="BG79" s="190"/>
      <c r="BH79" s="190"/>
      <c r="BI79" s="191"/>
      <c r="BJ79" s="194"/>
      <c r="BK79" s="192"/>
      <c r="BL79" s="108"/>
      <c r="BM79" s="202"/>
      <c r="BN79" s="193"/>
      <c r="BO79" s="192"/>
    </row>
    <row r="80" spans="1:67" ht="19.5" customHeight="1">
      <c r="A80" s="55" t="s">
        <v>19</v>
      </c>
      <c r="B80" s="253">
        <f>+B79</f>
        <v>43460</v>
      </c>
      <c r="C80" s="254">
        <v>2</v>
      </c>
      <c r="D80" s="101"/>
      <c r="E80" s="5"/>
      <c r="F80" s="144"/>
      <c r="G80" s="140"/>
      <c r="H80" s="145"/>
      <c r="I80" s="145"/>
      <c r="J80" s="146"/>
      <c r="K80" s="144"/>
      <c r="L80" s="140"/>
      <c r="M80" s="145"/>
      <c r="N80" s="145"/>
      <c r="O80" s="146"/>
      <c r="P80" s="144"/>
      <c r="Q80" s="140"/>
      <c r="R80" s="145"/>
      <c r="S80" s="145"/>
      <c r="T80" s="146"/>
      <c r="U80" s="144"/>
      <c r="V80" s="140"/>
      <c r="W80" s="145"/>
      <c r="X80" s="145"/>
      <c r="Y80" s="146"/>
      <c r="Z80" s="24"/>
      <c r="AA80" s="151"/>
      <c r="AB80" s="109"/>
      <c r="AC80" s="110"/>
      <c r="AD80" s="155"/>
      <c r="AE80" s="156"/>
      <c r="AF80" s="157"/>
      <c r="AG80" s="158"/>
      <c r="AH80" s="66"/>
      <c r="AI80" s="167"/>
      <c r="AJ80" s="114"/>
      <c r="AK80" s="115"/>
      <c r="AL80" s="172"/>
      <c r="AM80" s="173"/>
      <c r="AN80" s="167"/>
      <c r="AO80" s="114"/>
      <c r="AP80" s="115"/>
      <c r="AQ80" s="177"/>
      <c r="AR80" s="156"/>
      <c r="AS80" s="60"/>
      <c r="AT80" s="179"/>
      <c r="AU80" s="157"/>
      <c r="AV80" s="178"/>
      <c r="AW80" s="89"/>
      <c r="AX80" s="90"/>
      <c r="AY80" s="181"/>
      <c r="AZ80" s="182"/>
      <c r="BA80" s="183"/>
      <c r="BB80" s="109"/>
      <c r="BC80" s="120"/>
      <c r="BD80" s="120"/>
      <c r="BE80" s="121"/>
      <c r="BF80" s="195"/>
      <c r="BG80" s="196"/>
      <c r="BH80" s="196"/>
      <c r="BI80" s="197"/>
      <c r="BJ80" s="198"/>
      <c r="BK80" s="199"/>
      <c r="BL80" s="179"/>
      <c r="BM80" s="109"/>
      <c r="BN80" s="195"/>
      <c r="BO80" s="199"/>
    </row>
    <row r="81" spans="1:67" ht="19.5" customHeight="1" thickBot="1">
      <c r="A81" s="55" t="s">
        <v>20</v>
      </c>
      <c r="B81" s="253">
        <f>+B79</f>
        <v>43460</v>
      </c>
      <c r="C81" s="254">
        <v>2</v>
      </c>
      <c r="D81" s="1"/>
      <c r="E81" s="6"/>
      <c r="F81" s="144"/>
      <c r="G81" s="145"/>
      <c r="H81" s="145"/>
      <c r="I81" s="145"/>
      <c r="J81" s="146"/>
      <c r="K81" s="144"/>
      <c r="L81" s="145"/>
      <c r="M81" s="145"/>
      <c r="N81" s="145"/>
      <c r="O81" s="146"/>
      <c r="P81" s="144"/>
      <c r="Q81" s="145"/>
      <c r="R81" s="145"/>
      <c r="S81" s="145"/>
      <c r="T81" s="146"/>
      <c r="U81" s="144"/>
      <c r="V81" s="145"/>
      <c r="W81" s="145"/>
      <c r="X81" s="145"/>
      <c r="Y81" s="146"/>
      <c r="Z81" s="150"/>
      <c r="AA81" s="152"/>
      <c r="AB81" s="159"/>
      <c r="AC81" s="160"/>
      <c r="AD81" s="111"/>
      <c r="AE81" s="112"/>
      <c r="AF81" s="236"/>
      <c r="AG81" s="162"/>
      <c r="AH81" s="163"/>
      <c r="AI81" s="237"/>
      <c r="AJ81" s="238"/>
      <c r="AK81" s="239"/>
      <c r="AL81" s="240"/>
      <c r="AM81" s="241"/>
      <c r="AN81" s="242"/>
      <c r="AO81" s="238"/>
      <c r="AP81" s="239"/>
      <c r="AQ81" s="240"/>
      <c r="AR81" s="241"/>
      <c r="AS81" s="152"/>
      <c r="AT81" s="152"/>
      <c r="AU81" s="157"/>
      <c r="AV81" s="178"/>
      <c r="AW81" s="91"/>
      <c r="AX81" s="92"/>
      <c r="AY81" s="184"/>
      <c r="AZ81" s="185"/>
      <c r="BA81" s="186"/>
      <c r="BB81" s="187"/>
      <c r="BC81" s="187"/>
      <c r="BD81" s="188"/>
      <c r="BE81" s="189"/>
      <c r="BF81" s="122"/>
      <c r="BG81" s="123"/>
      <c r="BH81" s="120"/>
      <c r="BI81" s="124"/>
      <c r="BJ81" s="123"/>
      <c r="BK81" s="121"/>
      <c r="BL81" s="200"/>
      <c r="BM81" s="201"/>
      <c r="BN81" s="125"/>
      <c r="BO81" s="126"/>
    </row>
    <row r="82" spans="1:67" ht="19.5" customHeight="1">
      <c r="A82" s="54" t="s">
        <v>18</v>
      </c>
      <c r="B82" s="255">
        <f>+B81+1</f>
        <v>43461</v>
      </c>
      <c r="C82" s="256"/>
      <c r="D82" s="2"/>
      <c r="E82" s="5"/>
      <c r="F82" s="139"/>
      <c r="G82" s="141" t="str">
        <f t="shared" ref="G82" si="420">IF(F82="aucune","///","")</f>
        <v/>
      </c>
      <c r="H82" s="137" t="str">
        <f t="shared" ref="H82" si="421">IF(F82="aucune","///","")</f>
        <v/>
      </c>
      <c r="I82" s="142" t="str">
        <f t="shared" ref="I82" si="422">IF(F82="aucune","///","")</f>
        <v/>
      </c>
      <c r="J82" s="143" t="str">
        <f t="shared" ref="J82" si="423">IF(F82="aucune","///","")</f>
        <v/>
      </c>
      <c r="K82" s="139"/>
      <c r="L82" s="141" t="str">
        <f t="shared" ref="L82" si="424">IF(K82="aucune","///","")</f>
        <v/>
      </c>
      <c r="M82" s="137" t="str">
        <f t="shared" ref="M82" si="425">IF(K82="aucune","///","")</f>
        <v/>
      </c>
      <c r="N82" s="142" t="str">
        <f t="shared" ref="N82" si="426">IF(K82="aucune","///","")</f>
        <v/>
      </c>
      <c r="O82" s="143" t="str">
        <f t="shared" ref="O82" si="427">IF(K82="aucune","///","")</f>
        <v/>
      </c>
      <c r="P82" s="139"/>
      <c r="Q82" s="141" t="str">
        <f t="shared" ref="Q82" si="428">IF(P82="aucune","///","")</f>
        <v/>
      </c>
      <c r="R82" s="137" t="str">
        <f t="shared" ref="R82" si="429">IF(P82="aucune","///","")</f>
        <v/>
      </c>
      <c r="S82" s="142" t="str">
        <f t="shared" ref="S82" si="430">IF(P82="aucune","///","")</f>
        <v/>
      </c>
      <c r="T82" s="143" t="str">
        <f t="shared" ref="T82" si="431">IF(P82="aucune","///","")</f>
        <v/>
      </c>
      <c r="U82" s="139"/>
      <c r="V82" s="141" t="str">
        <f t="shared" ref="V82" si="432">IF(U82="aucune","///","")</f>
        <v/>
      </c>
      <c r="W82" s="137" t="str">
        <f t="shared" ref="W82" si="433">IF(U82="aucune","///","")</f>
        <v/>
      </c>
      <c r="X82" s="142" t="str">
        <f t="shared" ref="X82" si="434">IF(U82="aucune","///","")</f>
        <v/>
      </c>
      <c r="Y82" s="143" t="str">
        <f t="shared" ref="Y82" si="435">IF(U82="aucune","///","")</f>
        <v/>
      </c>
      <c r="Z82" s="23"/>
      <c r="AA82" s="108"/>
      <c r="AB82" s="153"/>
      <c r="AC82" s="154"/>
      <c r="AD82" s="153"/>
      <c r="AE82" s="154"/>
      <c r="AF82" s="4"/>
      <c r="AG82" s="132"/>
      <c r="AH82" s="230"/>
      <c r="AI82" s="108"/>
      <c r="AJ82" s="231"/>
      <c r="AK82" s="180"/>
      <c r="AL82" s="232"/>
      <c r="AM82" s="233"/>
      <c r="AN82" s="108"/>
      <c r="AO82" s="231"/>
      <c r="AP82" s="180"/>
      <c r="AQ82" s="234"/>
      <c r="AR82" s="235"/>
      <c r="AS82" s="59"/>
      <c r="AT82" s="85"/>
      <c r="AU82" s="86"/>
      <c r="AV82" s="87"/>
      <c r="AW82" s="88"/>
      <c r="AX82" s="180"/>
      <c r="AY82" s="109"/>
      <c r="AZ82" s="120"/>
      <c r="BA82" s="121"/>
      <c r="BB82" s="190"/>
      <c r="BC82" s="190"/>
      <c r="BD82" s="191"/>
      <c r="BE82" s="192"/>
      <c r="BF82" s="193"/>
      <c r="BG82" s="190"/>
      <c r="BH82" s="190"/>
      <c r="BI82" s="191"/>
      <c r="BJ82" s="194"/>
      <c r="BK82" s="192"/>
      <c r="BL82" s="108"/>
      <c r="BM82" s="202"/>
      <c r="BN82" s="193"/>
      <c r="BO82" s="192"/>
    </row>
    <row r="83" spans="1:67" ht="19.5" customHeight="1">
      <c r="A83" s="55" t="s">
        <v>19</v>
      </c>
      <c r="B83" s="253">
        <f>+B82</f>
        <v>43461</v>
      </c>
      <c r="C83" s="254"/>
      <c r="D83" s="101"/>
      <c r="E83" s="5"/>
      <c r="F83" s="144"/>
      <c r="G83" s="140"/>
      <c r="H83" s="145"/>
      <c r="I83" s="145"/>
      <c r="J83" s="146"/>
      <c r="K83" s="144"/>
      <c r="L83" s="140"/>
      <c r="M83" s="145"/>
      <c r="N83" s="145"/>
      <c r="O83" s="146"/>
      <c r="P83" s="144"/>
      <c r="Q83" s="140"/>
      <c r="R83" s="145"/>
      <c r="S83" s="145"/>
      <c r="T83" s="146"/>
      <c r="U83" s="144"/>
      <c r="V83" s="140"/>
      <c r="W83" s="145"/>
      <c r="X83" s="145"/>
      <c r="Y83" s="146"/>
      <c r="Z83" s="24"/>
      <c r="AA83" s="151"/>
      <c r="AB83" s="109"/>
      <c r="AC83" s="110"/>
      <c r="AD83" s="155"/>
      <c r="AE83" s="156"/>
      <c r="AF83" s="157"/>
      <c r="AG83" s="158"/>
      <c r="AH83" s="66"/>
      <c r="AI83" s="167"/>
      <c r="AJ83" s="114"/>
      <c r="AK83" s="115"/>
      <c r="AL83" s="172"/>
      <c r="AM83" s="173"/>
      <c r="AN83" s="167"/>
      <c r="AO83" s="114"/>
      <c r="AP83" s="115"/>
      <c r="AQ83" s="177"/>
      <c r="AR83" s="156"/>
      <c r="AS83" s="60"/>
      <c r="AT83" s="179"/>
      <c r="AU83" s="157"/>
      <c r="AV83" s="178"/>
      <c r="AW83" s="89"/>
      <c r="AX83" s="90"/>
      <c r="AY83" s="181"/>
      <c r="AZ83" s="182"/>
      <c r="BA83" s="183"/>
      <c r="BB83" s="109"/>
      <c r="BC83" s="120"/>
      <c r="BD83" s="120"/>
      <c r="BE83" s="121"/>
      <c r="BF83" s="195"/>
      <c r="BG83" s="196"/>
      <c r="BH83" s="196"/>
      <c r="BI83" s="197"/>
      <c r="BJ83" s="198"/>
      <c r="BK83" s="199"/>
      <c r="BL83" s="179"/>
      <c r="BM83" s="109"/>
      <c r="BN83" s="195"/>
      <c r="BO83" s="199"/>
    </row>
    <row r="84" spans="1:67" ht="19.5" customHeight="1" thickBot="1">
      <c r="A84" s="56" t="s">
        <v>20</v>
      </c>
      <c r="B84" s="259">
        <f>+B83</f>
        <v>43461</v>
      </c>
      <c r="C84" s="260"/>
      <c r="D84" s="1"/>
      <c r="E84" s="6"/>
      <c r="F84" s="144"/>
      <c r="G84" s="145"/>
      <c r="H84" s="145"/>
      <c r="I84" s="145"/>
      <c r="J84" s="146"/>
      <c r="K84" s="144"/>
      <c r="L84" s="145"/>
      <c r="M84" s="145"/>
      <c r="N84" s="145"/>
      <c r="O84" s="146"/>
      <c r="P84" s="144"/>
      <c r="Q84" s="145"/>
      <c r="R84" s="145"/>
      <c r="S84" s="145"/>
      <c r="T84" s="146"/>
      <c r="U84" s="144"/>
      <c r="V84" s="145"/>
      <c r="W84" s="145"/>
      <c r="X84" s="145"/>
      <c r="Y84" s="146"/>
      <c r="Z84" s="150"/>
      <c r="AA84" s="152"/>
      <c r="AB84" s="159"/>
      <c r="AC84" s="160"/>
      <c r="AD84" s="111"/>
      <c r="AE84" s="112"/>
      <c r="AF84" s="236"/>
      <c r="AG84" s="162"/>
      <c r="AH84" s="163"/>
      <c r="AI84" s="237"/>
      <c r="AJ84" s="238"/>
      <c r="AK84" s="239"/>
      <c r="AL84" s="240"/>
      <c r="AM84" s="241"/>
      <c r="AN84" s="242"/>
      <c r="AO84" s="238"/>
      <c r="AP84" s="239"/>
      <c r="AQ84" s="240"/>
      <c r="AR84" s="241"/>
      <c r="AS84" s="152"/>
      <c r="AT84" s="152"/>
      <c r="AU84" s="157"/>
      <c r="AV84" s="178"/>
      <c r="AW84" s="91"/>
      <c r="AX84" s="92"/>
      <c r="AY84" s="184"/>
      <c r="AZ84" s="185"/>
      <c r="BA84" s="186"/>
      <c r="BB84" s="187"/>
      <c r="BC84" s="187"/>
      <c r="BD84" s="188"/>
      <c r="BE84" s="189"/>
      <c r="BF84" s="122"/>
      <c r="BG84" s="123"/>
      <c r="BH84" s="120"/>
      <c r="BI84" s="124"/>
      <c r="BJ84" s="123"/>
      <c r="BK84" s="121"/>
      <c r="BL84" s="200"/>
      <c r="BM84" s="201"/>
      <c r="BN84" s="125"/>
      <c r="BO84" s="126"/>
    </row>
    <row r="85" spans="1:67" ht="19.5" customHeight="1">
      <c r="A85" s="54" t="s">
        <v>18</v>
      </c>
      <c r="B85" s="255">
        <f>+B84+1</f>
        <v>43462</v>
      </c>
      <c r="C85" s="256"/>
      <c r="D85" s="2"/>
      <c r="E85" s="5"/>
      <c r="F85" s="139"/>
      <c r="G85" s="141" t="str">
        <f t="shared" ref="G85" si="436">IF(F85="aucune","///","")</f>
        <v/>
      </c>
      <c r="H85" s="137" t="str">
        <f t="shared" ref="H85" si="437">IF(F85="aucune","///","")</f>
        <v/>
      </c>
      <c r="I85" s="142" t="str">
        <f t="shared" ref="I85" si="438">IF(F85="aucune","///","")</f>
        <v/>
      </c>
      <c r="J85" s="143" t="str">
        <f t="shared" ref="J85" si="439">IF(F85="aucune","///","")</f>
        <v/>
      </c>
      <c r="K85" s="139"/>
      <c r="L85" s="141" t="str">
        <f t="shared" ref="L85" si="440">IF(K85="aucune","///","")</f>
        <v/>
      </c>
      <c r="M85" s="137" t="str">
        <f t="shared" ref="M85" si="441">IF(K85="aucune","///","")</f>
        <v/>
      </c>
      <c r="N85" s="142" t="str">
        <f t="shared" ref="N85" si="442">IF(K85="aucune","///","")</f>
        <v/>
      </c>
      <c r="O85" s="143" t="str">
        <f t="shared" ref="O85" si="443">IF(K85="aucune","///","")</f>
        <v/>
      </c>
      <c r="P85" s="139"/>
      <c r="Q85" s="141" t="str">
        <f t="shared" ref="Q85" si="444">IF(P85="aucune","///","")</f>
        <v/>
      </c>
      <c r="R85" s="137" t="str">
        <f t="shared" ref="R85" si="445">IF(P85="aucune","///","")</f>
        <v/>
      </c>
      <c r="S85" s="142" t="str">
        <f t="shared" ref="S85" si="446">IF(P85="aucune","///","")</f>
        <v/>
      </c>
      <c r="T85" s="143" t="str">
        <f t="shared" ref="T85" si="447">IF(P85="aucune","///","")</f>
        <v/>
      </c>
      <c r="U85" s="139"/>
      <c r="V85" s="141" t="str">
        <f t="shared" ref="V85" si="448">IF(U85="aucune","///","")</f>
        <v/>
      </c>
      <c r="W85" s="137" t="str">
        <f t="shared" ref="W85" si="449">IF(U85="aucune","///","")</f>
        <v/>
      </c>
      <c r="X85" s="142" t="str">
        <f t="shared" ref="X85" si="450">IF(U85="aucune","///","")</f>
        <v/>
      </c>
      <c r="Y85" s="143" t="str">
        <f t="shared" ref="Y85" si="451">IF(U85="aucune","///","")</f>
        <v/>
      </c>
      <c r="Z85" s="23"/>
      <c r="AA85" s="108"/>
      <c r="AB85" s="153"/>
      <c r="AC85" s="154"/>
      <c r="AD85" s="153"/>
      <c r="AE85" s="154"/>
      <c r="AF85" s="4"/>
      <c r="AG85" s="132"/>
      <c r="AH85" s="230"/>
      <c r="AI85" s="108"/>
      <c r="AJ85" s="231"/>
      <c r="AK85" s="180"/>
      <c r="AL85" s="232"/>
      <c r="AM85" s="233"/>
      <c r="AN85" s="108"/>
      <c r="AO85" s="231"/>
      <c r="AP85" s="180"/>
      <c r="AQ85" s="234"/>
      <c r="AR85" s="235"/>
      <c r="AS85" s="59"/>
      <c r="AT85" s="85"/>
      <c r="AU85" s="86"/>
      <c r="AV85" s="87"/>
      <c r="AW85" s="88"/>
      <c r="AX85" s="180"/>
      <c r="AY85" s="109"/>
      <c r="AZ85" s="120"/>
      <c r="BA85" s="121"/>
      <c r="BB85" s="190"/>
      <c r="BC85" s="190"/>
      <c r="BD85" s="191"/>
      <c r="BE85" s="192"/>
      <c r="BF85" s="193"/>
      <c r="BG85" s="190"/>
      <c r="BH85" s="190"/>
      <c r="BI85" s="191"/>
      <c r="BJ85" s="194"/>
      <c r="BK85" s="192"/>
      <c r="BL85" s="108"/>
      <c r="BM85" s="202"/>
      <c r="BN85" s="193"/>
      <c r="BO85" s="192"/>
    </row>
    <row r="86" spans="1:67" ht="19.5" customHeight="1">
      <c r="A86" s="55" t="s">
        <v>19</v>
      </c>
      <c r="B86" s="253">
        <f t="shared" ref="B86" si="452">+B85</f>
        <v>43462</v>
      </c>
      <c r="C86" s="254">
        <v>2</v>
      </c>
      <c r="D86" s="101"/>
      <c r="E86" s="5"/>
      <c r="F86" s="144"/>
      <c r="G86" s="140"/>
      <c r="H86" s="145"/>
      <c r="I86" s="145"/>
      <c r="J86" s="146"/>
      <c r="K86" s="144"/>
      <c r="L86" s="140"/>
      <c r="M86" s="145"/>
      <c r="N86" s="145"/>
      <c r="O86" s="146"/>
      <c r="P86" s="144"/>
      <c r="Q86" s="140"/>
      <c r="R86" s="145"/>
      <c r="S86" s="145"/>
      <c r="T86" s="146"/>
      <c r="U86" s="144"/>
      <c r="V86" s="140"/>
      <c r="W86" s="145"/>
      <c r="X86" s="145"/>
      <c r="Y86" s="146"/>
      <c r="Z86" s="24"/>
      <c r="AA86" s="151"/>
      <c r="AB86" s="109"/>
      <c r="AC86" s="110"/>
      <c r="AD86" s="155"/>
      <c r="AE86" s="156"/>
      <c r="AF86" s="157"/>
      <c r="AG86" s="158"/>
      <c r="AH86" s="66"/>
      <c r="AI86" s="167"/>
      <c r="AJ86" s="114"/>
      <c r="AK86" s="115"/>
      <c r="AL86" s="172"/>
      <c r="AM86" s="173"/>
      <c r="AN86" s="167"/>
      <c r="AO86" s="114"/>
      <c r="AP86" s="115"/>
      <c r="AQ86" s="177"/>
      <c r="AR86" s="156"/>
      <c r="AS86" s="60"/>
      <c r="AT86" s="179"/>
      <c r="AU86" s="157"/>
      <c r="AV86" s="178"/>
      <c r="AW86" s="89"/>
      <c r="AX86" s="90"/>
      <c r="AY86" s="181"/>
      <c r="AZ86" s="182"/>
      <c r="BA86" s="183"/>
      <c r="BB86" s="109"/>
      <c r="BC86" s="120"/>
      <c r="BD86" s="120"/>
      <c r="BE86" s="121"/>
      <c r="BF86" s="195"/>
      <c r="BG86" s="196"/>
      <c r="BH86" s="196"/>
      <c r="BI86" s="197"/>
      <c r="BJ86" s="198"/>
      <c r="BK86" s="199"/>
      <c r="BL86" s="179"/>
      <c r="BM86" s="109"/>
      <c r="BN86" s="195"/>
      <c r="BO86" s="199"/>
    </row>
    <row r="87" spans="1:67" ht="19.5" customHeight="1" thickBot="1">
      <c r="A87" s="56" t="s">
        <v>20</v>
      </c>
      <c r="B87" s="253">
        <f t="shared" ref="B87" si="453">+B85</f>
        <v>43462</v>
      </c>
      <c r="C87" s="254">
        <v>2</v>
      </c>
      <c r="D87" s="1"/>
      <c r="E87" s="6"/>
      <c r="F87" s="144"/>
      <c r="G87" s="145"/>
      <c r="H87" s="145"/>
      <c r="I87" s="145"/>
      <c r="J87" s="146"/>
      <c r="K87" s="144"/>
      <c r="L87" s="145"/>
      <c r="M87" s="145"/>
      <c r="N87" s="145"/>
      <c r="O87" s="146"/>
      <c r="P87" s="144"/>
      <c r="Q87" s="145"/>
      <c r="R87" s="145"/>
      <c r="S87" s="145"/>
      <c r="T87" s="146"/>
      <c r="U87" s="144"/>
      <c r="V87" s="145"/>
      <c r="W87" s="145"/>
      <c r="X87" s="145"/>
      <c r="Y87" s="146"/>
      <c r="Z87" s="150"/>
      <c r="AA87" s="152"/>
      <c r="AB87" s="159"/>
      <c r="AC87" s="160"/>
      <c r="AD87" s="111"/>
      <c r="AE87" s="112"/>
      <c r="AF87" s="236"/>
      <c r="AG87" s="162"/>
      <c r="AH87" s="163"/>
      <c r="AI87" s="237"/>
      <c r="AJ87" s="238"/>
      <c r="AK87" s="239"/>
      <c r="AL87" s="240"/>
      <c r="AM87" s="241"/>
      <c r="AN87" s="242"/>
      <c r="AO87" s="238"/>
      <c r="AP87" s="239"/>
      <c r="AQ87" s="240"/>
      <c r="AR87" s="241"/>
      <c r="AS87" s="152"/>
      <c r="AT87" s="152"/>
      <c r="AU87" s="157"/>
      <c r="AV87" s="178"/>
      <c r="AW87" s="91"/>
      <c r="AX87" s="92"/>
      <c r="AY87" s="184"/>
      <c r="AZ87" s="185"/>
      <c r="BA87" s="186"/>
      <c r="BB87" s="187"/>
      <c r="BC87" s="187"/>
      <c r="BD87" s="188"/>
      <c r="BE87" s="189"/>
      <c r="BF87" s="122"/>
      <c r="BG87" s="123"/>
      <c r="BH87" s="120"/>
      <c r="BI87" s="124"/>
      <c r="BJ87" s="123"/>
      <c r="BK87" s="121"/>
      <c r="BL87" s="200"/>
      <c r="BM87" s="201"/>
      <c r="BN87" s="125"/>
      <c r="BO87" s="126"/>
    </row>
    <row r="88" spans="1:67" ht="19.5" customHeight="1">
      <c r="A88" s="54" t="s">
        <v>18</v>
      </c>
      <c r="B88" s="255">
        <f>+B87+1</f>
        <v>43463</v>
      </c>
      <c r="C88" s="256"/>
      <c r="D88" s="2"/>
      <c r="E88" s="5"/>
      <c r="F88" s="139"/>
      <c r="G88" s="141" t="str">
        <f t="shared" ref="G88" si="454">IF(F88="aucune","///","")</f>
        <v/>
      </c>
      <c r="H88" s="137" t="str">
        <f t="shared" ref="H88" si="455">IF(F88="aucune","///","")</f>
        <v/>
      </c>
      <c r="I88" s="142" t="str">
        <f t="shared" ref="I88" si="456">IF(F88="aucune","///","")</f>
        <v/>
      </c>
      <c r="J88" s="143" t="str">
        <f t="shared" ref="J88" si="457">IF(F88="aucune","///","")</f>
        <v/>
      </c>
      <c r="K88" s="139"/>
      <c r="L88" s="141" t="str">
        <f t="shared" ref="L88" si="458">IF(K88="aucune","///","")</f>
        <v/>
      </c>
      <c r="M88" s="137" t="str">
        <f t="shared" ref="M88" si="459">IF(K88="aucune","///","")</f>
        <v/>
      </c>
      <c r="N88" s="142" t="str">
        <f t="shared" ref="N88" si="460">IF(K88="aucune","///","")</f>
        <v/>
      </c>
      <c r="O88" s="143" t="str">
        <f t="shared" ref="O88" si="461">IF(K88="aucune","///","")</f>
        <v/>
      </c>
      <c r="P88" s="139"/>
      <c r="Q88" s="141" t="str">
        <f t="shared" ref="Q88" si="462">IF(P88="aucune","///","")</f>
        <v/>
      </c>
      <c r="R88" s="137" t="str">
        <f t="shared" ref="R88" si="463">IF(P88="aucune","///","")</f>
        <v/>
      </c>
      <c r="S88" s="142" t="str">
        <f t="shared" ref="S88" si="464">IF(P88="aucune","///","")</f>
        <v/>
      </c>
      <c r="T88" s="143" t="str">
        <f t="shared" ref="T88" si="465">IF(P88="aucune","///","")</f>
        <v/>
      </c>
      <c r="U88" s="139"/>
      <c r="V88" s="141" t="str">
        <f t="shared" ref="V88" si="466">IF(U88="aucune","///","")</f>
        <v/>
      </c>
      <c r="W88" s="137" t="str">
        <f t="shared" ref="W88" si="467">IF(U88="aucune","///","")</f>
        <v/>
      </c>
      <c r="X88" s="142" t="str">
        <f t="shared" ref="X88" si="468">IF(U88="aucune","///","")</f>
        <v/>
      </c>
      <c r="Y88" s="143" t="str">
        <f t="shared" ref="Y88" si="469">IF(U88="aucune","///","")</f>
        <v/>
      </c>
      <c r="Z88" s="23"/>
      <c r="AA88" s="108"/>
      <c r="AB88" s="153"/>
      <c r="AC88" s="154"/>
      <c r="AD88" s="153"/>
      <c r="AE88" s="154"/>
      <c r="AF88" s="4"/>
      <c r="AG88" s="132"/>
      <c r="AH88" s="230"/>
      <c r="AI88" s="108"/>
      <c r="AJ88" s="231"/>
      <c r="AK88" s="180"/>
      <c r="AL88" s="232"/>
      <c r="AM88" s="233"/>
      <c r="AN88" s="108"/>
      <c r="AO88" s="231"/>
      <c r="AP88" s="180"/>
      <c r="AQ88" s="234"/>
      <c r="AR88" s="235"/>
      <c r="AS88" s="59"/>
      <c r="AT88" s="85"/>
      <c r="AU88" s="86"/>
      <c r="AV88" s="87"/>
      <c r="AW88" s="88"/>
      <c r="AX88" s="180"/>
      <c r="AY88" s="109"/>
      <c r="AZ88" s="120"/>
      <c r="BA88" s="121"/>
      <c r="BB88" s="190"/>
      <c r="BC88" s="190"/>
      <c r="BD88" s="191"/>
      <c r="BE88" s="192"/>
      <c r="BF88" s="193"/>
      <c r="BG88" s="190"/>
      <c r="BH88" s="190"/>
      <c r="BI88" s="191"/>
      <c r="BJ88" s="194"/>
      <c r="BK88" s="192"/>
      <c r="BL88" s="108"/>
      <c r="BM88" s="202"/>
      <c r="BN88" s="193"/>
      <c r="BO88" s="192"/>
    </row>
    <row r="89" spans="1:67" ht="19.5" customHeight="1">
      <c r="A89" s="55" t="s">
        <v>19</v>
      </c>
      <c r="B89" s="253">
        <f>+B88</f>
        <v>43463</v>
      </c>
      <c r="C89" s="254">
        <v>2</v>
      </c>
      <c r="D89" s="101"/>
      <c r="E89" s="5"/>
      <c r="F89" s="144"/>
      <c r="G89" s="140"/>
      <c r="H89" s="145"/>
      <c r="I89" s="145"/>
      <c r="J89" s="146"/>
      <c r="K89" s="144"/>
      <c r="L89" s="140"/>
      <c r="M89" s="145"/>
      <c r="N89" s="145"/>
      <c r="O89" s="146"/>
      <c r="P89" s="144"/>
      <c r="Q89" s="140"/>
      <c r="R89" s="145"/>
      <c r="S89" s="145"/>
      <c r="T89" s="146"/>
      <c r="U89" s="144"/>
      <c r="V89" s="140"/>
      <c r="W89" s="145"/>
      <c r="X89" s="145"/>
      <c r="Y89" s="146"/>
      <c r="Z89" s="24"/>
      <c r="AA89" s="151"/>
      <c r="AB89" s="109"/>
      <c r="AC89" s="110"/>
      <c r="AD89" s="155"/>
      <c r="AE89" s="156"/>
      <c r="AF89" s="157"/>
      <c r="AG89" s="158"/>
      <c r="AH89" s="66"/>
      <c r="AI89" s="167"/>
      <c r="AJ89" s="114"/>
      <c r="AK89" s="115"/>
      <c r="AL89" s="172"/>
      <c r="AM89" s="173"/>
      <c r="AN89" s="167"/>
      <c r="AO89" s="114"/>
      <c r="AP89" s="115"/>
      <c r="AQ89" s="177"/>
      <c r="AR89" s="156"/>
      <c r="AS89" s="60"/>
      <c r="AT89" s="179"/>
      <c r="AU89" s="157"/>
      <c r="AV89" s="178"/>
      <c r="AW89" s="89"/>
      <c r="AX89" s="90"/>
      <c r="AY89" s="181"/>
      <c r="AZ89" s="182"/>
      <c r="BA89" s="183"/>
      <c r="BB89" s="109"/>
      <c r="BC89" s="120"/>
      <c r="BD89" s="120"/>
      <c r="BE89" s="121"/>
      <c r="BF89" s="195"/>
      <c r="BG89" s="196"/>
      <c r="BH89" s="196"/>
      <c r="BI89" s="197"/>
      <c r="BJ89" s="198"/>
      <c r="BK89" s="199"/>
      <c r="BL89" s="179"/>
      <c r="BM89" s="109"/>
      <c r="BN89" s="195"/>
      <c r="BO89" s="199"/>
    </row>
    <row r="90" spans="1:67" ht="19.5" customHeight="1" thickBot="1">
      <c r="A90" s="56" t="s">
        <v>20</v>
      </c>
      <c r="B90" s="253">
        <f>+B88</f>
        <v>43463</v>
      </c>
      <c r="C90" s="254">
        <v>2</v>
      </c>
      <c r="D90" s="1"/>
      <c r="E90" s="6"/>
      <c r="F90" s="144"/>
      <c r="G90" s="145"/>
      <c r="H90" s="145"/>
      <c r="I90" s="145"/>
      <c r="J90" s="146"/>
      <c r="K90" s="144"/>
      <c r="L90" s="145"/>
      <c r="M90" s="145"/>
      <c r="N90" s="145"/>
      <c r="O90" s="146"/>
      <c r="P90" s="144"/>
      <c r="Q90" s="145"/>
      <c r="R90" s="145"/>
      <c r="S90" s="145"/>
      <c r="T90" s="146"/>
      <c r="U90" s="144"/>
      <c r="V90" s="145"/>
      <c r="W90" s="145"/>
      <c r="X90" s="145"/>
      <c r="Y90" s="146"/>
      <c r="Z90" s="150"/>
      <c r="AA90" s="152"/>
      <c r="AB90" s="159"/>
      <c r="AC90" s="160"/>
      <c r="AD90" s="111"/>
      <c r="AE90" s="112"/>
      <c r="AF90" s="236"/>
      <c r="AG90" s="162"/>
      <c r="AH90" s="163"/>
      <c r="AI90" s="237"/>
      <c r="AJ90" s="238"/>
      <c r="AK90" s="239"/>
      <c r="AL90" s="240"/>
      <c r="AM90" s="241"/>
      <c r="AN90" s="242"/>
      <c r="AO90" s="238"/>
      <c r="AP90" s="239"/>
      <c r="AQ90" s="240"/>
      <c r="AR90" s="241"/>
      <c r="AS90" s="152"/>
      <c r="AT90" s="152"/>
      <c r="AU90" s="157"/>
      <c r="AV90" s="178"/>
      <c r="AW90" s="91"/>
      <c r="AX90" s="92"/>
      <c r="AY90" s="184"/>
      <c r="AZ90" s="185"/>
      <c r="BA90" s="186"/>
      <c r="BB90" s="187"/>
      <c r="BC90" s="187"/>
      <c r="BD90" s="188"/>
      <c r="BE90" s="189"/>
      <c r="BF90" s="122"/>
      <c r="BG90" s="123"/>
      <c r="BH90" s="120"/>
      <c r="BI90" s="124"/>
      <c r="BJ90" s="123"/>
      <c r="BK90" s="121"/>
      <c r="BL90" s="200"/>
      <c r="BM90" s="201"/>
      <c r="BN90" s="125"/>
      <c r="BO90" s="126"/>
    </row>
    <row r="91" spans="1:67" ht="19.5" customHeight="1">
      <c r="A91" s="54" t="s">
        <v>18</v>
      </c>
      <c r="B91" s="255">
        <f>+B90+1</f>
        <v>43464</v>
      </c>
      <c r="C91" s="256"/>
      <c r="D91" s="2"/>
      <c r="E91" s="5"/>
      <c r="F91" s="139"/>
      <c r="G91" s="141" t="str">
        <f t="shared" ref="G91" si="470">IF(F91="aucune","///","")</f>
        <v/>
      </c>
      <c r="H91" s="137" t="str">
        <f t="shared" ref="H91" si="471">IF(F91="aucune","///","")</f>
        <v/>
      </c>
      <c r="I91" s="142" t="str">
        <f t="shared" ref="I91" si="472">IF(F91="aucune","///","")</f>
        <v/>
      </c>
      <c r="J91" s="143" t="str">
        <f t="shared" ref="J91" si="473">IF(F91="aucune","///","")</f>
        <v/>
      </c>
      <c r="K91" s="139"/>
      <c r="L91" s="141" t="str">
        <f t="shared" ref="L91" si="474">IF(K91="aucune","///","")</f>
        <v/>
      </c>
      <c r="M91" s="137" t="str">
        <f t="shared" ref="M91" si="475">IF(K91="aucune","///","")</f>
        <v/>
      </c>
      <c r="N91" s="142" t="str">
        <f t="shared" ref="N91" si="476">IF(K91="aucune","///","")</f>
        <v/>
      </c>
      <c r="O91" s="143" t="str">
        <f t="shared" ref="O91" si="477">IF(K91="aucune","///","")</f>
        <v/>
      </c>
      <c r="P91" s="139"/>
      <c r="Q91" s="141" t="str">
        <f t="shared" ref="Q91" si="478">IF(P91="aucune","///","")</f>
        <v/>
      </c>
      <c r="R91" s="137" t="str">
        <f t="shared" ref="R91" si="479">IF(P91="aucune","///","")</f>
        <v/>
      </c>
      <c r="S91" s="142" t="str">
        <f t="shared" ref="S91" si="480">IF(P91="aucune","///","")</f>
        <v/>
      </c>
      <c r="T91" s="143" t="str">
        <f t="shared" ref="T91" si="481">IF(P91="aucune","///","")</f>
        <v/>
      </c>
      <c r="U91" s="139"/>
      <c r="V91" s="141" t="str">
        <f t="shared" ref="V91" si="482">IF(U91="aucune","///","")</f>
        <v/>
      </c>
      <c r="W91" s="137" t="str">
        <f t="shared" ref="W91" si="483">IF(U91="aucune","///","")</f>
        <v/>
      </c>
      <c r="X91" s="142" t="str">
        <f t="shared" ref="X91" si="484">IF(U91="aucune","///","")</f>
        <v/>
      </c>
      <c r="Y91" s="143" t="str">
        <f t="shared" ref="Y91" si="485">IF(U91="aucune","///","")</f>
        <v/>
      </c>
      <c r="Z91" s="23"/>
      <c r="AA91" s="108"/>
      <c r="AB91" s="153"/>
      <c r="AC91" s="154"/>
      <c r="AD91" s="153"/>
      <c r="AE91" s="154"/>
      <c r="AF91" s="4"/>
      <c r="AG91" s="132"/>
      <c r="AH91" s="230"/>
      <c r="AI91" s="108"/>
      <c r="AJ91" s="231"/>
      <c r="AK91" s="180"/>
      <c r="AL91" s="232"/>
      <c r="AM91" s="233"/>
      <c r="AN91" s="108"/>
      <c r="AO91" s="231"/>
      <c r="AP91" s="180"/>
      <c r="AQ91" s="234"/>
      <c r="AR91" s="235"/>
      <c r="AS91" s="59"/>
      <c r="AT91" s="85"/>
      <c r="AU91" s="86"/>
      <c r="AV91" s="87"/>
      <c r="AW91" s="88"/>
      <c r="AX91" s="180"/>
      <c r="AY91" s="109"/>
      <c r="AZ91" s="120"/>
      <c r="BA91" s="121"/>
      <c r="BB91" s="190"/>
      <c r="BC91" s="190"/>
      <c r="BD91" s="191"/>
      <c r="BE91" s="192"/>
      <c r="BF91" s="193"/>
      <c r="BG91" s="190"/>
      <c r="BH91" s="190"/>
      <c r="BI91" s="191"/>
      <c r="BJ91" s="194"/>
      <c r="BK91" s="192"/>
      <c r="BL91" s="108"/>
      <c r="BM91" s="202"/>
      <c r="BN91" s="193"/>
      <c r="BO91" s="192"/>
    </row>
    <row r="92" spans="1:67" ht="19.5" customHeight="1">
      <c r="A92" s="55" t="s">
        <v>19</v>
      </c>
      <c r="B92" s="253">
        <f t="shared" ref="B92" si="486">+B91</f>
        <v>43464</v>
      </c>
      <c r="C92" s="254">
        <v>2</v>
      </c>
      <c r="D92" s="101"/>
      <c r="E92" s="5"/>
      <c r="F92" s="144"/>
      <c r="G92" s="140"/>
      <c r="H92" s="145"/>
      <c r="I92" s="145"/>
      <c r="J92" s="146"/>
      <c r="K92" s="144"/>
      <c r="L92" s="140"/>
      <c r="M92" s="145"/>
      <c r="N92" s="145"/>
      <c r="O92" s="146"/>
      <c r="P92" s="144"/>
      <c r="Q92" s="140"/>
      <c r="R92" s="145"/>
      <c r="S92" s="145"/>
      <c r="T92" s="146"/>
      <c r="U92" s="144"/>
      <c r="V92" s="140"/>
      <c r="W92" s="145"/>
      <c r="X92" s="145"/>
      <c r="Y92" s="146"/>
      <c r="Z92" s="24"/>
      <c r="AA92" s="151"/>
      <c r="AB92" s="109"/>
      <c r="AC92" s="110"/>
      <c r="AD92" s="155"/>
      <c r="AE92" s="156"/>
      <c r="AF92" s="157"/>
      <c r="AG92" s="158"/>
      <c r="AH92" s="66"/>
      <c r="AI92" s="167"/>
      <c r="AJ92" s="114"/>
      <c r="AK92" s="115"/>
      <c r="AL92" s="172"/>
      <c r="AM92" s="173"/>
      <c r="AN92" s="167"/>
      <c r="AO92" s="114"/>
      <c r="AP92" s="115"/>
      <c r="AQ92" s="177"/>
      <c r="AR92" s="156"/>
      <c r="AS92" s="60"/>
      <c r="AT92" s="179"/>
      <c r="AU92" s="157"/>
      <c r="AV92" s="178"/>
      <c r="AW92" s="89"/>
      <c r="AX92" s="90"/>
      <c r="AY92" s="181"/>
      <c r="AZ92" s="182"/>
      <c r="BA92" s="183"/>
      <c r="BB92" s="109"/>
      <c r="BC92" s="120"/>
      <c r="BD92" s="120"/>
      <c r="BE92" s="121"/>
      <c r="BF92" s="195"/>
      <c r="BG92" s="196"/>
      <c r="BH92" s="196"/>
      <c r="BI92" s="197"/>
      <c r="BJ92" s="198"/>
      <c r="BK92" s="199"/>
      <c r="BL92" s="179"/>
      <c r="BM92" s="109"/>
      <c r="BN92" s="195"/>
      <c r="BO92" s="199"/>
    </row>
    <row r="93" spans="1:67" ht="19.5" customHeight="1" thickBot="1">
      <c r="A93" s="56" t="s">
        <v>20</v>
      </c>
      <c r="B93" s="253">
        <f t="shared" ref="B93" si="487">+B91</f>
        <v>43464</v>
      </c>
      <c r="C93" s="254">
        <v>2</v>
      </c>
      <c r="D93" s="1"/>
      <c r="E93" s="6"/>
      <c r="F93" s="144"/>
      <c r="G93" s="145"/>
      <c r="H93" s="145"/>
      <c r="I93" s="145"/>
      <c r="J93" s="146"/>
      <c r="K93" s="144"/>
      <c r="L93" s="145"/>
      <c r="M93" s="145"/>
      <c r="N93" s="145"/>
      <c r="O93" s="146"/>
      <c r="P93" s="144"/>
      <c r="Q93" s="145"/>
      <c r="R93" s="145"/>
      <c r="S93" s="145"/>
      <c r="T93" s="146"/>
      <c r="U93" s="144"/>
      <c r="V93" s="145"/>
      <c r="W93" s="145"/>
      <c r="X93" s="145"/>
      <c r="Y93" s="146"/>
      <c r="Z93" s="150"/>
      <c r="AA93" s="152"/>
      <c r="AB93" s="159"/>
      <c r="AC93" s="160"/>
      <c r="AD93" s="111"/>
      <c r="AE93" s="112"/>
      <c r="AF93" s="236"/>
      <c r="AG93" s="162"/>
      <c r="AH93" s="163"/>
      <c r="AI93" s="237"/>
      <c r="AJ93" s="238"/>
      <c r="AK93" s="239"/>
      <c r="AL93" s="240"/>
      <c r="AM93" s="241"/>
      <c r="AN93" s="242"/>
      <c r="AO93" s="238"/>
      <c r="AP93" s="239"/>
      <c r="AQ93" s="240"/>
      <c r="AR93" s="241"/>
      <c r="AS93" s="152"/>
      <c r="AT93" s="152"/>
      <c r="AU93" s="157"/>
      <c r="AV93" s="178"/>
      <c r="AW93" s="91"/>
      <c r="AX93" s="92"/>
      <c r="AY93" s="184"/>
      <c r="AZ93" s="185"/>
      <c r="BA93" s="186"/>
      <c r="BB93" s="187"/>
      <c r="BC93" s="187"/>
      <c r="BD93" s="188"/>
      <c r="BE93" s="189"/>
      <c r="BF93" s="122"/>
      <c r="BG93" s="123"/>
      <c r="BH93" s="120"/>
      <c r="BI93" s="124"/>
      <c r="BJ93" s="123"/>
      <c r="BK93" s="121"/>
      <c r="BL93" s="200"/>
      <c r="BM93" s="201"/>
      <c r="BN93" s="125"/>
      <c r="BO93" s="126"/>
    </row>
    <row r="94" spans="1:67" ht="19.5" customHeight="1">
      <c r="A94" s="57" t="s">
        <v>18</v>
      </c>
      <c r="B94" s="255">
        <f>+B91+1</f>
        <v>43465</v>
      </c>
      <c r="C94" s="256"/>
      <c r="D94" s="2"/>
      <c r="E94" s="5"/>
      <c r="F94" s="139"/>
      <c r="G94" s="141" t="str">
        <f t="shared" ref="G94" si="488">IF(F94="aucune","///","")</f>
        <v/>
      </c>
      <c r="H94" s="137" t="str">
        <f t="shared" ref="H94" si="489">IF(F94="aucune","///","")</f>
        <v/>
      </c>
      <c r="I94" s="142" t="str">
        <f t="shared" ref="I94" si="490">IF(F94="aucune","///","")</f>
        <v/>
      </c>
      <c r="J94" s="143" t="str">
        <f t="shared" ref="J94" si="491">IF(F94="aucune","///","")</f>
        <v/>
      </c>
      <c r="K94" s="139"/>
      <c r="L94" s="141" t="str">
        <f t="shared" ref="L94" si="492">IF(K94="aucune","///","")</f>
        <v/>
      </c>
      <c r="M94" s="137" t="str">
        <f t="shared" ref="M94" si="493">IF(K94="aucune","///","")</f>
        <v/>
      </c>
      <c r="N94" s="142" t="str">
        <f t="shared" ref="N94" si="494">IF(K94="aucune","///","")</f>
        <v/>
      </c>
      <c r="O94" s="143" t="str">
        <f t="shared" ref="O94" si="495">IF(K94="aucune","///","")</f>
        <v/>
      </c>
      <c r="P94" s="139"/>
      <c r="Q94" s="141" t="str">
        <f t="shared" ref="Q94" si="496">IF(P94="aucune","///","")</f>
        <v/>
      </c>
      <c r="R94" s="137" t="str">
        <f t="shared" ref="R94" si="497">IF(P94="aucune","///","")</f>
        <v/>
      </c>
      <c r="S94" s="142" t="str">
        <f t="shared" ref="S94" si="498">IF(P94="aucune","///","")</f>
        <v/>
      </c>
      <c r="T94" s="143" t="str">
        <f t="shared" ref="T94" si="499">IF(P94="aucune","///","")</f>
        <v/>
      </c>
      <c r="U94" s="139"/>
      <c r="V94" s="141" t="str">
        <f t="shared" ref="V94" si="500">IF(U94="aucune","///","")</f>
        <v/>
      </c>
      <c r="W94" s="137" t="str">
        <f t="shared" ref="W94" si="501">IF(U94="aucune","///","")</f>
        <v/>
      </c>
      <c r="X94" s="142" t="str">
        <f t="shared" ref="X94" si="502">IF(U94="aucune","///","")</f>
        <v/>
      </c>
      <c r="Y94" s="143" t="str">
        <f t="shared" ref="Y94" si="503">IF(U94="aucune","///","")</f>
        <v/>
      </c>
      <c r="Z94" s="23"/>
      <c r="AA94" s="108"/>
      <c r="AB94" s="153"/>
      <c r="AC94" s="154"/>
      <c r="AD94" s="153"/>
      <c r="AE94" s="154"/>
      <c r="AF94" s="65"/>
      <c r="AG94" s="106"/>
      <c r="AH94" s="138"/>
      <c r="AI94" s="222"/>
      <c r="AJ94" s="223"/>
      <c r="AK94" s="224"/>
      <c r="AL94" s="172"/>
      <c r="AM94" s="225"/>
      <c r="AN94" s="222"/>
      <c r="AO94" s="223"/>
      <c r="AP94" s="224"/>
      <c r="AQ94" s="226"/>
      <c r="AR94" s="227"/>
      <c r="AS94" s="59"/>
      <c r="AT94" s="85"/>
      <c r="AU94" s="86"/>
      <c r="AV94" s="87"/>
      <c r="AW94" s="88"/>
      <c r="AX94" s="180"/>
      <c r="AY94" s="109"/>
      <c r="AZ94" s="120"/>
      <c r="BA94" s="121"/>
      <c r="BB94" s="190"/>
      <c r="BC94" s="190"/>
      <c r="BD94" s="191"/>
      <c r="BE94" s="192"/>
      <c r="BF94" s="193"/>
      <c r="BG94" s="190"/>
      <c r="BH94" s="190"/>
      <c r="BI94" s="191"/>
      <c r="BJ94" s="194"/>
      <c r="BK94" s="192"/>
      <c r="BL94" s="108"/>
      <c r="BM94" s="202"/>
      <c r="BN94" s="193"/>
      <c r="BO94" s="192"/>
    </row>
    <row r="95" spans="1:67" ht="19.5" customHeight="1">
      <c r="A95" s="57" t="s">
        <v>19</v>
      </c>
      <c r="B95" s="253">
        <f>+B94</f>
        <v>43465</v>
      </c>
      <c r="C95" s="254">
        <v>2</v>
      </c>
      <c r="D95" s="101"/>
      <c r="E95" s="5"/>
      <c r="F95" s="144"/>
      <c r="G95" s="140"/>
      <c r="H95" s="145"/>
      <c r="I95" s="145"/>
      <c r="J95" s="146"/>
      <c r="K95" s="144"/>
      <c r="L95" s="140"/>
      <c r="M95" s="145"/>
      <c r="N95" s="145"/>
      <c r="O95" s="146"/>
      <c r="P95" s="144"/>
      <c r="Q95" s="140"/>
      <c r="R95" s="145"/>
      <c r="S95" s="145"/>
      <c r="T95" s="146"/>
      <c r="U95" s="144"/>
      <c r="V95" s="140"/>
      <c r="W95" s="145"/>
      <c r="X95" s="145"/>
      <c r="Y95" s="146"/>
      <c r="Z95" s="24"/>
      <c r="AA95" s="151"/>
      <c r="AB95" s="109"/>
      <c r="AC95" s="110"/>
      <c r="AD95" s="155"/>
      <c r="AE95" s="156"/>
      <c r="AF95" s="157"/>
      <c r="AG95" s="158"/>
      <c r="AH95" s="66"/>
      <c r="AI95" s="167"/>
      <c r="AJ95" s="114"/>
      <c r="AK95" s="115"/>
      <c r="AL95" s="172"/>
      <c r="AM95" s="173"/>
      <c r="AN95" s="167"/>
      <c r="AO95" s="114"/>
      <c r="AP95" s="115"/>
      <c r="AQ95" s="177"/>
      <c r="AR95" s="156"/>
      <c r="AS95" s="60"/>
      <c r="AT95" s="179"/>
      <c r="AU95" s="157"/>
      <c r="AV95" s="178"/>
      <c r="AW95" s="89"/>
      <c r="AX95" s="90"/>
      <c r="AY95" s="181"/>
      <c r="AZ95" s="182"/>
      <c r="BA95" s="183"/>
      <c r="BB95" s="109"/>
      <c r="BC95" s="120"/>
      <c r="BD95" s="120"/>
      <c r="BE95" s="121"/>
      <c r="BF95" s="195"/>
      <c r="BG95" s="196"/>
      <c r="BH95" s="196"/>
      <c r="BI95" s="197"/>
      <c r="BJ95" s="198"/>
      <c r="BK95" s="199"/>
      <c r="BL95" s="179"/>
      <c r="BM95" s="109"/>
      <c r="BN95" s="195"/>
      <c r="BO95" s="199"/>
    </row>
    <row r="96" spans="1:67" ht="19.5" customHeight="1" thickBot="1">
      <c r="A96" s="58" t="s">
        <v>20</v>
      </c>
      <c r="B96" s="257">
        <f>+B94</f>
        <v>43465</v>
      </c>
      <c r="C96" s="258">
        <v>2</v>
      </c>
      <c r="D96" s="3"/>
      <c r="E96" s="7"/>
      <c r="F96" s="147"/>
      <c r="G96" s="148"/>
      <c r="H96" s="148"/>
      <c r="I96" s="148"/>
      <c r="J96" s="149"/>
      <c r="K96" s="147"/>
      <c r="L96" s="148"/>
      <c r="M96" s="148"/>
      <c r="N96" s="148"/>
      <c r="O96" s="149"/>
      <c r="P96" s="147"/>
      <c r="Q96" s="148"/>
      <c r="R96" s="148"/>
      <c r="S96" s="148"/>
      <c r="T96" s="149"/>
      <c r="U96" s="147"/>
      <c r="V96" s="148"/>
      <c r="W96" s="148"/>
      <c r="X96" s="148"/>
      <c r="Y96" s="149"/>
      <c r="Z96" s="203"/>
      <c r="AA96" s="203"/>
      <c r="AB96" s="204"/>
      <c r="AC96" s="205"/>
      <c r="AD96" s="127"/>
      <c r="AE96" s="128"/>
      <c r="AF96" s="206"/>
      <c r="AG96" s="207"/>
      <c r="AH96" s="208"/>
      <c r="AI96" s="209"/>
      <c r="AJ96" s="210"/>
      <c r="AK96" s="211"/>
      <c r="AL96" s="134"/>
      <c r="AM96" s="135"/>
      <c r="AN96" s="212"/>
      <c r="AO96" s="210"/>
      <c r="AP96" s="211"/>
      <c r="AQ96" s="134"/>
      <c r="AR96" s="135"/>
      <c r="AS96" s="203"/>
      <c r="AT96" s="203"/>
      <c r="AU96" s="206"/>
      <c r="AV96" s="208"/>
      <c r="AW96" s="95"/>
      <c r="AX96" s="96"/>
      <c r="AY96" s="213"/>
      <c r="AZ96" s="214"/>
      <c r="BA96" s="215"/>
      <c r="BB96" s="216"/>
      <c r="BC96" s="216"/>
      <c r="BD96" s="217"/>
      <c r="BE96" s="218"/>
      <c r="BF96" s="118"/>
      <c r="BG96" s="130"/>
      <c r="BH96" s="130"/>
      <c r="BI96" s="131"/>
      <c r="BJ96" s="130"/>
      <c r="BK96" s="119"/>
      <c r="BL96" s="219"/>
      <c r="BM96" s="220"/>
      <c r="BN96" s="221"/>
      <c r="BO96" s="119"/>
    </row>
    <row r="97" ht="13.5" thickTop="1"/>
  </sheetData>
  <sheetProtection algorithmName="SHA-512" hashValue="RkZhiMQLr9J6EeTkV/Krmay8rA8h7/MWFtzsP8ILvdNlLSLTvkbNnmS/5+RYiNrjHw9iGKxsWDhpdnNdfhUC7w==" saltValue="QU+j9J7JZ6AC4uybBHz4pA==" spinCount="100000" sheet="1" objects="1" scenarios="1" selectLockedCells="1"/>
  <customSheetViews>
    <customSheetView guid="{C8BD1749-F302-4337-9A66-46B0D94B831C}" scale="140" showGridLines="0" showRowCol="0">
      <pane ySplit="3" topLeftCell="A4" activePane="bottomLeft" state="frozen"/>
      <selection pane="bottomLeft" activeCell="B2" sqref="B2:D2"/>
      <pageMargins left="0.23622047244094491" right="0.23622047244094491" top="0.74803149606299213" bottom="0.74803149606299213" header="0.31496062992125984" footer="0.31496062992125984"/>
      <printOptions horizontalCentered="1" verticalCentered="1"/>
      <pageSetup paperSize="9" orientation="landscape" horizontalDpi="300" verticalDpi="300" r:id="rId1"/>
      <headerFooter alignWithMargins="0"/>
    </customSheetView>
  </customSheetViews>
  <mergeCells count="108">
    <mergeCell ref="B95:C95"/>
    <mergeCell ref="B96:C96"/>
    <mergeCell ref="B89:C89"/>
    <mergeCell ref="B90:C90"/>
    <mergeCell ref="B91:C91"/>
    <mergeCell ref="B92:C92"/>
    <mergeCell ref="B93:C93"/>
    <mergeCell ref="B94:C94"/>
    <mergeCell ref="B83:C83"/>
    <mergeCell ref="B84:C84"/>
    <mergeCell ref="B85:C85"/>
    <mergeCell ref="B86:C86"/>
    <mergeCell ref="B87:C87"/>
    <mergeCell ref="B88:C88"/>
    <mergeCell ref="B77:C77"/>
    <mergeCell ref="B78:C78"/>
    <mergeCell ref="B79:C79"/>
    <mergeCell ref="B80:C80"/>
    <mergeCell ref="B81:C81"/>
    <mergeCell ref="B82:C82"/>
    <mergeCell ref="B71:C71"/>
    <mergeCell ref="B72:C72"/>
    <mergeCell ref="B73:C73"/>
    <mergeCell ref="B74:C74"/>
    <mergeCell ref="B75:C75"/>
    <mergeCell ref="B76:C76"/>
    <mergeCell ref="B65:C65"/>
    <mergeCell ref="B66:C66"/>
    <mergeCell ref="B67:C67"/>
    <mergeCell ref="B68:C68"/>
    <mergeCell ref="B69:C69"/>
    <mergeCell ref="B70:C70"/>
    <mergeCell ref="B59:C59"/>
    <mergeCell ref="B60:C60"/>
    <mergeCell ref="B61:C61"/>
    <mergeCell ref="B62:C62"/>
    <mergeCell ref="B63:C63"/>
    <mergeCell ref="B64:C64"/>
    <mergeCell ref="B53:C53"/>
    <mergeCell ref="B54:C54"/>
    <mergeCell ref="B55:C55"/>
    <mergeCell ref="B56:C56"/>
    <mergeCell ref="B57:C57"/>
    <mergeCell ref="B58:C58"/>
    <mergeCell ref="B47:C47"/>
    <mergeCell ref="B48:C48"/>
    <mergeCell ref="B49:C49"/>
    <mergeCell ref="B50:C50"/>
    <mergeCell ref="B51:C51"/>
    <mergeCell ref="B52:C52"/>
    <mergeCell ref="B41:C41"/>
    <mergeCell ref="B42:C42"/>
    <mergeCell ref="B43:C43"/>
    <mergeCell ref="B44:C44"/>
    <mergeCell ref="B45:C45"/>
    <mergeCell ref="B46:C46"/>
    <mergeCell ref="B35:C35"/>
    <mergeCell ref="B36:C36"/>
    <mergeCell ref="B37:C37"/>
    <mergeCell ref="B38:C38"/>
    <mergeCell ref="B39:C39"/>
    <mergeCell ref="B40:C40"/>
    <mergeCell ref="B29:C29"/>
    <mergeCell ref="B30:C30"/>
    <mergeCell ref="B31:C31"/>
    <mergeCell ref="B32:C32"/>
    <mergeCell ref="B33:C33"/>
    <mergeCell ref="B34:C34"/>
    <mergeCell ref="B23:C23"/>
    <mergeCell ref="B24:C24"/>
    <mergeCell ref="B25:C25"/>
    <mergeCell ref="B26:C26"/>
    <mergeCell ref="B27:C27"/>
    <mergeCell ref="B28:C28"/>
    <mergeCell ref="B17:C17"/>
    <mergeCell ref="B18:C18"/>
    <mergeCell ref="B19:C19"/>
    <mergeCell ref="B20:C20"/>
    <mergeCell ref="B21:C21"/>
    <mergeCell ref="B22:C22"/>
    <mergeCell ref="B11:C11"/>
    <mergeCell ref="B12:C12"/>
    <mergeCell ref="B13:C13"/>
    <mergeCell ref="B14:C14"/>
    <mergeCell ref="B15:C15"/>
    <mergeCell ref="B16:C16"/>
    <mergeCell ref="B5:C5"/>
    <mergeCell ref="B6:C6"/>
    <mergeCell ref="B7:C7"/>
    <mergeCell ref="B8:C8"/>
    <mergeCell ref="B9:C9"/>
    <mergeCell ref="B10:C10"/>
    <mergeCell ref="Z2:Z3"/>
    <mergeCell ref="AU2:AV2"/>
    <mergeCell ref="AW2:AW3"/>
    <mergeCell ref="AX2:AX3"/>
    <mergeCell ref="B3:C3"/>
    <mergeCell ref="B4:C4"/>
    <mergeCell ref="B1:D1"/>
    <mergeCell ref="F1:AE1"/>
    <mergeCell ref="AF1:AR1"/>
    <mergeCell ref="AS1:BK1"/>
    <mergeCell ref="BL1:BO1"/>
    <mergeCell ref="B2:D2"/>
    <mergeCell ref="E2:E3"/>
    <mergeCell ref="K2:O2"/>
    <mergeCell ref="P2:T2"/>
    <mergeCell ref="U2:Y2"/>
  </mergeCells>
  <conditionalFormatting sqref="BH6 BH9 BH12 BH15 BH18 BH21 BH24 BH27 BH30 BH33 BH36 BH39 BH42 BH45 BH48 BH51 BH54 BH57 BH60 BH63 BH66 BH69 BH72 BH75 BH78 BH81 BH84 BH87 BH90 BH93 BH96">
    <cfRule type="expression" dxfId="224" priority="53">
      <formula>BH6=""</formula>
    </cfRule>
  </conditionalFormatting>
  <conditionalFormatting sqref="BE5 BE8 BE11 BE14 BE17 BE20 BE23 BE26 BE29 BE32 BE35 BE38 BE41 BE44 BE47 BE50 BE53 BE56 BE59 BE62 BE65 BE68 BE71 BE74 BE77 BE80 BE83 BE86 BE89 BE92 BE95">
    <cfRule type="expression" dxfId="223" priority="118">
      <formula>BE5=""</formula>
    </cfRule>
  </conditionalFormatting>
  <conditionalFormatting sqref="G5 G8 G11 G14 G17 G20 G23 G26 G29 G32 G35 G38 G41 G44 G47 G50 G53 G56 G59 G62 G65 G68 G71 G74 G77 G80 G83 G86 G89 G92 G95">
    <cfRule type="expression" dxfId="222" priority="88">
      <formula>G5=""</formula>
    </cfRule>
  </conditionalFormatting>
  <conditionalFormatting sqref="K4 K7 K10 K13 K16 K19 K22 K25 K28 K31 K34 K37 K40 K43 K46 K49 K52 K55 K58 K61 K64 K67 K70 K73 K76 K79 K82 K85 K88 K91 K94">
    <cfRule type="expression" dxfId="221" priority="31">
      <formula>K4=""</formula>
    </cfRule>
  </conditionalFormatting>
  <conditionalFormatting sqref="R4 R7 R10 R13 R16 R19 R22 R25 R28 R31 R34 R37 R40 R43 R46 R49 R52 R55 R58 R61 R64 R67 R70 R73 R76 R79 R82 R85 R88 R91 R94">
    <cfRule type="expression" dxfId="220" priority="16">
      <formula>R4=""</formula>
    </cfRule>
  </conditionalFormatting>
  <conditionalFormatting sqref="V5 V8 V11 V14 V17 V20 V23 V26 V29 V32 V35 V38 V41 V44 V47 V50 V53 V56 V59 V62 V65 V68 V71 V74 V77 V80 V83 V86 V89 V92 V95">
    <cfRule type="expression" dxfId="219" priority="7">
      <formula>V5=""</formula>
    </cfRule>
  </conditionalFormatting>
  <conditionalFormatting sqref="V4 V7 V10 V13 V16 V19 V22 V25 V28 V31 V34 V37 V40 V43 V46 V49 V52 V55 V58 V61 V64 V67 V70 V73 V76 V79 V82 V85 V88 V91 V94">
    <cfRule type="expression" dxfId="218" priority="1">
      <formula>V4=""</formula>
    </cfRule>
  </conditionalFormatting>
  <conditionalFormatting sqref="D6 D9 D12 D15 D18 D21 D24 D27 D30 D33 D36 D39 D42 D45 D48 D51 D54 D57 D60 D63 D66 D69 D72 D75 D78 D81 D84 D87 D90 D93 D96">
    <cfRule type="expression" dxfId="217" priority="219">
      <formula>$D6=""</formula>
    </cfRule>
  </conditionalFormatting>
  <conditionalFormatting sqref="AU4:AV4 AU7:AV7 AU10:AV10 AU13:AV13 AU16:AV16 AU19:AV19 AU22:AV22 AU25:AV25 AU28:AV28 AU31:AV31 AU34:AV34 AU37:AV37 AU40:AV40 AU43:AV43 AU46:AV46 AU49:AV49 AU52:AV52 AU55:AV55 AU58:AV58 AU61:AV61 AU64:AV64 AU67:AV67 AU70:AV70 AU73:AV73 AU76:AV76 AU79:AV79 AU82:AV82 AU85:AV85 AU88:AV88 AU91:AV91 AU94:AV94">
    <cfRule type="cellIs" dxfId="216" priority="232" operator="lessThanOrEqual">
      <formula>120</formula>
    </cfRule>
    <cfRule type="cellIs" dxfId="215" priority="233" operator="lessThanOrEqual">
      <formula>160</formula>
    </cfRule>
  </conditionalFormatting>
  <conditionalFormatting sqref="AF4 AF7 AF94 AF10 AF13 AF16 AF19 AF22 AF25 AF28 AF31 AF34 AF37 AF40 AF43 AF46 AF49 AF52 AF55 AF58 AF61 AF64 AF67 AF70 AF73 AF76 AF79 AF82 AF85 AF88 AF91">
    <cfRule type="cellIs" dxfId="214" priority="231" operator="lessThan">
      <formula>40</formula>
    </cfRule>
  </conditionalFormatting>
  <conditionalFormatting sqref="AG4 AG7 AG94 AG10 AG13 AG16 AG19 AG22 AG25 AG28 AG31 AG34 AG37 AG40 AG43 AG46 AG49 AG52 AG55 AG58 AG61 AG64 AG67 AG70 AG73 AG76 AG79 AG82 AG85 AG88 AG91">
    <cfRule type="expression" dxfId="213" priority="185">
      <formula>AG4=""</formula>
    </cfRule>
    <cfRule type="expression" dxfId="212" priority="222">
      <formula>AG4=""</formula>
    </cfRule>
    <cfRule type="cellIs" dxfId="211" priority="229" operator="equal">
      <formula>2</formula>
    </cfRule>
    <cfRule type="cellIs" dxfId="210" priority="230" operator="equal">
      <formula>1</formula>
    </cfRule>
  </conditionalFormatting>
  <conditionalFormatting sqref="I4:J4 I7:J7 I10:J10 I13:J13 I16:J16 I19:J19 I22:J22 I25:J25 I28:J28 I31:J31 I34:J34 I37:J37 I40:J40 I43:J43 I46:J46 I49:J49 I52:J52 I55:J55 I58:J58 I61:J61 I64:J64 I67:J67 I70:J70 I73:J73 I76:J76 I79:J79 I82:J82 I85:J85 I88:J88 I91:J91 I94:J94">
    <cfRule type="expression" dxfId="209" priority="226">
      <formula>I4=""</formula>
    </cfRule>
    <cfRule type="expression" dxfId="208" priority="227">
      <formula>I4="oui"</formula>
    </cfRule>
    <cfRule type="expression" dxfId="207" priority="228">
      <formula>I4="non"</formula>
    </cfRule>
  </conditionalFormatting>
  <conditionalFormatting sqref="H4 H7 H10 H13 H16 H19 H22 H25 H28 H31 H34 H37 H40 H43 H46 H49 H52 H55 H58 H61 H64 H67 H70 H73 H76 H79 H82 H85 H88 H91 H94">
    <cfRule type="cellIs" priority="46" stopIfTrue="1" operator="equal">
      <formula>"///"</formula>
    </cfRule>
    <cfRule type="cellIs" dxfId="206" priority="225" operator="notBetween">
      <formula>4</formula>
      <formula>8</formula>
    </cfRule>
  </conditionalFormatting>
  <conditionalFormatting sqref="G4 G7 G10 G13 G16 G19 G22 G25 G28 G31 G34 G37 G40 G43 G46 G49 G52 G55 G58 G61 G64 G67 G70 G73 G76 G79 G82 G85 G88 G91 G94">
    <cfRule type="expression" dxfId="205" priority="224">
      <formula>AND(OR(G4&lt;(G5*(1-$A$3)),G4&gt;(G5*(1+$A$3))),G4&lt;&gt;"///",G5&lt;&gt;"")</formula>
    </cfRule>
  </conditionalFormatting>
  <conditionalFormatting sqref="G4 G7 G10 G13 G16 G19 G22 G25 G28 G31 G34 G37 G40 G43 G46 G49 G52 G55 G58 G61 G64 G67 G70 G73 G76 G79 G82 G85 G88 G91 G94">
    <cfRule type="expression" dxfId="204" priority="40">
      <formula>G4=""</formula>
    </cfRule>
  </conditionalFormatting>
  <conditionalFormatting sqref="G5 G8 G11 G14 G17 G20 G23 G26 G29 G32 G35 G38 G41 G44 G47 G50 G53 G56 G59 G62 G65 G68 G71 G74 G77 G80 G83 G86 G89 G92 G95">
    <cfRule type="expression" dxfId="203" priority="223">
      <formula>AND(OR(G5&lt;(G4*(1-$A$3)),G5&gt;(G4*(1+$A$3))),G4&lt;&gt;"")</formula>
    </cfRule>
  </conditionalFormatting>
  <conditionalFormatting sqref="F4 F7 F10 F13 F16 F19 F22 F25 F28 F31 F34 F37 F40 F43 F46 F49 F52 F55 F58 F61 F64 F67 F70 F73 F76 F79 F82 F85 F88 F91 F94">
    <cfRule type="expression" dxfId="202" priority="75">
      <formula>F4=""</formula>
    </cfRule>
  </conditionalFormatting>
  <conditionalFormatting sqref="E4">
    <cfRule type="expression" dxfId="201" priority="221">
      <formula>$E4=""</formula>
    </cfRule>
  </conditionalFormatting>
  <conditionalFormatting sqref="D4 D7 D10 D13 D16 D19 D22 D25 D28 D31 D34 D37 D40 D43 D46 D49 D52 D55 D58 D61 D64 D67 D70 D73 D76 D79 D82 D85 D88 D91 D94">
    <cfRule type="expression" dxfId="200" priority="220">
      <formula>$D4=""</formula>
    </cfRule>
  </conditionalFormatting>
  <conditionalFormatting sqref="E5">
    <cfRule type="expression" dxfId="199" priority="218">
      <formula>$E5=""</formula>
    </cfRule>
  </conditionalFormatting>
  <conditionalFormatting sqref="E6">
    <cfRule type="expression" dxfId="198" priority="217">
      <formula>$E6=""</formula>
    </cfRule>
  </conditionalFormatting>
  <conditionalFormatting sqref="AA4 AA7 AA10 AA13 AA16 AA19 AA22 AA25 AA28 AA31 AA34 AA37 AA40 AA43 AA46 AA49 AA52 AA55 AA58 AA61 AA64 AA67 AA70 AA73 AA76 AA79 AA82 AA85 AA88 AA91 AA94">
    <cfRule type="cellIs" dxfId="197" priority="200" operator="equal">
      <formula>""</formula>
    </cfRule>
    <cfRule type="expression" dxfId="196" priority="201">
      <formula>AND(OR(AA4&lt;4.5,AA4&gt;7.5),AA4&lt;&gt;"")</formula>
    </cfRule>
    <cfRule type="expression" dxfId="195" priority="206">
      <formula>AND(OR(AA4&lt;(AC5*(1-$A$3)),AA4&gt;(AC5*(1+$A$3))),AC5&lt;&gt;"",AB5&lt;&gt;"",AA4&lt;&gt;"")</formula>
    </cfRule>
    <cfRule type="expression" dxfId="194" priority="216">
      <formula>AND(OR(AA4&lt;(AB5*(1-$A$3)),AA4&gt;(AB5*(1+$A$3))),AB5&lt;&gt;"",AC5&lt;&gt;"",AA4&lt;&gt;"")</formula>
    </cfRule>
  </conditionalFormatting>
  <conditionalFormatting sqref="E7 E10 E13 E16 E19 E22 E25 E28 E31 E34 E37 E40 E43 E46 E49 E52 E55 E58 E61 E64 E67 E70 E73 E76 E79 E82 E85 E88 E91 E94">
    <cfRule type="expression" dxfId="193" priority="215">
      <formula>$E7=""</formula>
    </cfRule>
  </conditionalFormatting>
  <conditionalFormatting sqref="E8 E11 E14 E17 E20 E23 E26 E29 E32 E35 E38 E41 E44 E47 E50 E53 E56 E59 E62 E65 E68 E71 E74 E77 E80 E83 E86 E89 E92 E95">
    <cfRule type="expression" dxfId="192" priority="214">
      <formula>$E8=""</formula>
    </cfRule>
  </conditionalFormatting>
  <conditionalFormatting sqref="E9 E12 E15 E18 E21 E24 E27 E30 E33 E36 E39 E42 E45 E48 E51 E54 E57 E60 E63 E66 E69 E72 E75 E78 E81 E84 E87 E90 E93 E96">
    <cfRule type="expression" dxfId="191" priority="213">
      <formula>$E9=""</formula>
    </cfRule>
  </conditionalFormatting>
  <conditionalFormatting sqref="H4 H7 H10 H13 H16 H19 H22 H25 H28 H31 H34 H37 H40 H43 H46 H49 H52 H55 H58 H61 H64 H67 H70 H73 H76 H79 H82 H85 H88 H91 H94">
    <cfRule type="expression" dxfId="190" priority="45">
      <formula>H4=""</formula>
    </cfRule>
  </conditionalFormatting>
  <conditionalFormatting sqref="Z4 Z7 Z10 Z13 Z16 Z19 Z22 Z25 Z28 Z31 Z34 Z37 Z40 Z43 Z46 Z49 Z52 Z55 Z58 Z61 Z64 Z67 Z70 Z73 Z76 Z79 Z82 Z85 Z88 Z91 Z94">
    <cfRule type="expression" dxfId="189" priority="212">
      <formula>AND(OR(Z4&lt;(Z5*(1-$A$3)),Z4&gt;(Z5*(1+$A$3))),Z5&lt;&gt;"")</formula>
    </cfRule>
  </conditionalFormatting>
  <conditionalFormatting sqref="Z4 Z7 Z10 Z13 Z16 Z19 Z22 Z25 Z28 Z31 Z34 Z37 Z40 Z43 Z46 Z49 Z52 Z55 Z58 Z61 Z64 Z67 Z70 Z73 Z76 Z79 Z82 Z85 Z88 Z91 Z94">
    <cfRule type="expression" dxfId="188" priority="207">
      <formula>Z4=""</formula>
    </cfRule>
  </conditionalFormatting>
  <conditionalFormatting sqref="Z5 Z8 Z11 Z14 Z17 Z20 Z23 Z26 Z29 Z32 Z35 Z38 Z41 Z44 Z47 Z50 Z53 Z56 Z59 Z62 Z65 Z68 Z71 Z74 Z77 Z80 Z83 Z86 Z89 Z92 Z95">
    <cfRule type="expression" dxfId="187" priority="209">
      <formula>Z5="vide"</formula>
    </cfRule>
    <cfRule type="expression" dxfId="186" priority="210">
      <formula>AND(OR(Z5&lt;(Z4*(1-$A$3)),Z5&gt;(Z4*(1+$A$3))),Z4&lt;&gt;"")</formula>
    </cfRule>
  </conditionalFormatting>
  <conditionalFormatting sqref="Z5 Z8 Z11 Z14 Z17 Z20 Z23 Z26 Z29 Z32 Z35 Z38 Z41 Z44 Z47 Z50 Z53 Z56 Z59 Z62 Z65 Z68 Z71 Z74 Z77 Z80 Z83 Z86 Z89 Z92 Z95">
    <cfRule type="expression" dxfId="185" priority="208">
      <formula>Z5=""</formula>
    </cfRule>
  </conditionalFormatting>
  <conditionalFormatting sqref="Z4:Z5 Z7:Z8 Z10:Z11 Z13:Z14 Z16:Z17 Z19:Z20 Z22:Z23 Z25:Z26 Z28:Z29 Z31:Z32 Z34:Z35 Z37:Z38 Z40:Z41 Z43:Z44 Z46:Z47 Z49:Z50 Z52:Z53 Z55:Z56 Z58:Z59 Z61:Z62 Z64:Z65 Z67:Z68 Z70:Z71 Z73:Z74 Z76:Z77 Z79:Z80 Z82:Z83 Z85:Z86 Z88:Z89 Z91:Z92 Z94:Z95">
    <cfRule type="cellIs" dxfId="184" priority="211" operator="between">
      <formula>150</formula>
      <formula>1</formula>
    </cfRule>
  </conditionalFormatting>
  <conditionalFormatting sqref="AB5 AB8 AB11 AB14 AB17 AB20 AB23 AB26 AB29 AB32 AB35 AB38 AB41 AB44 AB47 AB50 AB53 AB56 AB59 AB62 AB65 AB68 AB71 AB74 AB77 AB80 AB83 AB86 AB89 AB92 AB95">
    <cfRule type="cellIs" dxfId="183" priority="198" operator="equal">
      <formula>""</formula>
    </cfRule>
    <cfRule type="expression" dxfId="182" priority="199">
      <formula>AND(OR(AB5&lt;4.5,AB5&gt;7.5),AB5&lt;&gt;"")</formula>
    </cfRule>
    <cfRule type="expression" dxfId="181" priority="204">
      <formula>AND(OR(AB5&lt;(AA4*(1-$A$3)),AB5&gt;(AA4*(1+$A$3))),AA4&lt;&gt;"",AC5&lt;&gt;"",AB5&lt;&gt;"")</formula>
    </cfRule>
    <cfRule type="expression" dxfId="180" priority="205">
      <formula>AND(OR(AB5&lt;(AC5*(1-$A$3)),AB5&gt;(AC5*(1+$A$3))),AC5&lt;&gt;"",AA4&lt;&gt;"",AB5&lt;&gt;"")</formula>
    </cfRule>
  </conditionalFormatting>
  <conditionalFormatting sqref="AC5 AC8 AC11 AC14 AC17 AC20 AC23 AC26 AC29 AC32 AC35 AC38 AC41 AC44 AC47 AC50 AC53 AC56 AC59 AC62 AC65 AC68 AC71 AC74 AC77 AC80 AC83 AC86 AC89 AC92 AC95">
    <cfRule type="cellIs" dxfId="179" priority="196" operator="equal">
      <formula>""</formula>
    </cfRule>
    <cfRule type="expression" dxfId="178" priority="197">
      <formula>AND(OR(AC5&lt;4.5,AC5&gt;7.5),AC5&lt;&gt;"")</formula>
    </cfRule>
    <cfRule type="expression" dxfId="177" priority="202">
      <formula>AND(OR(AC5&lt;(AB5*(1-$A$3)),AC5&gt;(AB5*(1+$A$3))),AA4&lt;&gt;"",AB5&lt;&gt;"",AC5&lt;&gt;"")</formula>
    </cfRule>
    <cfRule type="expression" dxfId="176" priority="203">
      <formula>AND(OR(AC5&lt;(AA4*(1-$A$3)),AC5&gt;(AA4*(1+$A$3))),AA4&lt;&gt;"",AB5&lt;&gt;"",AC5&lt;&gt;"")</formula>
    </cfRule>
  </conditionalFormatting>
  <conditionalFormatting sqref="AD6 AD9 AD12 AD15 AD18 AD21 AD24 AD27 AD30 AD33 AD36 AD39 AD42 AD45 AD48 AD51 AD54 AD57 AD60 AD63 AD66 AD69 AD72 AD75 AD78 AD81 AD84 AD87 AD90 AD93 AD96">
    <cfRule type="expression" dxfId="175" priority="192">
      <formula>AD6=""</formula>
    </cfRule>
    <cfRule type="expression" dxfId="174" priority="193">
      <formula>AND(OR(AD6&lt;4.5,AD6&gt;7.5),AD6&lt;&gt;"")</formula>
    </cfRule>
    <cfRule type="expression" dxfId="173" priority="194">
      <formula>AND(OR(AD6&lt;(AE6*(1-$A$3)),AD6&gt;(AE6*(1+$A$3))),AE6&lt;&gt;"",AA4&lt;&gt;"",AD6&lt;&gt;"")</formula>
    </cfRule>
    <cfRule type="expression" dxfId="172" priority="195">
      <formula>AND(OR(AD6&lt;(AA4*(1-$A$3)),AD6&gt;(AA4*(1+$A$3))),AA4&lt;&gt;"",AD6&lt;&gt;"",AE6&lt;&gt;"")</formula>
    </cfRule>
  </conditionalFormatting>
  <conditionalFormatting sqref="AE6 AE9 AE12 AE15 AE18 AE21 AE24 AE27 AE30 AE33 AE36 AE39 AE42 AE45 AE48 AE51 AE54 AE57 AE60 AE63 AE66 AE69 AE72 AE75 AE78 AE81 AE84 AE87 AE90 AE93 AE96">
    <cfRule type="expression" dxfId="171" priority="188">
      <formula>AE6=""</formula>
    </cfRule>
    <cfRule type="expression" dxfId="170" priority="189">
      <formula>AND(OR(AE6&lt;4.5,AE6&gt;7.5),AE6&lt;&gt;"")</formula>
    </cfRule>
    <cfRule type="expression" dxfId="169" priority="190">
      <formula>AND(OR(AE6&lt;(AD6*(1-$A$3)),AE6&gt;(AD6*(1+$A$3))),AD6&lt;&gt;"",AA4&lt;&gt;"",AE6&lt;&gt;"")</formula>
    </cfRule>
    <cfRule type="expression" dxfId="168" priority="191">
      <formula>AND(OR(AE6&lt;(AA4*(1-$A$3)),AE6&gt;(AA4*(1+$A$3))),AA4&lt;&gt;"",AE6&lt;&gt;"",AD6&lt;&gt;"")</formula>
    </cfRule>
  </conditionalFormatting>
  <conditionalFormatting sqref="AF4 AF7 AF94 AF10 AF13 AF16 AF19 AF22 AF25 AF28 AF31 AF34 AF37 AF40 AF43 AF46 AF49 AF52 AF55 AF58 AF61 AF64 AF67 AF70 AF73 AF76 AF79 AF82 AF85 AF88 AF91">
    <cfRule type="expression" dxfId="167" priority="186">
      <formula>AF4=""</formula>
    </cfRule>
    <cfRule type="cellIs" dxfId="166" priority="187" operator="between">
      <formula>40</formula>
      <formula>50</formula>
    </cfRule>
  </conditionalFormatting>
  <conditionalFormatting sqref="AH4 AH7 AH94 AH10 AH13 AH16 AH19 AH22 AH25 AH28 AH31 AH34 AH37 AH40 AH43 AH46 AH49 AH52 AH55 AH58 AH61 AH64 AH67 AH70 AH73 AH76 AH79 AH82 AH85 AH88 AH91">
    <cfRule type="expression" dxfId="165" priority="143">
      <formula>AH4=""</formula>
    </cfRule>
    <cfRule type="expression" dxfId="164" priority="144">
      <formula>AH4="non"</formula>
    </cfRule>
    <cfRule type="expression" dxfId="163" priority="184">
      <formula>AH4="oui"</formula>
    </cfRule>
  </conditionalFormatting>
  <conditionalFormatting sqref="AJ5 AJ8 AJ95 AJ11 AJ14 AJ17 AJ20 AJ23 AJ26 AJ29 AJ32 AJ35 AJ38 AJ41 AJ44 AJ47 AJ50 AJ53 AJ56 AJ59 AJ62 AJ65 AJ68 AJ71 AJ74 AJ77 AJ80 AJ83 AJ86 AJ89 AJ92">
    <cfRule type="expression" dxfId="162" priority="71">
      <formula>AJ5=""</formula>
    </cfRule>
    <cfRule type="expression" dxfId="161" priority="72">
      <formula>AND(OR(AJ5&lt;(AI4*(1-$A$3)),AJ5&gt;(AI4*(1+$A$3))),AI4&lt;&gt;"")</formula>
    </cfRule>
    <cfRule type="expression" dxfId="160" priority="176">
      <formula>AND(OR(AJ5&lt;(AK5*(1-$A$3)),AJ5&gt;(AK5*(1+$A$3))),AK5&lt;&gt;"")</formula>
    </cfRule>
  </conditionalFormatting>
  <conditionalFormatting sqref="AK5 AK8 AK95 AK11 AK14 AK17 AK20 AK23 AK26 AK29 AK32 AK35 AK38 AK41 AK44 AK47 AK50 AK53 AK56 AK59 AK62 AK65 AK68 AK71 AK74 AK77 AK80 AK83 AK86 AK89 AK92">
    <cfRule type="expression" dxfId="159" priority="69">
      <formula>AK5=""</formula>
    </cfRule>
    <cfRule type="expression" dxfId="158" priority="70">
      <formula>AND(OR(AK5&lt;(AI4*(1-$A$3)),AK5&gt;(AI4*(1+$A$3))),AI4&lt;&gt;"")</formula>
    </cfRule>
    <cfRule type="expression" dxfId="157" priority="175">
      <formula>AND(OR(AK5&lt;(AJ5*(1-$A$3)),AK5&gt;(AJ5*(1+$A$3))),AJ5&lt;&gt;"")</formula>
    </cfRule>
  </conditionalFormatting>
  <conditionalFormatting sqref="AI4 AI7 AI94 AI10 AI13 AI16 AI19 AI22 AI25 AI28 AI31 AI34 AI37 AI40 AI43 AI46 AI49 AI52 AI55 AI58 AI61 AI64 AI67 AI70 AI73 AI76 AI79 AI82 AI85 AI88 AI91">
    <cfRule type="expression" dxfId="156" priority="73">
      <formula>AI4=""</formula>
    </cfRule>
    <cfRule type="expression" dxfId="155" priority="178">
      <formula>AND(OR(AI4&lt;(AK5*(1-$A$3)),AI4&gt;(AK5*(1+$A$3))),AK5&lt;&gt;"")</formula>
    </cfRule>
    <cfRule type="expression" dxfId="154" priority="179">
      <formula>AND(OR(AI4&lt;(AJ5*(1-$A$3)),AI4&gt;(AJ5*(1+$A$3))),AJ5&lt;&gt;"")</formula>
    </cfRule>
  </conditionalFormatting>
  <conditionalFormatting sqref="AO5 AO8 AO95 AO11 AO14 AO17 AO20 AO23 AO26 AO29 AO32 AO35 AO38 AO41 AO44 AO47 AO50 AO53 AO56 AO59 AO62 AO65 AO68 AO71 AO74 AO77 AO80 AO83 AO86 AO89 AO92">
    <cfRule type="expression" dxfId="153" priority="156">
      <formula>AO5=""</formula>
    </cfRule>
    <cfRule type="expression" dxfId="152" priority="173">
      <formula>AND(OR(AO5&lt;(AN4*(1-$A$3)),AO5&gt;(AN4*(1+$A$3))),AN4&lt;&gt;"")</formula>
    </cfRule>
    <cfRule type="expression" dxfId="151" priority="174">
      <formula>AND(OR(AO5&lt;(AP5*(1-$A$3)),AO5&gt;(AP5*(1+$A$3))),AP5&lt;&gt;"")</formula>
    </cfRule>
  </conditionalFormatting>
  <conditionalFormatting sqref="AP5 AP8 AP95 AP11 AP14 AP17 AP20 AP23 AP26 AP29 AP32 AP35 AP38 AP41 AP44 AP47 AP50 AP53 AP56 AP59 AP62 AP65 AP68 AP71 AP74 AP77 AP80 AP83 AP86 AP89 AP92">
    <cfRule type="expression" dxfId="150" priority="157">
      <formula>AP5=""</formula>
    </cfRule>
    <cfRule type="expression" dxfId="149" priority="171">
      <formula>AND(OR(AP5&lt;(AN4*(1-$A$3)),AP5&gt;(AN4*(1+$A$3))),AP5&lt;&gt;"")</formula>
    </cfRule>
    <cfRule type="expression" dxfId="148" priority="172">
      <formula>AND(OR(AP5&lt;(AO5*(1-$A$3)),AP5&gt;(AO5*(1+$A$3))),AO5&lt;&gt;"")</formula>
    </cfRule>
  </conditionalFormatting>
  <conditionalFormatting sqref="AN4 AN7 AN94 AN10 AN13 AN16 AN19 AN22 AN25 AN28 AN31 AN34 AN37 AN40 AN43 AN46 AN49 AN52 AN55 AN58 AN61 AN64 AN67 AN70 AN73 AN76 AN79 AN82 AN85 AN88 AN91">
    <cfRule type="expression" dxfId="147" priority="145">
      <formula>AN4=""</formula>
    </cfRule>
    <cfRule type="expression" dxfId="146" priority="169">
      <formula>AND(OR(AN4&lt;(AP5*(1-$A$3)),AN4&gt;(AP5*(1+$A$3))),AP5&lt;&gt;"")</formula>
    </cfRule>
    <cfRule type="expression" dxfId="145" priority="170">
      <formula>AND(OR(AN4&lt;(AO5*(1-$A$3)),AN4&gt;(AO5*(1+$A$3))),AO5&lt;&gt;"")</formula>
    </cfRule>
  </conditionalFormatting>
  <conditionalFormatting sqref="AL6 AL9 AL96 AL12 AL15 AL18 AL21 AL24 AL27 AL30 AL33 AL36 AL39 AL42 AL45 AL48 AL51 AL54 AL57 AL60 AL63 AL66 AL69 AL72 AL75 AL78 AL81 AL84 AL87 AL90 AL93">
    <cfRule type="expression" dxfId="144" priority="67">
      <formula>AL6=""</formula>
    </cfRule>
    <cfRule type="expression" dxfId="143" priority="68">
      <formula>AND(OR(AL6&lt;(AI4*(1-$A$3)),AL6&gt;(AI4*(1+$A$3))),AI4&lt;&gt;"")</formula>
    </cfRule>
    <cfRule type="expression" dxfId="142" priority="161">
      <formula>AND(OR(AL6&lt;(AM6*(1-$A$3)),AL6&gt;(AM6*(1+$A$3))),AM6&lt;&gt;"")</formula>
    </cfRule>
  </conditionalFormatting>
  <conditionalFormatting sqref="AM6 AM9 AM96 AM12 AM15 AM18 AM21 AM24 AM27 AM30 AM33 AM36 AM39 AM42 AM45 AM48 AM51 AM54 AM57 AM60 AM63 AM66 AM69 AM72 AM75 AM78 AM81 AM84 AM87 AM90 AM93">
    <cfRule type="expression" dxfId="141" priority="65">
      <formula>AM6=""</formula>
    </cfRule>
    <cfRule type="expression" dxfId="140" priority="66">
      <formula>AND(OR(AM6&lt;(AL6*(1-$A$3)),AM6&gt;(AL6*(1+$A$3))),AL6&lt;&gt;"")</formula>
    </cfRule>
    <cfRule type="expression" dxfId="139" priority="160">
      <formula>AND(OR(AM6&lt;(AI4*(1-$A$3)),AM6&gt;(AI4*(1+$A$3))),AI4&lt;&gt;"")</formula>
    </cfRule>
  </conditionalFormatting>
  <conditionalFormatting sqref="AI4 AI7 AI94 AI10 AI13 AI16 AI19 AI22 AI25 AI28 AI31 AI34 AI37 AI40 AI43 AI46 AI49 AI52 AI55 AI58 AI61 AI64 AI67 AI70 AI73 AI76 AI79 AI82 AI85 AI88 AI91">
    <cfRule type="expression" dxfId="138" priority="74">
      <formula>AND(OR(AI4&lt;(AM6*(1-$A$3)),AI4&gt;(AM6*(1+$A$3))),AM6&lt;&gt;"")</formula>
    </cfRule>
    <cfRule type="expression" dxfId="137" priority="158">
      <formula>AND(OR(AI4&lt;(AL6*(1-$A$3)),AI4&gt;(AL6*(1+$A$3))),AL6&lt;&gt;"")</formula>
    </cfRule>
  </conditionalFormatting>
  <conditionalFormatting sqref="AP5 AP8 AP95 AP11 AP14 AP17 AP20 AP23 AP26 AP29 AP32 AP35 AP38 AP41 AP44 AP47 AP50 AP53 AP56 AP59 AP62 AP65 AP68 AP71 AP74 AP77 AP80 AP83 AP86 AP89 AP92">
    <cfRule type="expression" dxfId="136" priority="166">
      <formula>AND(OR(AP5&lt;2,AP5&gt;4),AP5&lt;&gt;"")</formula>
    </cfRule>
  </conditionalFormatting>
  <conditionalFormatting sqref="AO5 AO8 AO95 AO11 AO14 AO17 AO20 AO23 AO26 AO29 AO32 AO35 AO38 AO41 AO44 AO47 AO50 AO53 AO56 AO59 AO62 AO65 AO68 AO71 AO74 AO77 AO80 AO83 AO86 AO89 AO92">
    <cfRule type="expression" dxfId="135" priority="167">
      <formula>AND(OR(AO5&lt;2,AO5&gt;4),AO5&lt;&gt;"")</formula>
    </cfRule>
  </conditionalFormatting>
  <conditionalFormatting sqref="AN4 AN7 AN94 AN10 AN13 AN16 AN19 AN22 AN25 AN28 AN31 AN34 AN37 AN40 AN43 AN46 AN49 AN52 AN55 AN58 AN61 AN64 AN67 AN70 AN73 AN76 AN79 AN82 AN85 AN88 AN91">
    <cfRule type="expression" dxfId="134" priority="168">
      <formula>AND(OR(AN4&lt;2,AN4&gt;4),AN4&lt;&gt;"")</formula>
    </cfRule>
  </conditionalFormatting>
  <conditionalFormatting sqref="AQ6 AQ9 AQ96 AQ12 AQ15 AQ18 AQ21 AQ24 AQ27 AQ30 AQ33 AQ36 AQ39 AQ42 AQ45 AQ48 AQ51 AQ54 AQ57 AQ60 AQ63 AQ66 AQ69 AQ72 AQ75 AQ78 AQ81 AQ84 AQ87 AQ90 AQ93">
    <cfRule type="expression" dxfId="133" priority="147">
      <formula>AQ6=""</formula>
    </cfRule>
    <cfRule type="expression" dxfId="132" priority="153">
      <formula>AND(OR(AQ6&lt;(AN4*(1-$A$3)),AQ6&gt;(AN4*(1+$A$3))),AN4&lt;&gt;"")</formula>
    </cfRule>
    <cfRule type="expression" dxfId="131" priority="154">
      <formula>AND(OR(AQ6&lt;(AR6*(1-$A$3)),AQ6&gt;(AR6*(1+$A$3))),AR6&lt;&gt;"")</formula>
    </cfRule>
  </conditionalFormatting>
  <conditionalFormatting sqref="AR6 AR9 AR96 AR12 AR15 AR18 AR21 AR24 AR27 AR30 AR33 AR36 AR39 AR42 AR45 AR48 AR51 AR54 AR57 AR60 AR63 AR66 AR69 AR72 AR75 AR78 AR81 AR84 AR87 AR90 AR93">
    <cfRule type="expression" dxfId="130" priority="148">
      <formula>AR6=""</formula>
    </cfRule>
    <cfRule type="expression" dxfId="129" priority="151">
      <formula>AND(OR(AR6&lt;(AN4*(1-$A$3)),AR6&gt;(AN4*(1+$A$3))),AN4&lt;&gt;"")</formula>
    </cfRule>
    <cfRule type="expression" dxfId="128" priority="152">
      <formula>AND(OR(AR6&lt;(AQ6*(1-$A$3)),AR6&gt;(AQ6*(1+$A$3))),AQ6&lt;&gt;"")</formula>
    </cfRule>
  </conditionalFormatting>
  <conditionalFormatting sqref="AR6 AR9 AR96 AR12 AR15 AR18 AR21 AR24 AR27 AR30 AR33 AR36 AR39 AR42 AR45 AR48 AR51 AR54 AR57 AR60 AR63 AR66 AR69 AR72 AR75 AR78 AR81 AR84 AR87 AR90 AR93">
    <cfRule type="expression" dxfId="127" priority="149">
      <formula>AND(OR(AR6&lt;2,AR6&gt;4),AR6&lt;&gt;"")</formula>
    </cfRule>
  </conditionalFormatting>
  <conditionalFormatting sqref="AQ6 AQ9 AQ96 AQ12 AQ15 AQ18 AQ21 AQ24 AQ27 AQ30 AQ33 AQ36 AQ39 AQ42 AQ45 AQ48 AQ51 AQ54 AQ57 AQ60 AQ63 AQ66 AQ69 AQ72 AQ75 AQ78 AQ81 AQ84 AQ87 AQ90 AQ93">
    <cfRule type="expression" dxfId="126" priority="150">
      <formula>AND(OR(AQ6&lt;2,AQ6&gt;4),AQ6&lt;&gt;"")</formula>
    </cfRule>
  </conditionalFormatting>
  <conditionalFormatting sqref="AN4 AN7 AN94 AN10 AN13 AN16 AN19 AN22 AN25 AN28 AN31 AN34 AN37 AN40 AN43 AN46 AN49 AN52 AN55 AN58 AN61 AN64 AN67 AN70 AN73 AN76 AN79 AN82 AN85 AN88 AN91">
    <cfRule type="expression" dxfId="125" priority="146">
      <formula>AND(OR(AN4&lt;(AR6*(1-$A$3)),AN4&gt;(AR6*(1+$A$3))),AR6&lt;&gt;"")</formula>
    </cfRule>
    <cfRule type="expression" dxfId="124" priority="155">
      <formula>AND(OR(AN4&lt;(AQ6*(1-$A$3)),AN4&gt;(AQ6*(1+$A$3))),AQ6&lt;&gt;"")</formula>
    </cfRule>
  </conditionalFormatting>
  <conditionalFormatting sqref="AU4 AU7 AU10 AU13 AU16 AU19 AU22 AU25 AU28 AU31 AU34 AU37 AU40 AU43 AU46 AU49 AU52 AU55 AU58 AU61 AU64 AU67 AU70 AU73 AU76 AU79 AU82 AU85 AU88 AU91 AU94">
    <cfRule type="expression" dxfId="123" priority="142">
      <formula>AU4=""</formula>
    </cfRule>
  </conditionalFormatting>
  <conditionalFormatting sqref="AV4 AV7 AV10 AV13 AV16 AV19 AV22 AV25 AV28 AV31 AV34 AV37 AV40 AV43 AV46 AV49 AV52 AV55 AV58 AV61 AV64 AV67 AV70 AV73 AV76 AV79 AV82 AV85 AV88 AV91 AV94">
    <cfRule type="expression" dxfId="122" priority="141">
      <formula>AV4=""</formula>
    </cfRule>
  </conditionalFormatting>
  <conditionalFormatting sqref="AW4:AW96">
    <cfRule type="expression" dxfId="121" priority="90">
      <formula>AW4=""</formula>
    </cfRule>
  </conditionalFormatting>
  <conditionalFormatting sqref="AW4 AW7 AW10 AW13 AW16 AW19 AW22 AW25 AW28 AW31 AW34 AW37 AW40 AW43 AW46 AW49 AW52 AW55 AW58 AW61 AW64 AW67 AW70 AW73 AW76 AW79 AW82 AW85 AW88 AW91 AW94">
    <cfRule type="expression" dxfId="120" priority="122">
      <formula>AND(OR(AW4&lt;5.5,AW4&gt;8.5),AW4&lt;&gt;"")</formula>
    </cfRule>
    <cfRule type="expression" dxfId="119" priority="138">
      <formula>AND(OR(AW4&lt;(AW6*(1-$A$3)),AW4&gt;(AW6*(1+$A$3))),AW5&lt;&gt;"",AW6&lt;&gt;"")</formula>
    </cfRule>
    <cfRule type="expression" dxfId="118" priority="139">
      <formula>AND(OR(AW4&lt;(AW5*(1-$A$3)),AW4&gt;(AW5*(1+$A$3))),AW5&lt;&gt;"",AW6&lt;&gt;"")</formula>
    </cfRule>
  </conditionalFormatting>
  <conditionalFormatting sqref="AW5 AW8 AW11 AW14 AW17 AW20 AW23 AW26 AW29 AW32 AW35 AW38 AW41 AW44 AW47 AW50 AW53 AW56 AW59 AW62 AW65 AW68 AW71 AW74 AW77 AW80 AW83 AW86 AW89 AW92 AW95">
    <cfRule type="expression" dxfId="117" priority="132">
      <formula>AND(OR(AW5&lt;5.5,AW5&gt;8.5),AW5&lt;&gt;"")</formula>
    </cfRule>
    <cfRule type="expression" dxfId="116" priority="136">
      <formula>AND(OR(AW5&lt;(AW6*(1-$A$3)),AW5&gt;(AW6*(1+$A$3))),AW6&lt;&gt;"")</formula>
    </cfRule>
    <cfRule type="expression" dxfId="115" priority="137">
      <formula>AND(OR(AW5&lt;(AW4*(1-$A$3)),AW5&gt;(AW4*(1+$A$3))),AW4&lt;&gt;"")</formula>
    </cfRule>
  </conditionalFormatting>
  <conditionalFormatting sqref="AW6 AW9 AW12 AW15 AW18 AW21 AW24 AW27 AW30 AW33 AW36 AW39 AW42 AW45 AW48 AW51 AW54 AW57 AW60 AW63 AW66 AW69 AW72 AW75 AW78 AW81 AW84 AW87 AW90 AW93 AW96">
    <cfRule type="expression" dxfId="114" priority="133">
      <formula>AND(OR(AW6&lt;5.5,AW6&gt;8.5),AW6&lt;&gt;"")</formula>
    </cfRule>
    <cfRule type="expression" dxfId="113" priority="135">
      <formula>AND(OR(AW6&lt;(AW5*(1-$A$3)),AW6&gt;(AW5*(1+$A$3))),AW5&lt;&gt;"")</formula>
    </cfRule>
    <cfRule type="expression" dxfId="112" priority="140">
      <formula>AND(OR(AW6&lt;(AW4*(1-$A$3)),AW6&gt;(AW4*(1+$A$3))),AW4&lt;&gt;"")</formula>
    </cfRule>
  </conditionalFormatting>
  <conditionalFormatting sqref="AX5 AX8 AX11 AX14 AX17 AX20 AX23 AX26 AX29 AX32 AX35 AX38 AX41 AX44 AX47 AX50 AX53 AX56 AX59 AX62 AX65 AX68 AX71 AX74 AX77 AX80 AX83 AX86 AX89 AX92 AX95">
    <cfRule type="expression" dxfId="111" priority="127">
      <formula>AX5=""</formula>
    </cfRule>
  </conditionalFormatting>
  <conditionalFormatting sqref="AX5 AX8 AX11 AX14 AX17 AX20 AX23 AX26 AX29 AX32 AX35 AX38 AX41 AX44 AX47 AX50 AX53 AX56 AX59 AX62 AX65 AX68 AX71 AX74 AX77 AX80 AX83 AX86 AX89 AX92 AX95">
    <cfRule type="expression" dxfId="110" priority="128">
      <formula>AND(OR(AX5&lt;5.5,AX5&gt;8.5),AX5&lt;&gt;"")</formula>
    </cfRule>
    <cfRule type="expression" dxfId="109" priority="129">
      <formula>AND(OR(AX5&lt;(AX6*(1-$A$3)),AX5&gt;(AX6*(1+$A$3))),AW4&lt;&gt;"",AX6&lt;&gt;"")</formula>
    </cfRule>
    <cfRule type="expression" dxfId="108" priority="130">
      <formula>AND(OR(AX5&lt;(AW4*(1-$A$3)),AX5&gt;(AW4*(1+$A$3))),AW4&lt;&gt;"",AX6&lt;&gt;"")</formula>
    </cfRule>
  </conditionalFormatting>
  <conditionalFormatting sqref="AX6 AX9 AX12 AX15 AX18 AX21 AX24 AX27 AX30 AX33 AX36 AX39 AX42 AX45 AX48 AX51 AX54 AX57 AX60 AX63 AX66 AX69 AX72 AX75 AX78 AX81 AX84 AX87 AX90 AX93 AX96">
    <cfRule type="expression" dxfId="107" priority="123">
      <formula>AX6=""</formula>
    </cfRule>
  </conditionalFormatting>
  <conditionalFormatting sqref="AX6 AX9 AX12 AX15 AX18 AX21 AX24 AX27 AX30 AX33 AX36 AX39 AX42 AX45 AX48 AX51 AX54 AX57 AX60 AX63 AX66 AX69 AX72 AX75 AX78 AX81 AX84 AX87 AX90 AX93 AX96">
    <cfRule type="expression" dxfId="106" priority="124">
      <formula>AND(OR(AX6&lt;5.5,AX6&gt;8.5),AX6&lt;&gt;"")</formula>
    </cfRule>
    <cfRule type="expression" dxfId="105" priority="125">
      <formula>AND(OR(AX6&lt;(AX5*(1-$A$3)),AX6&gt;(AX5*(1+$A$3))),AW4&lt;&gt;"",AX5&lt;&gt;"")</formula>
    </cfRule>
    <cfRule type="expression" dxfId="104" priority="126">
      <formula>AND(OR(AX6&lt;(AW4*(1-$A$3)),AX6&gt;(AW4*(1+$A$3))),AW4&lt;&gt;"",AX5&lt;&gt;"")</formula>
    </cfRule>
  </conditionalFormatting>
  <conditionalFormatting sqref="AW4 AW7 AW10 AW13 AW16 AW19 AW22 AW25 AW28 AW31 AW34 AW37 AW40 AW43 AW46 AW49 AW52 AW55 AW58 AW61 AW64 AW67 AW70 AW73 AW76 AW79 AW82 AW85 AW88 AW91 AW94">
    <cfRule type="expression" dxfId="103" priority="131">
      <formula>AND(OR(AW4&lt;(AX6*(1-$A$3)),AW4&gt;(AX6*(1+$A$3))),AX5&lt;&gt;"",AX6&lt;&gt;"")</formula>
    </cfRule>
    <cfRule type="expression" dxfId="102" priority="134">
      <formula>AND(OR(AW4&lt;(AX5*(1-$A$3)),AW4&gt;(AX5*(1+$A$3))),AX5&lt;&gt;"",AX6&lt;&gt;"")</formula>
    </cfRule>
  </conditionalFormatting>
  <conditionalFormatting sqref="BE5 BE8 BE11 BE14 BE17 BE20 BE23 BE26 BE29 BE32 BE35 BE38 BE41 BE44 BE47 BE50 BE53 BE56 BE59 BE62 BE65 BE68 BE71 BE74 BE77 BE80 BE83 BE86 BE89 BE92 BE95">
    <cfRule type="cellIs" dxfId="101" priority="119" operator="lessThanOrEqual">
      <formula>100</formula>
    </cfRule>
    <cfRule type="cellIs" dxfId="100" priority="120" operator="lessThanOrEqual">
      <formula>120</formula>
    </cfRule>
  </conditionalFormatting>
  <conditionalFormatting sqref="BD5 BD8 BD11 BD14 BD17 BD20 BD23 BD26 BD29 BD32 BD35 BD38 BD41 BD44 BD47 BD50 BD53 BD56 BD59 BD62 BD65 BD68 BD71 BD74 BD77 BD80 BD83 BD86 BD89 BD92 BD95">
    <cfRule type="cellIs" dxfId="99" priority="116" operator="lessThanOrEqual">
      <formula>100</formula>
    </cfRule>
    <cfRule type="cellIs" dxfId="98" priority="117" operator="lessThanOrEqual">
      <formula>120</formula>
    </cfRule>
  </conditionalFormatting>
  <conditionalFormatting sqref="BD5 BD8 BD11 BD14 BD17 BD20 BD23 BD26 BD29 BD32 BD35 BD38 BD41 BD44 BD47 BD50 BD53 BD56 BD59 BD62 BD65 BD68 BD71 BD74 BD77 BD80 BD83 BD86 BD89 BD92 BD95">
    <cfRule type="expression" dxfId="97" priority="115">
      <formula>BD5=""</formula>
    </cfRule>
  </conditionalFormatting>
  <conditionalFormatting sqref="BC5 BC8 BC11 BC14 BC17 BC20 BC23 BC26 BC29 BC32 BC35 BC38 BC41 BC44 BC47 BC50 BC53 BC56 BC59 BC62 BC65 BC68 BC71 BC74 BC77 BC80 BC83 BC86 BC89 BC92 BC95">
    <cfRule type="expression" dxfId="96" priority="109">
      <formula>BC5=""</formula>
    </cfRule>
  </conditionalFormatting>
  <conditionalFormatting sqref="BB5 BB8 BB11 BB14 BB17 BB20 BB23 BB26 BB29 BB32 BB35 BB38 BB41 BB44 BB47 BB50 BB53 BB56 BB59 BB62 BB65 BB68 BB71 BB74 BB77 BB80 BB83 BB86 BB89 BB92 BB95">
    <cfRule type="expression" dxfId="95" priority="111">
      <formula>BB5=""</formula>
    </cfRule>
    <cfRule type="expression" dxfId="94" priority="112">
      <formula>AND(OR(BB5&lt;5,BB5&gt;8),BB5&lt;&gt;"")</formula>
    </cfRule>
    <cfRule type="expression" dxfId="93" priority="113">
      <formula>AND(OR(BB5&lt;(BC5*(1-$A$3)),BB5&gt;(BC5*(1+$A$3))),BC5&lt;&gt;"")</formula>
    </cfRule>
  </conditionalFormatting>
  <conditionalFormatting sqref="BC5 BC8 BC11 BC14 BC17 BC20 BC23 BC26 BC29 BC32 BC35 BC38 BC41 BC44 BC47 BC50 BC53 BC56 BC59 BC62 BC65 BC68 BC71 BC74 BC77 BC80 BC83 BC86 BC89 BC92 BC95">
    <cfRule type="expression" dxfId="92" priority="110">
      <formula>AND(OR(BC5&lt;5,BC5&gt;8),BC5&lt;&gt;"")</formula>
    </cfRule>
    <cfRule type="expression" dxfId="91" priority="114">
      <formula>AND(OR(BC5&lt;(BB5*(1-$A$3)),BC5&gt;(BB5*(1+$A$3))),BB5&lt;&gt;"")</formula>
    </cfRule>
  </conditionalFormatting>
  <conditionalFormatting sqref="BA4 BA7 BA10 BA13 BA16 BA19 BA22 BA25 BA28 BA31 BA34 BA37 BA40 BA43 BA46 BA49 BA52 BA55 BA58 BA61 BA64 BA67 BA70 BA73 BA76 BA79 BA82 BA85 BA88 BA91 BA94">
    <cfRule type="cellIs" dxfId="90" priority="107" operator="lessThanOrEqual">
      <formula>100</formula>
    </cfRule>
    <cfRule type="cellIs" dxfId="89" priority="108" operator="lessThanOrEqual">
      <formula>120</formula>
    </cfRule>
  </conditionalFormatting>
  <conditionalFormatting sqref="BA4 BA7 BA10 BA13 BA16 BA19 BA22 BA25 BA28 BA31 BA34 BA37 BA40 BA43 BA46 BA49 BA52 BA55 BA58 BA61 BA64 BA67 BA70 BA73 BA76 BA79 BA82 BA85 BA88 BA91 BA94">
    <cfRule type="expression" dxfId="88" priority="106">
      <formula>BA4=""</formula>
    </cfRule>
  </conditionalFormatting>
  <conditionalFormatting sqref="AZ4 AZ7 AZ10 AZ13 AZ16 AZ19 AZ22 AZ25 AZ28 AZ31 AZ34 AZ37 AZ40 AZ43 AZ46 AZ49 AZ52 AZ55 AZ58 AZ61 AZ64 AZ67 AZ70 AZ73 AZ76 AZ79 AZ82 AZ85 AZ88 AZ91 AZ94">
    <cfRule type="cellIs" dxfId="87" priority="104" operator="lessThanOrEqual">
      <formula>100</formula>
    </cfRule>
    <cfRule type="cellIs" dxfId="86" priority="105" operator="lessThanOrEqual">
      <formula>120</formula>
    </cfRule>
  </conditionalFormatting>
  <conditionalFormatting sqref="AZ4 AZ7 AZ10 AZ13 AZ16 AZ19 AZ22 AZ25 AZ28 AZ31 AZ34 AZ37 AZ40 AZ43 AZ46 AZ49 AZ52 AZ55 AZ58 AZ61 AZ64 AZ67 AZ70 AZ73 AZ76 AZ79 AZ82 AZ85 AZ88 AZ91 AZ94">
    <cfRule type="expression" dxfId="85" priority="103">
      <formula>AZ4=""</formula>
    </cfRule>
  </conditionalFormatting>
  <conditionalFormatting sqref="AY4 AY7 AY10 AY13 AY16 AY19 AY22 AY25 AY28 AY31 AY34 AY37 AY40 AY43 AY46 AY49 AY52 AY55 AY58 AY61 AY64 AY67 AY70 AY73 AY76 AY79 AY82 AY85 AY88 AY91 AY94">
    <cfRule type="expression" dxfId="84" priority="101">
      <formula>AY4=""</formula>
    </cfRule>
    <cfRule type="expression" dxfId="83" priority="102">
      <formula>AND(OR(AY4&lt;4,AY4&gt;8),AY4&lt;&gt;"")</formula>
    </cfRule>
  </conditionalFormatting>
  <conditionalFormatting sqref="BL4 BL7 BL10 BL13 BL16 BL19 BL22 BL25 BL28 BL31 BL34 BL37 BL40 BL43 BL46 BL49 BL52 BL55 BL58 BL61 BL64 BL67 BL70 BL73 BL76 BL79 BL82 BL85 BL88 BL91 BL94">
    <cfRule type="expression" dxfId="82" priority="99">
      <formula>BL4=""</formula>
    </cfRule>
    <cfRule type="expression" dxfId="81" priority="100">
      <formula>AND(OR(BL4&lt;5,BL4&gt;9),BL4&lt;&gt;"")</formula>
    </cfRule>
  </conditionalFormatting>
  <conditionalFormatting sqref="BM5 BM8 BM11 BM14 BM17 BM20 BM23 BM26 BM29 BM32 BM35 BM38 BM41 BM44 BM47 BM50 BM53 BM56 BM59 BM62 BM65 BM68 BM71 BM74 BM77 BM80 BM83 BM86 BM89 BM92 BM95">
    <cfRule type="expression" dxfId="80" priority="97">
      <formula>BM5=""</formula>
    </cfRule>
    <cfRule type="expression" dxfId="79" priority="98">
      <formula>AND(OR(BM5&lt;5,BM5&gt;9),BM5&lt;&gt;"")</formula>
    </cfRule>
  </conditionalFormatting>
  <conditionalFormatting sqref="BN6 BN9 BN12 BN15 BN18 BN21 BN24 BN27 BN30 BN33 BN36 BN39 BN42 BN45 BN48 BN51 BN54 BN57 BN60 BN63 BN66 BN69 BN72 BN75 BN78 BN81 BN84 BN87 BN90 BN93 BN96">
    <cfRule type="expression" dxfId="78" priority="94">
      <formula>BN6=""</formula>
    </cfRule>
    <cfRule type="expression" dxfId="77" priority="95">
      <formula>AND(OR(BN6&lt;4,BN6&gt;8),BN6&lt;&gt;"")</formula>
    </cfRule>
    <cfRule type="expression" dxfId="76" priority="96">
      <formula>AND(OR(BN6&lt;(BO6*(1-$A$3)),BN6&gt;(BO6*(1+$A$3))),BO6&lt;&gt;"")</formula>
    </cfRule>
  </conditionalFormatting>
  <conditionalFormatting sqref="BO6 BO9 BO12 BO15 BO18 BO21 BO24 BO27 BO30 BO33 BO36 BO39 BO42 BO45 BO48 BO51 BO54 BO57 BO60 BO63 BO66 BO69 BO72 BO75 BO78 BO81 BO84 BO87 BO90 BO93 BO96">
    <cfRule type="expression" dxfId="75" priority="91">
      <formula>BO6=""</formula>
    </cfRule>
    <cfRule type="expression" dxfId="74" priority="92">
      <formula>AND(OR(BO6&lt;4,BO6&gt;8),BO6&lt;&gt;"")</formula>
    </cfRule>
    <cfRule type="expression" dxfId="73" priority="93">
      <formula>AND(OR(BO6&lt;(BN6*(1-$A$3)),BO6&gt;(BN6*(1+$A$3))),BN6&lt;&gt;"")</formula>
    </cfRule>
  </conditionalFormatting>
  <conditionalFormatting sqref="AW5 AW8 AW11 AW14 AW17 AW20 AW23 AW26 AW29 AW32 AW35 AW38 AW41 AW44 AW47 AW50 AW53 AW56 AW59 AW62 AW65 AW68 AW71 AW74 AW77 AW80 AW83 AW86 AW89 AW92 AW95">
    <cfRule type="expression" dxfId="72" priority="121">
      <formula>AND(OR(AW5&lt;(AX5*(1-$A$3)),AW5&gt;(AX5*(1+$A$3))),AX5&lt;&gt;"")</formula>
    </cfRule>
  </conditionalFormatting>
  <conditionalFormatting sqref="D5 D8 D11 D14 D17 D20 D23 D26 D29 D32 D35 D38 D41 D44 D47 D50 D53 D56 D59 D62 D65 D68 D71 D74 D77 D80 D83 D86 D89 D92 D95">
    <cfRule type="expression" dxfId="71" priority="89">
      <formula>$D5=""</formula>
    </cfRule>
  </conditionalFormatting>
  <conditionalFormatting sqref="AT4 AT7 AT10 AT13 AT16 AT19 AT22 AT25 AT28 AT31 AT34 AT37 AT40 AT43 AT46 AT49 AT52 AT55 AT58 AT61 AT64 AT67 AT70 AT73 AT76 AT79 AT82 AT85 AT88 AT91 AT94">
    <cfRule type="expression" dxfId="70" priority="84">
      <formula>AT4=""</formula>
    </cfRule>
    <cfRule type="expression" dxfId="69" priority="85">
      <formula>AT4="non"</formula>
    </cfRule>
    <cfRule type="expression" dxfId="68" priority="86">
      <formula>AT4="oui"</formula>
    </cfRule>
  </conditionalFormatting>
  <conditionalFormatting sqref="AS4 AS7 AS10 AS13 AS16 AS19 AS22 AS25 AS28 AS31 AS34 AS37 AS40 AS43 AS46 AS49 AS52 AS55 AS58 AS61 AS64 AS67 AS70 AS73 AS76 AS79 AS82 AS85 AS88 AS91 AS94">
    <cfRule type="expression" dxfId="67" priority="80">
      <formula>AS4=""</formula>
    </cfRule>
    <cfRule type="cellIs" dxfId="66" priority="81" operator="between">
      <formula>40</formula>
      <formula>50</formula>
    </cfRule>
    <cfRule type="cellIs" dxfId="65" priority="82" operator="lessThan">
      <formula>40</formula>
    </cfRule>
    <cfRule type="expression" dxfId="64" priority="83">
      <formula>AND(OR(AS4&lt;(AS5*(1-$A$3)),AS4&gt;(AS5*(1+$A$3))),AS5&lt;&gt;"")</formula>
    </cfRule>
  </conditionalFormatting>
  <conditionalFormatting sqref="AS5 AS8 AS11 AS14 AS17 AS20 AS23 AS26 AS29 AS32 AS35 AS38 AS41 AS44 AS47 AS50 AS53 AS56 AS59 AS62 AS65 AS68 AS71 AS74 AS77 AS80 AS83 AS86 AS89 AS92 AS95">
    <cfRule type="expression" dxfId="63" priority="76">
      <formula>AS5=""</formula>
    </cfRule>
    <cfRule type="expression" dxfId="62" priority="77">
      <formula>AND(OR(AS5&lt;(AS4*(1-$A$3)),AS5&gt;(AS4*(1+$A$3))),AS4&lt;&gt;"")</formula>
    </cfRule>
    <cfRule type="cellIs" dxfId="61" priority="78" operator="between">
      <formula>40</formula>
      <formula>50</formula>
    </cfRule>
    <cfRule type="cellIs" dxfId="60" priority="79" operator="lessThan">
      <formula>40</formula>
    </cfRule>
  </conditionalFormatting>
  <conditionalFormatting sqref="AI4 AI7 AI94 AI10 AI13 AI16 AI19 AI22 AI25 AI28 AI31 AI34 AI37 AI40 AI43 AI46 AI49 AI52 AI55 AI58 AI61 AI64 AI67 AI70 AI73 AI76 AI79 AI82 AI85 AI88 AI91">
    <cfRule type="cellIs" dxfId="59" priority="159" operator="between">
      <formula>140</formula>
      <formula>100</formula>
    </cfRule>
    <cfRule type="cellIs" dxfId="58" priority="177" operator="lessThanOrEqual">
      <formula>100</formula>
    </cfRule>
  </conditionalFormatting>
  <conditionalFormatting sqref="AJ5 AJ8 AJ95 AJ11 AJ14 AJ17 AJ20 AJ23 AJ26 AJ29 AJ32 AJ35 AJ38 AJ41 AJ44 AJ47 AJ50 AJ53 AJ56 AJ59 AJ62 AJ65 AJ68 AJ71 AJ74 AJ77 AJ80 AJ83 AJ86 AJ89 AJ92">
    <cfRule type="cellIs" dxfId="57" priority="182" operator="between">
      <formula>140</formula>
      <formula>100</formula>
    </cfRule>
    <cfRule type="cellIs" dxfId="56" priority="183" operator="lessThanOrEqual">
      <formula>100</formula>
    </cfRule>
  </conditionalFormatting>
  <conditionalFormatting sqref="AK5 AK8 AK95 AK11 AK14 AK17 AK20 AK23 AK26 AK29 AK32 AK35 AK38 AK41 AK44 AK47 AK50 AK53 AK56 AK59 AK62 AK65 AK68 AK71 AK74 AK77 AK80 AK83 AK86 AK89 AK92">
    <cfRule type="cellIs" dxfId="55" priority="180" operator="between">
      <formula>140</formula>
      <formula>100</formula>
    </cfRule>
    <cfRule type="cellIs" dxfId="54" priority="181" operator="lessThanOrEqual">
      <formula>100</formula>
    </cfRule>
  </conditionalFormatting>
  <conditionalFormatting sqref="AL6 AL9 AL96 AL12 AL15 AL18 AL21 AL24 AL27 AL30 AL33 AL36 AL39 AL42 AL45 AL48 AL51 AL54 AL57 AL60 AL63 AL66 AL69 AL72 AL75 AL78 AL81 AL84 AL87 AL90 AL93">
    <cfRule type="cellIs" dxfId="53" priority="164" operator="between">
      <formula>140</formula>
      <formula>100</formula>
    </cfRule>
    <cfRule type="cellIs" dxfId="52" priority="165" operator="lessThanOrEqual">
      <formula>100</formula>
    </cfRule>
  </conditionalFormatting>
  <conditionalFormatting sqref="AM6 AM9 AM96 AM12 AM15 AM18 AM21 AM24 AM27 AM30 AM33 AM36 AM39 AM42 AM45 AM48 AM51 AM54 AM57 AM60 AM63 AM66 AM69 AM72 AM75 AM78 AM81 AM84 AM87 AM90 AM93">
    <cfRule type="cellIs" dxfId="51" priority="162" operator="between">
      <formula>140</formula>
      <formula>100</formula>
    </cfRule>
    <cfRule type="cellIs" dxfId="50" priority="163" operator="lessThanOrEqual">
      <formula>100</formula>
    </cfRule>
  </conditionalFormatting>
  <conditionalFormatting sqref="BF6 BF9 BF12 BF15 BF18 BF21 BF24 BF27 BF30 BF33 BF36 BF39 BF42 BF45 BF48 BF51 BF54 BF57 BF60 BF63 BF66 BF69 BF72 BF75 BF78 BF81 BF84 BF87 BF90 BF93 BF96">
    <cfRule type="expression" dxfId="49" priority="60">
      <formula>BF6=""</formula>
    </cfRule>
    <cfRule type="expression" dxfId="48" priority="63">
      <formula>AND(OR(BF6&lt;(BG6*(1-$A$3)),BF6&gt;(BG6*(1+$A$3))),BG6&lt;&gt;"")</formula>
    </cfRule>
    <cfRule type="expression" dxfId="47" priority="64">
      <formula>AND(OR(BF6&lt;8,BF6&gt;13),BF6&lt;&gt;"")</formula>
    </cfRule>
  </conditionalFormatting>
  <conditionalFormatting sqref="BG6 BG9 BG12 BG15 BG18 BG21 BG24 BG27 BG30 BG33 BG36 BG39 BG42 BG45 BG48 BG51 BG54 BG57 BG60 BG63 BG66 BG69 BG72 BG75 BG78 BG81 BG84 BG87 BG90 BG93 BG96">
    <cfRule type="expression" dxfId="46" priority="59">
      <formula>BG6=""</formula>
    </cfRule>
    <cfRule type="expression" dxfId="45" priority="61">
      <formula>AND(OR(BG6&lt;(BF6*(1-$A$3)),BG6&gt;(BF6*(1+$A$3))),BF6&lt;&gt;"")</formula>
    </cfRule>
    <cfRule type="expression" dxfId="44" priority="62">
      <formula>AND(OR(BG6&lt;8,BG6&gt;13),BG6&lt;&gt;"")</formula>
    </cfRule>
  </conditionalFormatting>
  <conditionalFormatting sqref="BI6 BI9 BI12 BI15 BI18 BI21 BI24 BI27 BI30 BI33 BI36 BI39 BI42 BI45 BI48 BI51 BI54 BI57 BI60 BI63 BI66 BI69 BI72 BI75 BI78 BI81 BI84 BI87 BI90 BI93 BI96">
    <cfRule type="cellIs" dxfId="43" priority="57" operator="lessThanOrEqual">
      <formula>100</formula>
    </cfRule>
    <cfRule type="cellIs" dxfId="42" priority="58" operator="lessThanOrEqual">
      <formula>120</formula>
    </cfRule>
  </conditionalFormatting>
  <conditionalFormatting sqref="BI6 BI9 BI12 BI15 BI18 BI21 BI24 BI27 BI30 BI33 BI36 BI39 BI42 BI45 BI48 BI51 BI54 BI57 BI60 BI63 BI66 BI69 BI72 BI75 BI78 BI81 BI84 BI87 BI90 BI93 BI96">
    <cfRule type="expression" dxfId="41" priority="56">
      <formula>BI6=""</formula>
    </cfRule>
  </conditionalFormatting>
  <conditionalFormatting sqref="BH6 BH9 BH12 BH15 BH18 BH21 BH24 BH27 BH30 BH33 BH36 BH39 BH42 BH45 BH48 BH51 BH54 BH57 BH60 BH63 BH66 BH69 BH72 BH75 BH78 BH81 BH84 BH87 BH90 BH93 BH96">
    <cfRule type="cellIs" dxfId="40" priority="54" operator="lessThanOrEqual">
      <formula>100</formula>
    </cfRule>
    <cfRule type="cellIs" dxfId="39" priority="55" operator="lessThanOrEqual">
      <formula>120</formula>
    </cfRule>
  </conditionalFormatting>
  <conditionalFormatting sqref="BK6 BK9 BK12 BK15 BK18 BK21 BK24 BK27 BK30 BK33 BK36 BK39 BK42 BK45 BK48 BK51 BK54 BK57 BK60 BK63 BK66 BK69 BK72 BK75 BK78 BK81 BK84 BK87 BK90 BK93 BK96">
    <cfRule type="cellIs" dxfId="38" priority="51" operator="lessThanOrEqual">
      <formula>100</formula>
    </cfRule>
    <cfRule type="cellIs" dxfId="37" priority="52" operator="lessThanOrEqual">
      <formula>120</formula>
    </cfRule>
  </conditionalFormatting>
  <conditionalFormatting sqref="BK6 BK9 BK12 BK15 BK18 BK21 BK24 BK27 BK30 BK33 BK36 BK39 BK42 BK45 BK48 BK51 BK54 BK57 BK60 BK63 BK66 BK69 BK72 BK75 BK78 BK81 BK84 BK87 BK90 BK93 BK96">
    <cfRule type="expression" dxfId="36" priority="50">
      <formula>BK6=""</formula>
    </cfRule>
  </conditionalFormatting>
  <conditionalFormatting sqref="BJ6 BJ9 BJ12 BJ15 BJ18 BJ21 BJ24 BJ27 BJ30 BJ33 BJ36 BJ39 BJ42 BJ45 BJ48 BJ51 BJ54 BJ57 BJ60 BJ63 BJ66 BJ69 BJ72 BJ75 BJ78 BJ81 BJ84 BJ87 BJ90 BJ93 BJ96">
    <cfRule type="cellIs" dxfId="35" priority="48" operator="lessThanOrEqual">
      <formula>100</formula>
    </cfRule>
    <cfRule type="cellIs" dxfId="34" priority="49" operator="lessThanOrEqual">
      <formula>120</formula>
    </cfRule>
  </conditionalFormatting>
  <conditionalFormatting sqref="BJ6 BJ9 BJ12 BJ15 BJ18 BJ21 BJ24 BJ27 BJ30 BJ33 BJ36 BJ39 BJ42 BJ45 BJ48 BJ51 BJ54 BJ57 BJ60 BJ63 BJ66 BJ69 BJ72 BJ75 BJ78 BJ81 BJ84 BJ87 BJ90 BJ93 BJ96">
    <cfRule type="expression" dxfId="33" priority="47">
      <formula>BJ6=""</formula>
    </cfRule>
  </conditionalFormatting>
  <conditionalFormatting sqref="G4 G7 G10 G13 G16 G19 G22 G25 G28 G31 G34 G37 G40 G43 G46 G49 G52 G55 G58 G61 G64 G67 G70 G73 G76 G79 G82 G85 G88 G91 G94">
    <cfRule type="expression" priority="44">
      <formula>IF(F4="aucune","///","")</formula>
    </cfRule>
    <cfRule type="expression" dxfId="32" priority="87">
      <formula>AND(G4="///",G5&gt;8,G5&lt;&gt;"")</formula>
    </cfRule>
  </conditionalFormatting>
  <conditionalFormatting sqref="AH5 AH8 AH95 AH11 AH14 AH17 AH20 AH23 AH26 AH29 AH32 AH35 AH38 AH41 AH44 AH47 AH50 AH53 AH56 AH59 AH62 AH65 AH68 AH71 AH74 AH77 AH80 AH83 AH86 AH89 AH92">
    <cfRule type="expression" dxfId="31" priority="41">
      <formula>AH5=""</formula>
    </cfRule>
    <cfRule type="expression" dxfId="30" priority="42">
      <formula>AH5="non"</formula>
    </cfRule>
    <cfRule type="expression" dxfId="29" priority="43">
      <formula>AH5="oui"</formula>
    </cfRule>
  </conditionalFormatting>
  <conditionalFormatting sqref="N4:O4 N7:O7 N10:O10 N13:O13 N16:O16 N19:O19 N22:O22 N25:O25 N28:O28 N31:O31 N34:O34 N37:O37 N40:O40 N43:O43 N46:O46 N49:O49 N52:O52 N55:O55 N58:O58 N61:O61 N64:O64 N67:O67 N70:O70 N73:O73 N76:O76 N79:O79 N82:O82 N85:O85 N88:O88 N91:O91 N94:O94">
    <cfRule type="expression" dxfId="28" priority="37">
      <formula>N4=""</formula>
    </cfRule>
    <cfRule type="expression" dxfId="27" priority="38">
      <formula>N4="oui"</formula>
    </cfRule>
    <cfRule type="expression" dxfId="26" priority="39">
      <formula>N4="non"</formula>
    </cfRule>
  </conditionalFormatting>
  <conditionalFormatting sqref="M4 M7 M10 M13 M16 M19 M22 M25 M28 M31 M34 M37 M40 M43 M46 M49 M52 M55 M58 M61 M64 M67 M70 M73 M76 M79 M82 M85 M88 M91 M94">
    <cfRule type="cellIs" priority="30" stopIfTrue="1" operator="equal">
      <formula>"///"</formula>
    </cfRule>
    <cfRule type="cellIs" dxfId="25" priority="36" operator="notBetween">
      <formula>4</formula>
      <formula>8</formula>
    </cfRule>
  </conditionalFormatting>
  <conditionalFormatting sqref="L4 L7 L10 L13 L16 L19 L22 L25 L28 L31 L34 L37 L40 L43 L46 L49 L52 L55 L58 L61 L64 L67 L70 L73 L76 L79 L82 L85 L88 L91 L94">
    <cfRule type="expression" dxfId="24" priority="35">
      <formula>AND(OR(L4&lt;(L5*(1-$A$3)),L4&gt;(L5*(1+$A$3))),L4&lt;&gt;"///",L5&lt;&gt;"")</formula>
    </cfRule>
  </conditionalFormatting>
  <conditionalFormatting sqref="L4 L7 L10 L13 L16 L19 L22 L25 L28 L31 L34 L37 L40 L43 L46 L49 L52 L55 L58 L61 L64 L67 L70 L73 L76 L79 L82 L85 L88 L91 L94">
    <cfRule type="expression" dxfId="23" priority="27">
      <formula>L4=""</formula>
    </cfRule>
  </conditionalFormatting>
  <conditionalFormatting sqref="L5 L8 L11 L14 L17 L20 L23 L26 L29 L32 L35 L38 L41 L44 L47 L50 L53 L56 L59 L62 L65 L68 L71 L74 L77 L80 L83 L86 L89 L92 L95">
    <cfRule type="expression" dxfId="22" priority="34">
      <formula>AND(OR(L5&lt;(L4*(1-$A$3)),L5&gt;(L4*(1+$A$3))),L4&lt;&gt;"")</formula>
    </cfRule>
  </conditionalFormatting>
  <conditionalFormatting sqref="L5 L8 L11 L14 L17 L20 L23 L26 L29 L32 L35 L38 L41 L44 L47 L50 L53 L56 L59 L62 L65 L68 L71 L74 L77 L80 L83 L86 L89 L92 L95">
    <cfRule type="expression" dxfId="21" priority="33">
      <formula>L5=""</formula>
    </cfRule>
  </conditionalFormatting>
  <conditionalFormatting sqref="M4 M7 M10 M13 M16 M19 M22 M25 M28 M31 M34 M37 M40 M43 M46 M49 M52 M55 M58 M61 M64 M67 M70 M73 M76 M79 M82 M85 M88 M91 M94">
    <cfRule type="expression" dxfId="20" priority="29">
      <formula>M4=""</formula>
    </cfRule>
  </conditionalFormatting>
  <conditionalFormatting sqref="L4 L7 L10 L13 L16 L19 L22 L25 L28 L31 L34 L37 L40 L43 L46 L49 L52 L55 L58 L61 L64 L67 L70 L73 L76 L79 L82 L85 L88 L91 L94">
    <cfRule type="expression" priority="28">
      <formula>IF(K4="aucune","///","")</formula>
    </cfRule>
    <cfRule type="expression" dxfId="19" priority="32">
      <formula>AND(L4="///",L5&gt;8,L5&lt;&gt;"")</formula>
    </cfRule>
  </conditionalFormatting>
  <conditionalFormatting sqref="S4:T4 S7:T7 S10:T10 S13:T13 S16:T16 S19:T19 S22:T22 S25:T25 S28:T28 S31:T31 S34:T34 S37:T37 S40:T40 S43:T43 S46:T46 S49:T49 S52:T52 S55:T55 S58:T58 S61:T61 S64:T64 S67:T67 S70:T70 S73:T73 S76:T76 S79:T79 S82:T82 S85:T85 S88:T88 S91:T91 S94:T94">
    <cfRule type="expression" dxfId="18" priority="24">
      <formula>S4=""</formula>
    </cfRule>
    <cfRule type="expression" dxfId="17" priority="25">
      <formula>S4="oui"</formula>
    </cfRule>
    <cfRule type="expression" dxfId="16" priority="26">
      <formula>S4="non"</formula>
    </cfRule>
  </conditionalFormatting>
  <conditionalFormatting sqref="R4 R7 R10 R13 R16 R19 R22 R25 R28 R31 R34 R37 R40 R43 R46 R49 R52 R55 R58 R61 R64 R67 R70 R73 R76 R79 R82 R85 R88 R91 R94">
    <cfRule type="cellIs" priority="17" stopIfTrue="1" operator="equal">
      <formula>"///"</formula>
    </cfRule>
    <cfRule type="cellIs" dxfId="15" priority="23" operator="notBetween">
      <formula>4</formula>
      <formula>8</formula>
    </cfRule>
  </conditionalFormatting>
  <conditionalFormatting sqref="Q4 Q7 Q10 Q13 Q16 Q19 Q22 Q25 Q28 Q31 Q34 Q37 Q40 Q43 Q46 Q49 Q52 Q55 Q58 Q61 Q64 Q67 Q70 Q73 Q76 Q79 Q82 Q85 Q88 Q91 Q94">
    <cfRule type="expression" dxfId="14" priority="22">
      <formula>AND(OR(Q4&lt;(Q5*(1-$A$3)),Q4&gt;(Q5*(1+$A$3))),Q4&lt;&gt;"///",Q5&lt;&gt;"")</formula>
    </cfRule>
  </conditionalFormatting>
  <conditionalFormatting sqref="Q4 Q7 Q10 Q13 Q16 Q19 Q22 Q25 Q28 Q31 Q34 Q37 Q40 Q43 Q46 Q49 Q52 Q55 Q58 Q61 Q64 Q67 Q70 Q73 Q76 Q79 Q82 Q85 Q88 Q91 Q94">
    <cfRule type="expression" dxfId="13" priority="14">
      <formula>Q4=""</formula>
    </cfRule>
  </conditionalFormatting>
  <conditionalFormatting sqref="Q5 Q8 Q11 Q14 Q17 Q20 Q23 Q26 Q29 Q32 Q35 Q38 Q41 Q44 Q47 Q50 Q53 Q56 Q59 Q62 Q65 Q68 Q71 Q74 Q77 Q80 Q83 Q86 Q89 Q92 Q95">
    <cfRule type="expression" dxfId="12" priority="21">
      <formula>AND(OR(Q5&lt;(Q4*(1-$A$3)),Q5&gt;(Q4*(1+$A$3))),Q4&lt;&gt;"")</formula>
    </cfRule>
  </conditionalFormatting>
  <conditionalFormatting sqref="Q5 Q8 Q11 Q14 Q17 Q20 Q23 Q26 Q29 Q32 Q35 Q38 Q41 Q44 Q47 Q50 Q53 Q56 Q59 Q62 Q65 Q68 Q71 Q74 Q77 Q80 Q83 Q86 Q89 Q92 Q95">
    <cfRule type="expression" dxfId="11" priority="20">
      <formula>Q5=""</formula>
    </cfRule>
  </conditionalFormatting>
  <conditionalFormatting sqref="P4 P7 P10 P13 P16 P19 P22 P25 P28 P31 P34 P37 P40 P43 P46 P49 P52 P55 P58 P61 P64 P67 P70 P73 P76 P79 P82 P85 P88 P91 P94">
    <cfRule type="expression" dxfId="10" priority="18">
      <formula>P4=""</formula>
    </cfRule>
  </conditionalFormatting>
  <conditionalFormatting sqref="Q4 Q7 Q10 Q13 Q16 Q19 Q22 Q25 Q28 Q31 Q34 Q37 Q40 Q43 Q46 Q49 Q52 Q55 Q58 Q61 Q64 Q67 Q70 Q73 Q76 Q79 Q82 Q85 Q88 Q91 Q94">
    <cfRule type="expression" priority="15">
      <formula>IF(P4="aucune","///","")</formula>
    </cfRule>
    <cfRule type="expression" dxfId="9" priority="19">
      <formula>AND(Q4="///",Q5&gt;8,Q5&lt;&gt;"")</formula>
    </cfRule>
  </conditionalFormatting>
  <conditionalFormatting sqref="X4:Y4 X7:Y7 X10:Y10 X13:Y13 X16:Y16 X19:Y19 X22:Y22 X25:Y25 X28:Y28 X31:Y31 X34:Y34 X37:Y37 X40:Y40 X43:Y43 X46:Y46 X49:Y49 X52:Y52 X55:Y55 X58:Y58 X61:Y61 X64:Y64 X67:Y67 X70:Y70 X73:Y73 X76:Y76 X79:Y79 X82:Y82 X85:Y85 X88:Y88 X91:Y91 X94:Y94">
    <cfRule type="expression" dxfId="8" priority="11">
      <formula>X4=""</formula>
    </cfRule>
    <cfRule type="expression" dxfId="7" priority="12">
      <formula>X4="oui"</formula>
    </cfRule>
    <cfRule type="expression" dxfId="6" priority="13">
      <formula>X4="non"</formula>
    </cfRule>
  </conditionalFormatting>
  <conditionalFormatting sqref="W4 W7 W10 W13 W16 W19 W22 W25 W28 W31 W34 W37 W40 W43 W46 W49 W52 W55 W58 W61 W64 W67 W70 W73 W76 W79 W82 W85 W88 W91 W94">
    <cfRule type="cellIs" priority="4" stopIfTrue="1" operator="equal">
      <formula>"///"</formula>
    </cfRule>
    <cfRule type="cellIs" dxfId="5" priority="10" operator="notBetween">
      <formula>4</formula>
      <formula>8</formula>
    </cfRule>
  </conditionalFormatting>
  <conditionalFormatting sqref="V4 V7 V10 V13 V16 V19 V22 V25 V28 V31 V34 V37 V40 V43 V46 V49 V52 V55 V58 V61 V64 V67 V70 V73 V76 V79 V82 V85 V88 V91 V94">
    <cfRule type="expression" dxfId="4" priority="9">
      <formula>AND(OR(V4&lt;(V5*(1-$A$3)),V4&gt;(V5*(1+$A$3))),V4&lt;&gt;"///",V5&lt;&gt;"")</formula>
    </cfRule>
  </conditionalFormatting>
  <conditionalFormatting sqref="V5 V8 V11 V14 V17 V20 V23 V26 V29 V32 V35 V38 V41 V44 V47 V50 V53 V56 V59 V62 V65 V68 V71 V74 V77 V80 V83 V86 V89 V92 V95">
    <cfRule type="expression" dxfId="3" priority="8">
      <formula>AND(OR(V5&lt;(V4*(1-$A$3)),V5&gt;(V4*(1+$A$3))),V4&lt;&gt;"")</formula>
    </cfRule>
  </conditionalFormatting>
  <conditionalFormatting sqref="U4 U7 U10 U13 U16 U19 U22 U25 U28 U31 U34 U37 U40 U43 U46 U49 U52 U55 U58 U61 U64 U67 U70 U73 U76 U79 U82 U85 U88 U91 U94">
    <cfRule type="expression" dxfId="2" priority="5">
      <formula>U4=""</formula>
    </cfRule>
  </conditionalFormatting>
  <conditionalFormatting sqref="W4 W7 W10 W13 W16 W19 W22 W25 W28 W31 W34 W37 W40 W43 W46 W49 W52 W55 W58 W61 W64 W67 W70 W73 W76 W79 W82 W85 W88 W91 W94">
    <cfRule type="expression" dxfId="1" priority="3">
      <formula>W4=""</formula>
    </cfRule>
  </conditionalFormatting>
  <conditionalFormatting sqref="V4 V7 V10 V13 V16 V19 V22 V25 V28 V31 V34 V37 V40 V43 V46 V49 V52 V55 V58 V61 V64 V67 V70 V73 V76 V79 V82 V85 V88 V91 V94">
    <cfRule type="expression" priority="2">
      <formula>IF(U4="aucune","///","")</formula>
    </cfRule>
    <cfRule type="expression" dxfId="0" priority="6">
      <formula>AND(V4="///",V5&gt;8,V5&lt;&gt;"")</formula>
    </cfRule>
  </conditionalFormatting>
  <dataValidations count="10">
    <dataValidation type="decimal" errorStyle="warning" allowBlank="1" showErrorMessage="1" error="Inverser les cadres N2 secours, Commander un nouveau cadre N2 secours. Vérifier l'étanchéité du circuit N2 secours" sqref="BA5:BA6 BA8:BA9 BA11:BA12 BA14:BA15 BA17:BA18 BA20:BA21 BA23:BA24 BA26:BA27 BA29:BA30 BA32:BA33 BA35:BA36 BA38:BA39 BA41:BA42 BA44:BA45 BA47:BA48 BA50:BA51 BA53:BA54 BA56:BA57 BA59:BA60 BA62:BA63 BA65:BA66 BA68:BA69 BA71:BA72 BA74:BA75 BA77:BA78 BA80:BA81 BA83:BA84 BA86:BA87 BA89:BA90 BA92:BA93 BA95:BA96">
      <formula1>120</formula1>
      <formula2>180</formula2>
    </dataValidation>
    <dataValidation type="decimal" errorStyle="warning" allowBlank="1" showErrorMessage="1" error="Inverser les cadres N2 secours, Commander un nouveau cadre N2 secours. Vérifier l'étanchéité du circuit N2 secours" sqref="AZ5:AZ6 AZ8:AZ9 AZ11:AZ12 AZ14:AZ15 AZ17:AZ18 AZ20:AZ21 AZ23:AZ24 AZ26:AZ27 AZ29:AZ30 AZ32:AZ33 AZ35:AZ36 AZ38:AZ39 AZ41:AZ42 AZ44:AZ45 AZ47:AZ48 AZ50:AZ51 AZ53:AZ54 AZ56:AZ57 AZ59:AZ60 AZ62:AZ63 AZ65:AZ66 AZ68:AZ69 AZ71:AZ72 AZ74:AZ75 AZ77:AZ78 AZ80:AZ81 AZ83:AZ84 AZ86:AZ87 AZ89:AZ90 AZ92:AZ93 AZ95:AZ96">
      <formula1>120</formula1>
      <formula2>200</formula2>
    </dataValidation>
    <dataValidation type="decimal" errorStyle="information" operator="greaterThan" allowBlank="1" showErrorMessage="1" errorTitle="Niveau d'Azote critique !" error="Contactez  Air Liquide immédiatement !" sqref="AS5 AS8 AS11 AS14 AS17 AS20 AS23 AS26 AS29 AS32 AS35 AS38 AS41 AS44 AS47 AS50 AS53 AS56 AS59 AS62 AS65 AS68 AS71 AS74 AS77 AS80 AS83 AS86 AS89 AS92 AS95">
      <formula1>30</formula1>
    </dataValidation>
    <dataValidation type="decimal" errorStyle="information" operator="greaterThan" allowBlank="1" showErrorMessage="1" errorTitle="Niveau d'Azote critique !" error="Contactez Air Liquide immédiatement !" sqref="AS4 AS7 AS10 AS13 AS16 AS19 AS22 AS25 AS28 AS31 AS34 AS37 AS40 AS43 AS46 AS49 AS52 AS55 AS58 AS61 AS64 AS67 AS70 AS73 AS76 AS79 AS82 AS85 AS88 AS91 AS94">
      <formula1>30</formula1>
    </dataValidation>
    <dataValidation type="decimal" errorStyle="information" operator="greaterThan" allowBlank="1" showInputMessage="1" showErrorMessage="1" errorTitle="Niveau d'Argon critique !" error="Contactez Air Liquide immédiatement !" sqref="AF4 AF7 AF94 AF10 AF13 AF16 AF19 AF22 AF25 AF28 AF31 AF34 AF37 AF40 AF43 AF46 AF49 AF52 AF55 AF58 AF61 AF64 AF67 AF70 AF73 AF76 AF79 AF82 AF85 AF88 AF91">
      <formula1>30</formula1>
    </dataValidation>
    <dataValidation type="whole" errorStyle="information" operator="greaterThan" allowBlank="1" showInputMessage="1" showErrorMessage="1" errorTitle="pression HP trop basse" error="Allez immédiatement vérifier le fonctionnement de la pompe à argon." sqref="AJ5:AK5 AL6:AM6 AJ8:AK8 AL96:AM96 AJ95:AK95 AL9:AM9 AJ11:AK11 AJ14:AK14 AJ17:AK17 AJ20:AK20 AJ23:AK23 AJ26:AK26 AJ29:AK29 AJ32:AK32 AJ35:AK35 AJ38:AK38 AJ41:AK41 AJ44:AK44 AJ47:AK47 AJ50:AK50 AJ53:AK53 AJ56:AK56 AJ59:AK59 AJ62:AK62 AJ65:AK65 AJ68:AK68 AJ71:AK71 AJ74:AK74 AJ77:AK77 AJ80:AK80 AJ83:AK83 AJ86:AK86 AJ89:AK89 AJ92:AK92 AL12:AM12 AL15:AM15 AL18:AM18 AL21:AM21 AL24:AM24 AL27:AM27 AL30:AM30 AL33:AM33 AL36:AM36 AL39:AM39 AL42:AM42 AL45:AM45 AL48:AM48 AL51:AM51 AL54:AM54 AL57:AM57 AL60:AM60 AL63:AM63 AL66:AM66 AL69:AM69 AL72:AM72 AL75:AM75 AL78:AM78 AL81:AM81 AL84:AM84 AL87:AM87 AL90:AM90 AL93:AM93">
      <formula1>100</formula1>
    </dataValidation>
    <dataValidation type="whole" errorStyle="information" operator="greaterThan" allowBlank="1" showErrorMessage="1" errorTitle="pression HP trop basse !" error="Allez immédiatement vérifier le fonctionnement de la pompe à argon." sqref="AI4 AI7 AI94 AI10 AI13 AI16 AI19 AI22 AI25 AI28 AI31 AI34 AI37 AI40 AI43 AI46 AI49 AI52 AI55 AI58 AI61 AI64 AI67 AI70 AI73 AI76 AI79 AI82 AI85 AI88 AI91">
      <formula1>100</formula1>
    </dataValidation>
    <dataValidation type="decimal" errorStyle="information" allowBlank="1" showErrorMessage="1" error="Inverser les cadres N2 secours, Commander un nouveau cadre N2 secours. Vérifier l'étanchéité du circuit N2 secours" sqref="AZ4:BA4 BD5:BE5 AZ7:BA7 AZ10:BA10 AZ13:BA13 AZ16:BA16 AZ19:BA19 AZ22:BA22 AZ25:BA25 AZ28:BA28 AZ31:BA31 AZ34:BA34 AZ37:BA37 AZ40:BA40 AZ43:BA43 AZ46:BA46 AZ49:BA49 AZ52:BA52 AZ55:BA55 AZ58:BA58 AZ61:BA61 AZ64:BA64 AZ67:BA67 AZ70:BA70 AZ73:BA73 AZ76:BA76 AZ79:BA79 AZ82:BA82 AZ85:BA85 AZ88:BA88 AZ91:BA91 AZ94:BA94 BD8:BE8 BD11:BE11 BD14:BE14 BD17:BE17 BD20:BE20 BD23:BE23 BD26:BE26 BD29:BE29 BD32:BE32 BD35:BE35 BD38:BE38 BD41:BE41 BD44:BE44 BD47:BE47 BD50:BE50 BD53:BE53 BD56:BE56 BD59:BE59 BD62:BE62 BD65:BE65 BD68:BE68 BD71:BE71 BD74:BE74 BD77:BE77 BD80:BE80 BD83:BE83 BD86:BE86 BD89:BE89 BD92:BE92 BD95:BE95">
      <formula1>120</formula1>
      <formula2>200</formula2>
    </dataValidation>
    <dataValidation type="decimal" errorStyle="information" allowBlank="1" showErrorMessage="1" error="Commander un nouveau cadre N2 secours. Vérifier l'étanchéité du circuit N2 secours,_x000a_Inutile d'inverser les cadres, basculement automatique." sqref="BH6:BK6 BH9:BK9 BH12:BK12 BH15:BK15 BH18:BK18 BH21:BK21 BH24:BK24 BH27:BK27 BH30:BK30 BH33:BK33 BH36:BK36 BH39:BK39 BH42:BK42 BH45:BK45 BH48:BK48 BH51:BK51 BH54:BK54 BH57:BK57 BH60:BK60 BH63:BK63 BH66:BK66 BH69:BK69 BH72:BK72 BH75:BK75 BH78:BK78 BH81:BK81 BH84:BK84 BH87:BK87 BH90:BK90 BH93:BK93 BH96:BK96">
      <formula1>120</formula1>
      <formula2>200</formula2>
    </dataValidation>
    <dataValidation type="whole" errorStyle="information" operator="greaterThan" allowBlank="1" showErrorMessage="1" errorTitle="Niveau cadre trop bas" error="Le niveau est anormalement bas._x000a_Sauf consommation normale, vérifier l'étanchéité du circuit et commander un nouveau cadre H2." sqref="Z4:Z5 Z7:Z8 Z10:Z11 Z13:Z14 Z16:Z17 Z19:Z20 Z22:Z23 Z25:Z26 Z28:Z29 Z31:Z32 Z34:Z35 Z37:Z38 Z40:Z41 Z43:Z44 Z46:Z47 Z49:Z50 Z52:Z53 Z55:Z56 Z58:Z59 Z61:Z62 Z64:Z65 Z67:Z68 Z70:Z71 Z73:Z74 Z76:Z77 Z79:Z80 Z82:Z83 Z85:Z86 Z88:Z89 Z91:Z92 Z94:Z95">
      <formula1>150</formula1>
    </dataValidation>
  </dataValidations>
  <printOptions horizontalCentered="1" verticalCentered="1"/>
  <pageMargins left="0.23622047244094491" right="0.23622047244094491" top="0.74803149606299213" bottom="0.74803149606299213" header="0.31496062992125984" footer="0.31496062992125984"/>
  <pageSetup paperSize="9" orientation="landscape" horizontalDpi="300" verticalDpi="300" r:id="rId2"/>
  <headerFooter alignWithMargins="0"/>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ce nom ne figure pas dans la liste" prompt="choix du nom de l'opérateur">
          <x14:formula1>
            <xm:f>paramètres!$A$2:$A$31</xm:f>
          </x14:formula1>
          <xm:sqref>E4</xm:sqref>
        </x14:dataValidation>
        <x14:dataValidation type="list" errorStyle="warning" allowBlank="1" showInputMessage="1" showErrorMessage="1" error="ce nom ne figure pas dans la liste" prompt="choix du nom de l'opérateur">
          <x14:formula1>
            <xm:f>paramètres!$A$2:$A$30</xm:f>
          </x14:formula1>
          <xm:sqref>E5:E96</xm:sqref>
        </x14:dataValidation>
        <x14:dataValidation type="list" errorStyle="information" allowBlank="1" showInputMessage="1" prompt="choix de l'heure">
          <x14:formula1>
            <xm:f>paramètres!$E$2:$E$57</xm:f>
          </x14:formula1>
          <xm:sqref>D4:D96</xm:sqref>
        </x14:dataValidation>
        <x14:dataValidation type="list" errorStyle="information" allowBlank="1" showInputMessage="1" showErrorMessage="1" error="erreur de saisie" prompt="indiquer si pompe en défaut">
          <x14:formula1>
            <xm:f>paramètres!$F$2:$F$3</xm:f>
          </x14:formula1>
          <xm:sqref>AH4:AH5 AH7:AH8 AH94:AH95 AH10:AH11 AH13:AH14 AH16:AH17 AH19:AH20 AH22:AH23 AH25:AH26 AH28:AH29 AH31:AH32 AH34:AH35 AH37:AH38 AH40:AH41 AH43:AH44 AH46:AH47 AH49:AH50 AH52:AH53 AH55:AH56 AH58:AH59 AH61:AH62 AH64:AH65 AH67:AH68 AH70:AH71 AH73:AH74 AH76:AH77 AH79:AH80 AH82:AH83 AH85:AH86 AH88:AH89 AH91:AH92</xm:sqref>
        </x14:dataValidation>
        <x14:dataValidation type="list" errorStyle="information" allowBlank="1" showInputMessage="1" showErrorMessage="1" error="erreur de saisie" prompt="sélectionner la pompe en service">
          <x14:formula1>
            <xm:f>paramètres!$G$2:$G$3</xm:f>
          </x14:formula1>
          <xm:sqref>AG4 AG7 AG94 AG10 AG13 AG16 AG19 AG22 AG25 AG28 AG31 AG34 AG37 AG40 AG43 AG46 AG49 AG52 AG55 AG58 AG61 AG64 AG67 AG70 AG73 AG76 AG79 AG82 AG85 AG88 AG91</xm:sqref>
        </x14:dataValidation>
        <x14:dataValidation type="list" errorStyle="information" allowBlank="1" showInputMessage="1" showErrorMessage="1" error="erreur de saisie" prompt="sélectionner oui ou non">
          <x14:formula1>
            <xm:f>paramètres!$F$2:$F$3</xm:f>
          </x14:formula1>
          <xm:sqref>I4:J4 S4:T4 S7:T7 S10:T10 S13:T13 S16:T16 S19:T19 S22:T22 S25:T25 S28:T28 S31:T31 S34:T34 S37:T37 S40:T40 S43:T43 S46:T46 S49:T49 S52:T52 S55:T55 S58:T58 S61:T61 S64:T64 S67:T67 S70:T70 S73:T73 S76:T76 S79:T79 S82:T82 S85:T85 S88:T88 S91:T91 S94:T94 I7:J7 I10:J10 I13:J13 I16:J16 I19:J19 I22:J22 I25:J25 I28:J28 I31:J31 I34:J34 I37:J37 I40:J40 I43:J43 I46:J46 I49:J49 I52:J52 I55:J55 I58:J58 I61:J61 I64:J64 I67:J67 I70:J70 I73:J73 I76:J76 I79:J79 I82:J82 I85:J85 I88:J88 I91:J91 I94:J94 N4:O4 N7:O7 N10:O10 N13:O13 N16:O16 N19:O19 N22:O22 N25:O25 N28:O28 N31:O31 N34:O34 N37:O37 N40:O40 N43:O43 N46:O46 N49:O49 N52:O52 N55:O55 N58:O58 N61:O61 N64:O64 N67:O67 N70:O70 N73:O73 N76:O76 N79:O79 N82:O82 N85:O85 N88:O88 N91:O91 N94:O94 X4:Y4 X7:Y7 X10:Y10 X13:Y13 X16:Y16 X19:Y19 X22:Y22 X25:Y25 X28:Y28 X31:Y31 X34:Y34 X37:Y37 X40:Y40 X43:Y43 X46:Y46 X49:Y49 X52:Y52 X55:Y55 X58:Y58 X61:Y61 X64:Y64 X67:Y67 X70:Y70 X73:Y73 X76:Y76 X79:Y79 X82:Y82 X85:Y85 X88:Y88 X91:Y91 X94:Y94</xm:sqref>
        </x14:dataValidation>
        <x14:dataValidation type="list" errorStyle="warning" allowBlank="1" showInputMessage="1" showErrorMessage="1" errorTitle="mauvais numéro de remorque" error="Ce n° ne figure pas dans la liste" prompt="Choix du n° de remorque">
          <x14:formula1>
            <xm:f>paramètres!$C$2:$C$31</xm:f>
          </x14:formula1>
          <xm:sqref>F4 F7 F10 F13 F16 F19 F22 F25 F28 F31 F34 F37 F40 F43 F46 F49 F52 F55 F58 F61 F64 F67 F70 F73 F76 F79 F82 F85 F88 F91 F94 K4 K7 K10 K13 K16 K19 K22 K25 K28 K31 K34 K37 K40 K43 K46 K49 K52 K55 K58 K61 K64 K67 K70 K73 K76 K79 K82 K85 K88 K91 K94 P4 P7 P10 P13 P16 P19 P22 P25 P28 P31 P34 P37 P40 P43 P46 P49 P52 P55 P58 P61 P64 P67 P70 P73 P76 P79 P82 P85 P88 P91 P94 U4 U7 U10 U13 U16 U19 U22 U25 U28 U31 U34 U37 U40 U43 U46 U49 U52 U55 U58 U61 U64 U67 U70 U73 U76 U79 U82 U85 U88 U91 U94</xm:sqref>
        </x14:dataValidation>
        <x14:dataValidation type="list" errorStyle="information" allowBlank="1" showInputMessage="1" showErrorMessage="1" error="erreur de saisie" prompt="indiquer si APSA en défaut">
          <x14:formula1>
            <xm:f>paramètres!$F$2:$F$3</xm:f>
          </x14:formula1>
          <xm:sqref>AT4 AT7 AT10 AT13 AT16 AT19 AT22 AT25 AT28 AT31 AT34 AT37 AT40 AT43 AT46 AT49 AT52 AT55 AT58 AT61 AT64 AT67 AT70 AT73 AT76 AT79 AT82 AT85 AT88 AT91 AT94</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dimension ref="A1:I57"/>
  <sheetViews>
    <sheetView workbookViewId="0">
      <selection activeCell="I12" sqref="I12"/>
    </sheetView>
  </sheetViews>
  <sheetFormatPr baseColWidth="10" defaultColWidth="10.7109375" defaultRowHeight="12.75"/>
  <cols>
    <col min="1" max="16384" width="10.7109375" style="11"/>
  </cols>
  <sheetData>
    <row r="1" spans="1:9">
      <c r="A1" s="102" t="s">
        <v>25</v>
      </c>
      <c r="B1" s="11">
        <f>paramètres!F4</f>
        <v>0</v>
      </c>
      <c r="C1" s="80" t="s">
        <v>26</v>
      </c>
      <c r="E1" s="103" t="s">
        <v>17</v>
      </c>
      <c r="F1" s="103" t="s">
        <v>139</v>
      </c>
      <c r="G1" s="103" t="s">
        <v>142</v>
      </c>
    </row>
    <row r="2" spans="1:9">
      <c r="A2" s="19" t="s">
        <v>48</v>
      </c>
      <c r="C2" s="81" t="s">
        <v>80</v>
      </c>
      <c r="E2" s="103" t="s">
        <v>84</v>
      </c>
      <c r="F2" s="103" t="s">
        <v>140</v>
      </c>
      <c r="G2" s="11">
        <v>1</v>
      </c>
    </row>
    <row r="3" spans="1:9">
      <c r="A3" s="19" t="s">
        <v>28</v>
      </c>
      <c r="C3" s="107">
        <v>102</v>
      </c>
      <c r="E3" s="103" t="s">
        <v>85</v>
      </c>
      <c r="F3" s="11" t="s">
        <v>141</v>
      </c>
      <c r="G3" s="11">
        <v>2</v>
      </c>
    </row>
    <row r="4" spans="1:9">
      <c r="A4" s="19" t="s">
        <v>27</v>
      </c>
      <c r="C4" s="107">
        <v>193</v>
      </c>
      <c r="E4" s="103" t="s">
        <v>86</v>
      </c>
    </row>
    <row r="5" spans="1:9">
      <c r="A5" s="19" t="s">
        <v>53</v>
      </c>
      <c r="C5" s="107">
        <v>219</v>
      </c>
      <c r="E5" s="103" t="s">
        <v>87</v>
      </c>
    </row>
    <row r="6" spans="1:9">
      <c r="A6" s="19" t="s">
        <v>33</v>
      </c>
      <c r="C6" s="107">
        <v>228</v>
      </c>
      <c r="E6" s="103" t="s">
        <v>88</v>
      </c>
    </row>
    <row r="7" spans="1:9">
      <c r="A7" s="19" t="s">
        <v>41</v>
      </c>
      <c r="C7" s="107">
        <v>317</v>
      </c>
      <c r="E7" s="103" t="s">
        <v>89</v>
      </c>
      <c r="I7" s="243"/>
    </row>
    <row r="8" spans="1:9">
      <c r="A8" s="19" t="s">
        <v>29</v>
      </c>
      <c r="C8" s="107">
        <v>338</v>
      </c>
      <c r="E8" s="103" t="s">
        <v>92</v>
      </c>
    </row>
    <row r="9" spans="1:9">
      <c r="A9" s="19" t="s">
        <v>30</v>
      </c>
      <c r="C9" s="107">
        <v>345</v>
      </c>
      <c r="E9" s="11" t="s">
        <v>91</v>
      </c>
    </row>
    <row r="10" spans="1:9">
      <c r="A10" s="19" t="s">
        <v>45</v>
      </c>
      <c r="C10" s="107">
        <v>376</v>
      </c>
      <c r="E10" s="103" t="s">
        <v>90</v>
      </c>
    </row>
    <row r="11" spans="1:9">
      <c r="A11" s="19" t="s">
        <v>32</v>
      </c>
      <c r="C11" s="107">
        <v>556</v>
      </c>
      <c r="E11" s="103" t="s">
        <v>93</v>
      </c>
    </row>
    <row r="12" spans="1:9">
      <c r="A12" s="19" t="s">
        <v>35</v>
      </c>
      <c r="C12" s="107">
        <v>557</v>
      </c>
      <c r="E12" s="103" t="s">
        <v>94</v>
      </c>
    </row>
    <row r="13" spans="1:9">
      <c r="A13" s="19" t="s">
        <v>36</v>
      </c>
      <c r="C13" s="107">
        <v>588</v>
      </c>
      <c r="E13" s="103" t="s">
        <v>95</v>
      </c>
    </row>
    <row r="14" spans="1:9">
      <c r="A14" s="19" t="s">
        <v>43</v>
      </c>
      <c r="C14" s="107">
        <v>5401</v>
      </c>
      <c r="E14" s="103" t="s">
        <v>96</v>
      </c>
    </row>
    <row r="15" spans="1:9">
      <c r="A15" s="19" t="s">
        <v>42</v>
      </c>
      <c r="C15" s="107">
        <v>5403</v>
      </c>
      <c r="E15" s="103" t="s">
        <v>97</v>
      </c>
    </row>
    <row r="16" spans="1:9">
      <c r="A16" s="104" t="s">
        <v>54</v>
      </c>
      <c r="C16" s="107">
        <v>5404</v>
      </c>
      <c r="E16" s="103" t="s">
        <v>98</v>
      </c>
    </row>
    <row r="17" spans="1:5">
      <c r="A17" s="19" t="s">
        <v>49</v>
      </c>
      <c r="C17" s="107">
        <v>5405</v>
      </c>
      <c r="E17" s="103" t="s">
        <v>99</v>
      </c>
    </row>
    <row r="18" spans="1:5">
      <c r="A18" s="19" t="s">
        <v>167</v>
      </c>
      <c r="C18" s="107">
        <v>5406</v>
      </c>
      <c r="E18" s="103" t="s">
        <v>100</v>
      </c>
    </row>
    <row r="19" spans="1:5">
      <c r="A19" s="19" t="s">
        <v>34</v>
      </c>
      <c r="C19" s="107" t="s">
        <v>148</v>
      </c>
      <c r="E19" s="103" t="s">
        <v>101</v>
      </c>
    </row>
    <row r="20" spans="1:5">
      <c r="A20" s="19" t="s">
        <v>50</v>
      </c>
      <c r="C20" s="107" t="s">
        <v>149</v>
      </c>
      <c r="E20" s="103" t="s">
        <v>102</v>
      </c>
    </row>
    <row r="21" spans="1:5">
      <c r="A21" s="19" t="s">
        <v>39</v>
      </c>
      <c r="C21" s="107" t="s">
        <v>150</v>
      </c>
      <c r="E21" s="103" t="s">
        <v>103</v>
      </c>
    </row>
    <row r="22" spans="1:5">
      <c r="A22" s="19" t="s">
        <v>40</v>
      </c>
      <c r="C22" s="107" t="s">
        <v>151</v>
      </c>
      <c r="E22" s="103" t="s">
        <v>104</v>
      </c>
    </row>
    <row r="23" spans="1:5">
      <c r="A23" s="19" t="s">
        <v>31</v>
      </c>
      <c r="C23" s="107" t="s">
        <v>152</v>
      </c>
      <c r="E23" s="103" t="s">
        <v>105</v>
      </c>
    </row>
    <row r="24" spans="1:5">
      <c r="A24" s="105" t="s">
        <v>75</v>
      </c>
      <c r="C24" s="107" t="s">
        <v>153</v>
      </c>
      <c r="E24" s="103" t="s">
        <v>106</v>
      </c>
    </row>
    <row r="25" spans="1:5">
      <c r="A25" s="19" t="s">
        <v>47</v>
      </c>
      <c r="C25" s="107" t="s">
        <v>154</v>
      </c>
      <c r="E25" s="103" t="s">
        <v>107</v>
      </c>
    </row>
    <row r="26" spans="1:5">
      <c r="A26" s="19" t="s">
        <v>46</v>
      </c>
      <c r="C26" s="107" t="s">
        <v>155</v>
      </c>
      <c r="E26" s="103" t="s">
        <v>108</v>
      </c>
    </row>
    <row r="27" spans="1:5">
      <c r="A27" s="19" t="s">
        <v>52</v>
      </c>
      <c r="C27" s="107" t="s">
        <v>157</v>
      </c>
      <c r="E27" s="103" t="s">
        <v>109</v>
      </c>
    </row>
    <row r="28" spans="1:5">
      <c r="A28" s="19" t="s">
        <v>37</v>
      </c>
      <c r="C28" s="107" t="s">
        <v>156</v>
      </c>
      <c r="E28" s="103" t="s">
        <v>110</v>
      </c>
    </row>
    <row r="29" spans="1:5">
      <c r="A29" s="19" t="s">
        <v>51</v>
      </c>
      <c r="C29" s="107" t="s">
        <v>158</v>
      </c>
      <c r="E29" s="103" t="s">
        <v>111</v>
      </c>
    </row>
    <row r="30" spans="1:5">
      <c r="A30" s="19" t="s">
        <v>38</v>
      </c>
      <c r="C30" s="107" t="s">
        <v>159</v>
      </c>
      <c r="E30" s="103" t="s">
        <v>112</v>
      </c>
    </row>
    <row r="31" spans="1:5">
      <c r="A31" s="19" t="s">
        <v>44</v>
      </c>
      <c r="C31" s="107" t="s">
        <v>162</v>
      </c>
      <c r="E31" s="103" t="s">
        <v>113</v>
      </c>
    </row>
    <row r="32" spans="1:5">
      <c r="C32" s="107" t="s">
        <v>160</v>
      </c>
      <c r="E32" s="103" t="s">
        <v>114</v>
      </c>
    </row>
    <row r="33" spans="3:5">
      <c r="C33" s="107" t="s">
        <v>161</v>
      </c>
      <c r="E33" s="103" t="s">
        <v>115</v>
      </c>
    </row>
    <row r="34" spans="3:5">
      <c r="E34" s="103" t="s">
        <v>116</v>
      </c>
    </row>
    <row r="35" spans="3:5">
      <c r="E35" s="103" t="s">
        <v>117</v>
      </c>
    </row>
    <row r="36" spans="3:5">
      <c r="E36" s="103" t="s">
        <v>118</v>
      </c>
    </row>
    <row r="37" spans="3:5">
      <c r="E37" s="103" t="s">
        <v>119</v>
      </c>
    </row>
    <row r="38" spans="3:5">
      <c r="E38" s="103" t="s">
        <v>120</v>
      </c>
    </row>
    <row r="39" spans="3:5">
      <c r="E39" s="103" t="s">
        <v>121</v>
      </c>
    </row>
    <row r="40" spans="3:5">
      <c r="E40" s="103" t="s">
        <v>106</v>
      </c>
    </row>
    <row r="41" spans="3:5">
      <c r="E41" s="103" t="s">
        <v>122</v>
      </c>
    </row>
    <row r="42" spans="3:5">
      <c r="E42" s="103" t="s">
        <v>123</v>
      </c>
    </row>
    <row r="43" spans="3:5">
      <c r="E43" s="103" t="s">
        <v>124</v>
      </c>
    </row>
    <row r="44" spans="3:5">
      <c r="E44" s="103" t="s">
        <v>125</v>
      </c>
    </row>
    <row r="45" spans="3:5">
      <c r="E45" s="103" t="s">
        <v>126</v>
      </c>
    </row>
    <row r="46" spans="3:5">
      <c r="E46" s="103" t="s">
        <v>127</v>
      </c>
    </row>
    <row r="47" spans="3:5">
      <c r="E47" s="103" t="s">
        <v>128</v>
      </c>
    </row>
    <row r="48" spans="3:5">
      <c r="E48" s="103" t="s">
        <v>129</v>
      </c>
    </row>
    <row r="49" spans="5:5">
      <c r="E49" s="103" t="s">
        <v>130</v>
      </c>
    </row>
    <row r="50" spans="5:5">
      <c r="E50" s="103" t="s">
        <v>131</v>
      </c>
    </row>
    <row r="51" spans="5:5">
      <c r="E51" s="103" t="s">
        <v>132</v>
      </c>
    </row>
    <row r="52" spans="5:5">
      <c r="E52" s="103" t="s">
        <v>133</v>
      </c>
    </row>
    <row r="53" spans="5:5">
      <c r="E53" s="103" t="s">
        <v>134</v>
      </c>
    </row>
    <row r="54" spans="5:5">
      <c r="E54" s="103" t="s">
        <v>135</v>
      </c>
    </row>
    <row r="55" spans="5:5">
      <c r="E55" s="103" t="s">
        <v>136</v>
      </c>
    </row>
    <row r="56" spans="5:5">
      <c r="E56" s="103" t="s">
        <v>137</v>
      </c>
    </row>
    <row r="57" spans="5:5">
      <c r="E57" s="103" t="s">
        <v>138</v>
      </c>
    </row>
  </sheetData>
  <sheetProtection algorithmName="SHA-512" hashValue="KOKaxki27hPTt+DOY45+Evw1C6OcTiQ0kh5swW4aIdTytiUoHJ+vWqLKLzdVJaeueIf0I5hv0p1FtE9m/l+EHw==" saltValue="X2rM/GRuHbZG6a2/R4OO7Q==" spinCount="100000" sheet="1" objects="1" scenarios="1" selectLockedCells="1" selectUnlockedCells="1"/>
  <sortState ref="C3:C34">
    <sortCondition ref="C2"/>
  </sortState>
  <customSheetViews>
    <customSheetView guid="{C8BD1749-F302-4337-9A66-46B0D94B831C}" state="hidden">
      <selection activeCell="C34" sqref="C34"/>
      <pageMargins left="0.7" right="0.7" top="0.75" bottom="0.75" header="0.3" footer="0.3"/>
    </customSheetView>
  </customSheetView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E18"/>
  <sheetViews>
    <sheetView workbookViewId="0">
      <selection activeCell="D1" sqref="D1"/>
    </sheetView>
  </sheetViews>
  <sheetFormatPr baseColWidth="10" defaultRowHeight="12.75"/>
  <sheetData>
    <row r="1" spans="2:5">
      <c r="B1" s="244">
        <f>'03-2018'!B4</f>
        <v>43160</v>
      </c>
      <c r="D1">
        <f ca="1">MATCH(TODAY(),'03-2018'!B:B,0)</f>
        <v>31</v>
      </c>
      <c r="E1" s="245"/>
    </row>
    <row r="2" spans="2:5">
      <c r="B2" s="244">
        <f>'03-2018'!B5</f>
        <v>43160</v>
      </c>
    </row>
    <row r="3" spans="2:5">
      <c r="B3" s="244">
        <f>'03-2018'!B6</f>
        <v>43160</v>
      </c>
    </row>
    <row r="4" spans="2:5">
      <c r="B4" s="244">
        <f>'03-2018'!B7</f>
        <v>43161</v>
      </c>
    </row>
    <row r="5" spans="2:5">
      <c r="B5" s="244">
        <f>'03-2018'!B8</f>
        <v>43161</v>
      </c>
    </row>
    <row r="6" spans="2:5">
      <c r="B6" s="244">
        <f>'03-2018'!B9</f>
        <v>43161</v>
      </c>
    </row>
    <row r="7" spans="2:5">
      <c r="B7" s="244">
        <f>'03-2018'!B10</f>
        <v>43162</v>
      </c>
    </row>
    <row r="8" spans="2:5">
      <c r="B8" s="244">
        <f>'03-2018'!B11</f>
        <v>43162</v>
      </c>
    </row>
    <row r="9" spans="2:5">
      <c r="B9" s="244">
        <f>'03-2018'!B12</f>
        <v>43162</v>
      </c>
    </row>
    <row r="10" spans="2:5">
      <c r="B10" s="244">
        <f>'03-2018'!B13</f>
        <v>43163</v>
      </c>
    </row>
    <row r="11" spans="2:5">
      <c r="B11" s="244">
        <f>'03-2018'!B14</f>
        <v>43163</v>
      </c>
    </row>
    <row r="12" spans="2:5">
      <c r="B12" s="244">
        <f>'03-2018'!B15</f>
        <v>43163</v>
      </c>
    </row>
    <row r="13" spans="2:5">
      <c r="B13" s="244">
        <f>'03-2018'!B16</f>
        <v>43164</v>
      </c>
    </row>
    <row r="14" spans="2:5">
      <c r="B14" s="244">
        <f>'03-2018'!B17</f>
        <v>43164</v>
      </c>
    </row>
    <row r="15" spans="2:5">
      <c r="B15" s="244">
        <f>'03-2018'!B18</f>
        <v>43164</v>
      </c>
    </row>
    <row r="16" spans="2:5">
      <c r="B16" s="244">
        <f>'03-2018'!B19</f>
        <v>43165</v>
      </c>
    </row>
    <row r="17" spans="2:2">
      <c r="B17" s="244">
        <f>'03-2018'!B20</f>
        <v>43165</v>
      </c>
    </row>
    <row r="18" spans="2:2">
      <c r="B18" s="244">
        <f>'03-2018'!B21</f>
        <v>43165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14</vt:i4>
      </vt:variant>
    </vt:vector>
  </HeadingPairs>
  <TitlesOfParts>
    <vt:vector size="14" baseType="lpstr">
      <vt:lpstr>01-2018</vt:lpstr>
      <vt:lpstr>02-2018</vt:lpstr>
      <vt:lpstr>03-2018</vt:lpstr>
      <vt:lpstr>04-2018</vt:lpstr>
      <vt:lpstr>05-2018</vt:lpstr>
      <vt:lpstr>06-2018</vt:lpstr>
      <vt:lpstr>07-2018</vt:lpstr>
      <vt:lpstr>08-2018</vt:lpstr>
      <vt:lpstr>09-2018</vt:lpstr>
      <vt:lpstr>10-2018</vt:lpstr>
      <vt:lpstr>11-2018</vt:lpstr>
      <vt:lpstr>12-2018</vt:lpstr>
      <vt:lpstr>paramètres</vt:lpstr>
      <vt:lpstr>Feuil1</vt:lpstr>
    </vt:vector>
  </TitlesOfParts>
  <Company>CERATIZIT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libertp</dc:creator>
  <cp:lastModifiedBy>isabelle</cp:lastModifiedBy>
  <cp:lastPrinted>2018-03-03T00:46:20Z</cp:lastPrinted>
  <dcterms:created xsi:type="dcterms:W3CDTF">2004-06-29T09:16:44Z</dcterms:created>
  <dcterms:modified xsi:type="dcterms:W3CDTF">2018-03-10T05:49:32Z</dcterms:modified>
</cp:coreProperties>
</file>