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60" windowWidth="28800" windowHeight="16380" tabRatio="835"/>
  </bookViews>
  <sheets>
    <sheet name="Analyse " sheetId="1" r:id="rId1"/>
    <sheet name="Matrice" sheetId="2" state="hidden" r:id="rId2"/>
    <sheet name="Prouty" sheetId="9" r:id="rId3"/>
    <sheet name="Prouty Residuel" sheetId="11" r:id="rId4"/>
    <sheet name="Feuil1" sheetId="13" r:id="rId5"/>
  </sheets>
  <definedNames>
    <definedName name="Tab">Matrice!$A$1:$D$4</definedName>
    <definedName name="Tablo">Feuil1!$B$13:$E$36</definedName>
  </definedNames>
  <calcPr calcId="145621"/>
  <fileRecoveryPr repairLoad="1"/>
</workbook>
</file>

<file path=xl/calcChain.xml><?xml version="1.0" encoding="utf-8"?>
<calcChain xmlns="http://schemas.openxmlformats.org/spreadsheetml/2006/main">
  <c r="U32" i="1" l="1"/>
  <c r="U33" i="1"/>
  <c r="U34" i="1"/>
  <c r="U35" i="1"/>
  <c r="U36" i="1"/>
  <c r="T32" i="1"/>
  <c r="T33" i="1"/>
  <c r="T34" i="1"/>
  <c r="T35" i="1"/>
  <c r="T36" i="1"/>
  <c r="J32" i="1"/>
  <c r="J33" i="1"/>
  <c r="J34" i="1"/>
  <c r="J35" i="1"/>
  <c r="J36" i="1"/>
  <c r="Z32" i="1"/>
  <c r="AA32" i="1" s="1"/>
  <c r="Z33" i="1"/>
  <c r="AA33" i="1"/>
  <c r="Z34" i="1"/>
  <c r="AA34" i="1" s="1"/>
  <c r="Z35" i="1"/>
  <c r="AA35" i="1"/>
  <c r="Z36" i="1"/>
  <c r="AA36" i="1" s="1"/>
  <c r="M32" i="1"/>
  <c r="N32" i="1"/>
  <c r="M33" i="1"/>
  <c r="N33" i="1"/>
  <c r="M34" i="1"/>
  <c r="N34" i="1"/>
  <c r="M35" i="1"/>
  <c r="N35" i="1" s="1"/>
  <c r="K35" i="1" s="1"/>
  <c r="M36" i="1"/>
  <c r="N36" i="1" s="1"/>
  <c r="K36" i="1" s="1"/>
  <c r="K32" i="1"/>
  <c r="K33" i="1"/>
  <c r="K34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9" i="1"/>
  <c r="U10" i="1"/>
  <c r="U11" i="1"/>
  <c r="U12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9" i="1"/>
  <c r="AA10" i="1" l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9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N9" i="1" l="1"/>
  <c r="D6" i="13" l="1"/>
  <c r="E6" i="13"/>
  <c r="F6" i="13"/>
  <c r="G6" i="13"/>
  <c r="H6" i="13"/>
  <c r="I6" i="13"/>
  <c r="J6" i="13"/>
  <c r="K6" i="13"/>
  <c r="L6" i="13"/>
  <c r="M6" i="13"/>
  <c r="N6" i="13"/>
  <c r="O6" i="13"/>
  <c r="P6" i="13"/>
  <c r="Q6" i="13"/>
  <c r="R6" i="13"/>
  <c r="S6" i="13"/>
  <c r="T6" i="13"/>
  <c r="U6" i="13"/>
  <c r="V6" i="13"/>
  <c r="W6" i="13"/>
  <c r="X6" i="13"/>
  <c r="Y6" i="13"/>
  <c r="Z6" i="13"/>
  <c r="AA6" i="13"/>
  <c r="AB6" i="13"/>
  <c r="AC6" i="13"/>
  <c r="AD6" i="13"/>
  <c r="AE6" i="13"/>
  <c r="AF6" i="13"/>
  <c r="AG6" i="13"/>
  <c r="AH6" i="13"/>
  <c r="AI6" i="13"/>
  <c r="AJ6" i="13"/>
  <c r="AK6" i="13"/>
  <c r="AL6" i="13"/>
  <c r="AM6" i="13"/>
  <c r="AN6" i="13"/>
  <c r="AO6" i="13"/>
  <c r="AP6" i="13"/>
  <c r="AQ6" i="13"/>
  <c r="AR6" i="13"/>
  <c r="AS6" i="13"/>
  <c r="AT6" i="13"/>
  <c r="AU6" i="13"/>
  <c r="AV6" i="13"/>
  <c r="AW6" i="13"/>
  <c r="AX6" i="13"/>
  <c r="AY6" i="13"/>
  <c r="AZ6" i="13"/>
  <c r="BA6" i="13"/>
  <c r="BB6" i="13"/>
  <c r="BC6" i="13"/>
  <c r="BD6" i="13"/>
  <c r="BE6" i="13"/>
  <c r="BF6" i="13"/>
  <c r="BG6" i="13"/>
  <c r="BH6" i="13"/>
  <c r="BI6" i="13"/>
  <c r="BJ6" i="13"/>
  <c r="BK6" i="13"/>
  <c r="BL6" i="13"/>
  <c r="BM6" i="13"/>
  <c r="BN6" i="13"/>
  <c r="BO6" i="13"/>
  <c r="BP6" i="13"/>
  <c r="BQ6" i="13"/>
  <c r="BR6" i="13"/>
  <c r="BS6" i="13"/>
  <c r="BT6" i="13"/>
  <c r="BU6" i="13"/>
  <c r="BV6" i="13"/>
  <c r="BW6" i="13"/>
  <c r="BX6" i="13"/>
  <c r="BY6" i="13"/>
  <c r="BZ6" i="13"/>
  <c r="CA6" i="13"/>
  <c r="CB6" i="13"/>
  <c r="CC6" i="13"/>
  <c r="CD6" i="13"/>
  <c r="CE6" i="13"/>
  <c r="CF6" i="13"/>
  <c r="CG6" i="13"/>
  <c r="CH6" i="13"/>
  <c r="CI6" i="13"/>
  <c r="CJ6" i="13"/>
  <c r="CK6" i="13"/>
  <c r="CL6" i="13"/>
  <c r="CM6" i="13"/>
  <c r="CN6" i="13"/>
  <c r="CO6" i="13"/>
  <c r="CP6" i="13"/>
  <c r="CQ6" i="13"/>
  <c r="CR6" i="13"/>
  <c r="CS6" i="13"/>
  <c r="C6" i="13"/>
  <c r="D7" i="13"/>
  <c r="E7" i="13"/>
  <c r="F7" i="13"/>
  <c r="G7" i="13"/>
  <c r="H7" i="13"/>
  <c r="I7" i="13"/>
  <c r="J7" i="13"/>
  <c r="K7" i="13"/>
  <c r="L7" i="13"/>
  <c r="M7" i="13"/>
  <c r="N7" i="13"/>
  <c r="O7" i="13"/>
  <c r="P7" i="13"/>
  <c r="Q7" i="13"/>
  <c r="R7" i="13"/>
  <c r="S7" i="13"/>
  <c r="T7" i="13"/>
  <c r="U7" i="13"/>
  <c r="V7" i="13"/>
  <c r="W7" i="13"/>
  <c r="X7" i="13"/>
  <c r="Y7" i="13"/>
  <c r="Z7" i="13"/>
  <c r="AA7" i="13"/>
  <c r="AB7" i="13"/>
  <c r="AC7" i="13"/>
  <c r="AD7" i="13"/>
  <c r="AE7" i="13"/>
  <c r="AF7" i="13"/>
  <c r="AG7" i="13"/>
  <c r="AH7" i="13"/>
  <c r="AI7" i="13"/>
  <c r="AJ7" i="13"/>
  <c r="AK7" i="13"/>
  <c r="AL7" i="13"/>
  <c r="AM7" i="13"/>
  <c r="AN7" i="13"/>
  <c r="AO7" i="13"/>
  <c r="AP7" i="13"/>
  <c r="AQ7" i="13"/>
  <c r="AR7" i="13"/>
  <c r="AS7" i="13"/>
  <c r="AT7" i="13"/>
  <c r="AU7" i="13"/>
  <c r="AV7" i="13"/>
  <c r="AW7" i="13"/>
  <c r="AX7" i="13"/>
  <c r="AY7" i="13"/>
  <c r="AZ7" i="13"/>
  <c r="BA7" i="13"/>
  <c r="BB7" i="13"/>
  <c r="BC7" i="13"/>
  <c r="BD7" i="13"/>
  <c r="BE7" i="13"/>
  <c r="BF7" i="13"/>
  <c r="BG7" i="13"/>
  <c r="BH7" i="13"/>
  <c r="BI7" i="13"/>
  <c r="BJ7" i="13"/>
  <c r="BK7" i="13"/>
  <c r="BL7" i="13"/>
  <c r="BM7" i="13"/>
  <c r="BN7" i="13"/>
  <c r="BO7" i="13"/>
  <c r="BP7" i="13"/>
  <c r="BQ7" i="13"/>
  <c r="BR7" i="13"/>
  <c r="BS7" i="13"/>
  <c r="BT7" i="13"/>
  <c r="BU7" i="13"/>
  <c r="BV7" i="13"/>
  <c r="BW7" i="13"/>
  <c r="BX7" i="13"/>
  <c r="BY7" i="13"/>
  <c r="BZ7" i="13"/>
  <c r="CA7" i="13"/>
  <c r="CB7" i="13"/>
  <c r="CC7" i="13"/>
  <c r="CD7" i="13"/>
  <c r="CE7" i="13"/>
  <c r="CF7" i="13"/>
  <c r="CG7" i="13"/>
  <c r="CH7" i="13"/>
  <c r="CI7" i="13"/>
  <c r="CJ7" i="13"/>
  <c r="CK7" i="13"/>
  <c r="CL7" i="13"/>
  <c r="CM7" i="13"/>
  <c r="CN7" i="13"/>
  <c r="CO7" i="13"/>
  <c r="CP7" i="13"/>
  <c r="CQ7" i="13"/>
  <c r="CR7" i="13"/>
  <c r="CS7" i="13"/>
  <c r="C7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V8" i="13"/>
  <c r="W8" i="13"/>
  <c r="X8" i="13"/>
  <c r="Y8" i="13"/>
  <c r="Z8" i="13"/>
  <c r="AA8" i="13"/>
  <c r="AB8" i="13"/>
  <c r="AC8" i="13"/>
  <c r="AD8" i="13"/>
  <c r="AE8" i="13"/>
  <c r="AF8" i="13"/>
  <c r="AG8" i="13"/>
  <c r="AH8" i="13"/>
  <c r="AI8" i="13"/>
  <c r="AJ8" i="13"/>
  <c r="AK8" i="13"/>
  <c r="AL8" i="13"/>
  <c r="AM8" i="13"/>
  <c r="AN8" i="13"/>
  <c r="AO8" i="13"/>
  <c r="AP8" i="13"/>
  <c r="AQ8" i="13"/>
  <c r="AR8" i="13"/>
  <c r="AS8" i="13"/>
  <c r="AT8" i="13"/>
  <c r="AU8" i="13"/>
  <c r="AV8" i="13"/>
  <c r="AW8" i="13"/>
  <c r="AX8" i="13"/>
  <c r="AY8" i="13"/>
  <c r="AZ8" i="13"/>
  <c r="BA8" i="13"/>
  <c r="BB8" i="13"/>
  <c r="BC8" i="13"/>
  <c r="BD8" i="13"/>
  <c r="BE8" i="13"/>
  <c r="BF8" i="13"/>
  <c r="BG8" i="13"/>
  <c r="BH8" i="13"/>
  <c r="BI8" i="13"/>
  <c r="BJ8" i="13"/>
  <c r="BK8" i="13"/>
  <c r="BL8" i="13"/>
  <c r="BM8" i="13"/>
  <c r="BN8" i="13"/>
  <c r="BO8" i="13"/>
  <c r="BP8" i="13"/>
  <c r="BQ8" i="13"/>
  <c r="BR8" i="13"/>
  <c r="BS8" i="13"/>
  <c r="BT8" i="13"/>
  <c r="BU8" i="13"/>
  <c r="BV8" i="13"/>
  <c r="BW8" i="13"/>
  <c r="BX8" i="13"/>
  <c r="BY8" i="13"/>
  <c r="BZ8" i="13"/>
  <c r="CA8" i="13"/>
  <c r="CB8" i="13"/>
  <c r="CC8" i="13"/>
  <c r="CD8" i="13"/>
  <c r="CE8" i="13"/>
  <c r="CF8" i="13"/>
  <c r="CG8" i="13"/>
  <c r="CH8" i="13"/>
  <c r="CI8" i="13"/>
  <c r="CJ8" i="13"/>
  <c r="CK8" i="13"/>
  <c r="CL8" i="13"/>
  <c r="CM8" i="13"/>
  <c r="CN8" i="13"/>
  <c r="CO8" i="13"/>
  <c r="CP8" i="13"/>
  <c r="CQ8" i="13"/>
  <c r="CR8" i="13"/>
  <c r="CS8" i="13"/>
  <c r="D8" i="13"/>
  <c r="C8" i="13"/>
  <c r="J14" i="1" l="1"/>
  <c r="M14" i="1"/>
  <c r="N14" i="1" s="1"/>
  <c r="T14" i="1"/>
  <c r="X14" i="1" s="1"/>
  <c r="J19" i="1" l="1"/>
  <c r="M19" i="1"/>
  <c r="N19" i="1" s="1"/>
  <c r="T19" i="1"/>
  <c r="X19" i="1" s="1"/>
  <c r="J18" i="1"/>
  <c r="M18" i="1"/>
  <c r="N18" i="1" s="1"/>
  <c r="T18" i="1"/>
  <c r="X18" i="1" s="1"/>
  <c r="J17" i="1"/>
  <c r="M17" i="1"/>
  <c r="N17" i="1" s="1"/>
  <c r="T17" i="1"/>
  <c r="X17" i="1" s="1"/>
  <c r="J15" i="1"/>
  <c r="M15" i="1"/>
  <c r="N15" i="1" s="1"/>
  <c r="T15" i="1"/>
  <c r="X15" i="1" s="1"/>
  <c r="J10" i="1"/>
  <c r="M10" i="1"/>
  <c r="N10" i="1" s="1"/>
  <c r="T10" i="1"/>
  <c r="X10" i="1" s="1"/>
  <c r="Z10" i="1"/>
  <c r="Z9" i="1" l="1"/>
  <c r="Z11" i="1"/>
  <c r="Z12" i="1"/>
  <c r="M9" i="1" l="1"/>
  <c r="M11" i="1"/>
  <c r="N11" i="1" s="1"/>
  <c r="M12" i="1"/>
  <c r="N12" i="1" s="1"/>
  <c r="M13" i="1"/>
  <c r="N13" i="1" s="1"/>
  <c r="M16" i="1"/>
  <c r="N16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J9" i="1"/>
  <c r="T13" i="1" l="1"/>
  <c r="X13" i="1" s="1"/>
  <c r="T9" i="1"/>
  <c r="X9" i="1" s="1"/>
  <c r="T11" i="1"/>
  <c r="X11" i="1" s="1"/>
  <c r="T12" i="1"/>
  <c r="X12" i="1" s="1"/>
  <c r="T16" i="1"/>
  <c r="X16" i="1" s="1"/>
  <c r="T20" i="1"/>
  <c r="X20" i="1" s="1"/>
  <c r="T21" i="1"/>
  <c r="X21" i="1" s="1"/>
  <c r="T22" i="1"/>
  <c r="X22" i="1" s="1"/>
  <c r="T23" i="1"/>
  <c r="X23" i="1" s="1"/>
  <c r="T24" i="1"/>
  <c r="X24" i="1" s="1"/>
  <c r="T25" i="1"/>
  <c r="X25" i="1" s="1"/>
  <c r="T26" i="1"/>
  <c r="X26" i="1" s="1"/>
  <c r="T27" i="1"/>
  <c r="X27" i="1" s="1"/>
  <c r="T28" i="1"/>
  <c r="X28" i="1" s="1"/>
  <c r="T29" i="1"/>
  <c r="X29" i="1" s="1"/>
  <c r="T30" i="1"/>
  <c r="X30" i="1" s="1"/>
  <c r="T31" i="1"/>
  <c r="X31" i="1" s="1"/>
  <c r="A1" i="2"/>
  <c r="B1" i="2"/>
  <c r="J29" i="1"/>
  <c r="J30" i="1"/>
  <c r="J31" i="1"/>
  <c r="J11" i="1"/>
  <c r="J12" i="1"/>
  <c r="J13" i="1"/>
  <c r="J16" i="1"/>
  <c r="J20" i="1"/>
  <c r="J21" i="1"/>
  <c r="J22" i="1"/>
  <c r="J23" i="1"/>
  <c r="J24" i="1"/>
  <c r="J25" i="1"/>
  <c r="J26" i="1"/>
  <c r="J27" i="1"/>
  <c r="J28" i="1"/>
</calcChain>
</file>

<file path=xl/sharedStrings.xml><?xml version="1.0" encoding="utf-8"?>
<sst xmlns="http://schemas.openxmlformats.org/spreadsheetml/2006/main" count="104" uniqueCount="75">
  <si>
    <t>Gravité</t>
  </si>
  <si>
    <t>Facteur de maîtrise résiduelle</t>
  </si>
  <si>
    <t>F\G</t>
  </si>
  <si>
    <t>Probabilité</t>
  </si>
  <si>
    <t>Afficher ds matrice de Prouty</t>
  </si>
  <si>
    <t>Risk Residuel Réel</t>
  </si>
  <si>
    <t>Avancement du plan d'action</t>
  </si>
  <si>
    <t>Prouty</t>
  </si>
  <si>
    <t>Matrice de Prouty</t>
  </si>
  <si>
    <t>Matrice de Prouty Residuel</t>
  </si>
  <si>
    <t>G/F</t>
  </si>
  <si>
    <t>Oui</t>
  </si>
  <si>
    <t>Risques</t>
  </si>
  <si>
    <t>Conséquences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</si>
  <si>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</si>
  <si>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</si>
  <si>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</si>
  <si>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</si>
  <si>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</si>
  <si>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</si>
  <si>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</si>
  <si>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</si>
  <si>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</si>
  <si>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</si>
  <si>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</si>
  <si>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</si>
  <si>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</si>
  <si>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</si>
  <si>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</si>
  <si>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</si>
  <si>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</si>
  <si>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</si>
  <si>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</si>
  <si>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</si>
  <si>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</si>
  <si>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</si>
  <si>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</si>
  <si>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</si>
  <si>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IdRisque</t>
  </si>
  <si>
    <t>Criticité</t>
  </si>
  <si>
    <t>Prouty résiduelle</t>
  </si>
  <si>
    <t>Facteurs déclencheurs (EC, EA)</t>
  </si>
  <si>
    <t>Mesures de prévention préexistantes</t>
  </si>
  <si>
    <t>Mesures de précaution préexistantes</t>
  </si>
  <si>
    <t>Risque Brut</t>
  </si>
  <si>
    <t>Décision (zone de criticité + priorité de traitement)</t>
  </si>
  <si>
    <t>Mesures de prévention adoptées</t>
  </si>
  <si>
    <t>Mesures de précaution adoptées</t>
  </si>
  <si>
    <t>Probabilité Residuelle</t>
  </si>
  <si>
    <t>Risque Residuel</t>
  </si>
  <si>
    <t>Pondération Résiduelle</t>
  </si>
  <si>
    <t>Criticité Résiduelle</t>
  </si>
  <si>
    <t>Probabilité x Criticité</t>
  </si>
  <si>
    <t>Case Prouty</t>
  </si>
  <si>
    <t>Probabilité Residuel x Criticité Residuel</t>
  </si>
  <si>
    <t>R25</t>
  </si>
  <si>
    <t>R26</t>
  </si>
  <si>
    <t>R27</t>
  </si>
  <si>
    <t>R28</t>
  </si>
  <si>
    <t>Pondération (Détectabilité)</t>
  </si>
  <si>
    <t>Case Prouty Residuel</t>
  </si>
  <si>
    <t>Gravité Résiduelle</t>
  </si>
  <si>
    <t xml:space="preserve"> R4</t>
  </si>
  <si>
    <t xml:space="preserve"> R1 R2</t>
  </si>
  <si>
    <t xml:space="preserve"> R6 R9 R13 R16</t>
  </si>
  <si>
    <t xml:space="preserve"> R17</t>
  </si>
  <si>
    <t xml:space="preserve"> R3 R5 R7 R10 R12 R18 R21 R22</t>
  </si>
  <si>
    <t xml:space="preserve"> R4 R8 R11 R14 R15 R19 R20 R23</t>
  </si>
  <si>
    <t xml:space="preserve"> R1 R2 R3</t>
  </si>
  <si>
    <t xml:space="preserve"> R8</t>
  </si>
  <si>
    <t xml:space="preserve"> R5 R9 R10 R11</t>
  </si>
  <si>
    <t xml:space="preserve"> R6 R7 R12</t>
  </si>
  <si>
    <t xml:space="preserve"> R13 R14</t>
  </si>
  <si>
    <t xml:space="preserve"> R15 R19 R20</t>
  </si>
  <si>
    <t xml:space="preserve"> R16 R18 R21 R22 R23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</si>
</sst>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€&quot;_-;\-* #,##0.00\ &quot;€&quot;_-;_-* &quot;-&quot;??\ &quot;€&quot;_-;_-@_-"/>
  </numFmts>
  <fonts count="11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78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5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9">
    <xf numFmtId="0" fontId="0" fillId="0" borderId="0" xfId="0"/>
    <xf numFmtId="0" fontId="0" fillId="2" borderId="0" xfId="0" applyFill="1"/>
    <xf numFmtId="0" fontId="0" fillId="0" borderId="0" xfId="0" applyFill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4" fillId="8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Alignment="1">
      <alignment horizontal="left"/>
    </xf>
    <xf numFmtId="0" fontId="5" fillId="2" borderId="0" xfId="0" applyFont="1" applyFill="1"/>
    <xf numFmtId="0" fontId="5" fillId="2" borderId="0" xfId="0" applyFont="1" applyFill="1" applyAlignment="1">
      <alignment horizontal="right"/>
    </xf>
    <xf numFmtId="0" fontId="0" fillId="2" borderId="0" xfId="0" applyFill="1" applyAlignment="1">
      <alignment horizontal="right"/>
    </xf>
    <xf numFmtId="0" fontId="0" fillId="3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0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textRotation="90" wrapText="1"/>
    </xf>
    <xf numFmtId="0" fontId="8" fillId="0" borderId="0" xfId="0" applyFont="1" applyFill="1" applyBorder="1" applyAlignment="1"/>
    <xf numFmtId="0" fontId="4" fillId="11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6" xfId="0" applyFill="1" applyBorder="1"/>
    <xf numFmtId="0" fontId="0" fillId="0" borderId="0" xfId="0" applyFill="1" applyBorder="1"/>
    <xf numFmtId="0" fontId="0" fillId="0" borderId="7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8" fillId="7" borderId="0" xfId="0" applyFont="1" applyFill="1" applyBorder="1" applyAlignment="1">
      <alignment horizontal="center"/>
    </xf>
    <xf numFmtId="0" fontId="8" fillId="10" borderId="2" xfId="0" applyFont="1" applyFill="1" applyBorder="1" applyAlignment="1">
      <alignment horizontal="center"/>
    </xf>
    <xf numFmtId="0" fontId="8" fillId="10" borderId="0" xfId="0" applyFont="1" applyFill="1" applyBorder="1" applyAlignment="1">
      <alignment horizontal="center"/>
    </xf>
    <xf numFmtId="0" fontId="9" fillId="2" borderId="0" xfId="0" applyFont="1" applyFill="1" applyAlignment="1">
      <alignment horizontal="center" vertical="center"/>
    </xf>
    <xf numFmtId="0" fontId="0" fillId="12" borderId="0" xfId="0" applyFill="1" applyAlignment="1">
      <alignment horizontal="center" vertical="center"/>
    </xf>
  </cellXfs>
  <cellStyles count="278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Monétaire 2" xfId="151"/>
    <cellStyle name="Normal" xfId="0" builtinId="0"/>
    <cellStyle name="Normal 2" xfId="111"/>
    <cellStyle name="Normal 3" xfId="128"/>
  </cellStyles>
  <dxfs count="63"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theme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  <dxf>
      <font>
        <color theme="0"/>
      </font>
      <fill>
        <patternFill patternType="solid">
          <fgColor indexed="64"/>
          <bgColor theme="1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theme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  <dxf>
      <font>
        <color theme="0"/>
      </font>
      <fill>
        <patternFill patternType="solid">
          <fgColor indexed="64"/>
          <bgColor theme="1"/>
        </patternFill>
      </fill>
    </dxf>
    <dxf>
      <numFmt numFmtId="0" formatCode="General"/>
      <fill>
        <patternFill patternType="none">
          <fgColor indexed="64"/>
          <bgColor theme="0"/>
        </patternFill>
      </fill>
      <alignment horizontal="center" vertical="center" indent="0" justifyLastLine="0" shrinkToFit="0" readingOrder="0"/>
    </dxf>
    <dxf>
      <numFmt numFmtId="0" formatCode="General"/>
      <fill>
        <patternFill patternType="none">
          <fgColor indexed="64"/>
          <bgColor theme="0"/>
        </patternFill>
      </fill>
      <alignment horizontal="center" vertical="center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textRotation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indent="0" justifyLastLine="0" shrinkToFit="0" readingOrder="0"/>
    </dxf>
    <dxf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theme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  <dxf>
      <font>
        <color theme="0"/>
      </font>
      <fill>
        <patternFill patternType="solid">
          <fgColor indexed="64"/>
          <bgColor theme="1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theme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theme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  <dxf>
      <font>
        <color theme="0"/>
      </font>
      <fill>
        <patternFill patternType="solid">
          <fgColor indexed="64"/>
          <bgColor theme="1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theme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  <dxf>
      <font>
        <color theme="0"/>
      </font>
      <fill>
        <patternFill patternType="solid">
          <fgColor indexed="64"/>
          <bgColor theme="1"/>
        </patternFill>
      </fill>
    </dxf>
    <dxf>
      <font>
        <color theme="0"/>
      </font>
      <fill>
        <patternFill patternType="solid">
          <fgColor indexed="64"/>
          <bgColor theme="1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theme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662940</xdr:colOff>
      <xdr:row>0</xdr:row>
      <xdr:rowOff>192405</xdr:rowOff>
    </xdr:from>
    <xdr:to>
      <xdr:col>5</xdr:col>
      <xdr:colOff>769759</xdr:colOff>
      <xdr:row>4</xdr:row>
      <xdr:rowOff>169612</xdr:rowOff>
    </xdr:to>
    <xdr:pic macro="[0]!Prouty">
      <xdr:nvPicPr>
        <xdr:cNvPr id="4" name="Image 3">
          <a:extLst>
            <a:ext uri="{FF2B5EF4-FFF2-40B4-BE49-F238E27FC236}">
              <a16:creationId xmlns="" xmlns:a16="http://schemas.microsoft.com/office/drawing/2014/main" id="{36C8BA60-E325-4F5C-903E-16C7AAC068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73140" y="192405"/>
          <a:ext cx="1611769" cy="777307"/>
        </a:xfrm>
        <a:prstGeom prst="rect">
          <a:avLst/>
        </a:prstGeom>
      </xdr:spPr>
    </xdr:pic>
    <xdr:clientData/>
  </xdr:twoCellAnchor>
  <xdr:twoCellAnchor>
    <xdr:from>
      <xdr:col>16</xdr:col>
      <xdr:colOff>1132417</xdr:colOff>
      <xdr:row>32</xdr:row>
      <xdr:rowOff>105833</xdr:rowOff>
    </xdr:from>
    <xdr:to>
      <xdr:col>29</xdr:col>
      <xdr:colOff>636058</xdr:colOff>
      <xdr:row>35</xdr:row>
      <xdr:rowOff>83608</xdr:rowOff>
    </xdr:to>
    <xdr:sp macro="" textlink="">
      <xdr:nvSpPr>
        <xdr:cNvPr id="3" name="ZoneTexte 2"/>
        <xdr:cNvSpPr txBox="1"/>
      </xdr:nvSpPr>
      <xdr:spPr>
        <a:xfrm>
          <a:off x="18986500" y="8932333"/>
          <a:ext cx="7705725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résultat attendu est que l'ID de chaque risque suivant sa gravité (colonne I) et sa Proba * sa criticité (colonne N) se retrouve placer automatiquement dans une case de la matrice Prouty. Idem pour celle de Prouty résiduelle (colonne S * AA).</a:t>
          </a:r>
          <a:r>
            <a:rPr lang="fr-CA"/>
            <a:t/>
          </a:r>
          <a:br>
            <a:rPr lang="fr-CA"/>
          </a:br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14</xdr:row>
      <xdr:rowOff>66675</xdr:rowOff>
    </xdr:from>
    <xdr:to>
      <xdr:col>4</xdr:col>
      <xdr:colOff>152400</xdr:colOff>
      <xdr:row>17</xdr:row>
      <xdr:rowOff>47625</xdr:rowOff>
    </xdr:to>
    <xdr:sp macro="" textlink="">
      <xdr:nvSpPr>
        <xdr:cNvPr id="2" name="ZoneTexte 1"/>
        <xdr:cNvSpPr txBox="1"/>
      </xdr:nvSpPr>
      <xdr:spPr>
        <a:xfrm>
          <a:off x="752475" y="6172200"/>
          <a:ext cx="7705725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résultat attendu est que l'ID de chaque risque suivant sa gravité (colonne I) et sa Proba * sa criticité (colonne N) se retrouve placer automatiquement dans une case de la matrice Prouty. Idem pour celle de Prouty résiduelle (colonne S * AA).</a:t>
          </a:r>
          <a:r>
            <a:rPr lang="fr-CA"/>
            <a:t/>
          </a:r>
          <a:br>
            <a:rPr lang="fr-CA"/>
          </a:br>
          <a:endParaRPr lang="fr-CA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3" displayName="Table3" ref="A8:AA36" totalsRowShown="0" headerRowDxfId="38" dataDxfId="37">
  <autoFilter ref="A8:AA36"/>
  <tableColumns count="27">
    <tableColumn id="18" name="Afficher ds matrice de Prouty" dataDxfId="36"/>
    <tableColumn id="16" name="IdRisque" dataDxfId="35">
      <calculatedColumnFormula>CONCATENATE(#REF!,,#REF!,)</calculatedColumnFormula>
    </tableColumn>
    <tableColumn id="3" name="Risques" dataDxfId="34"/>
    <tableColumn id="4" name="Facteurs déclencheurs (EC, EA)" dataDxfId="33"/>
    <tableColumn id="5" name="Conséquences" dataDxfId="32"/>
    <tableColumn id="6" name="Mesures de prévention préexistantes" dataDxfId="31"/>
    <tableColumn id="1" name="Mesures de précaution préexistantes" dataDxfId="30"/>
    <tableColumn id="7" name="Probabilité" dataDxfId="29"/>
    <tableColumn id="8" name="Gravité" dataDxfId="28"/>
    <tableColumn id="9" name="Risque Brut" dataDxfId="27">
      <calculatedColumnFormula>Table3[[#This Row],[Probabilité]]*Table3[[#This Row],[Gravité]]</calculatedColumnFormula>
    </tableColumn>
    <tableColumn id="17" name="Case Prouty" dataDxfId="26">
      <calculatedColumnFormula>INDEX(Tablo,Table3[[#This Row],[Gravité]],Table3[[#This Row],[Probabilité]])</calculatedColumnFormula>
    </tableColumn>
    <tableColumn id="14" name="Pondération (Détectabilité)" dataDxfId="25"/>
    <tableColumn id="2" name="Criticité" dataDxfId="24">
      <calculatedColumnFormula>Table3[[#This Row],[Probabilité]]*Table3[[#This Row],[Gravité]]*Table3[[#This Row],[Pondération (Détectabilité)]]</calculatedColumnFormula>
    </tableColumn>
    <tableColumn id="15" name="Probabilité x Criticité" dataDxfId="23">
      <calculatedColumnFormula>Table3[[#This Row],[Probabilité]]*Table3[[#This Row],[Criticité]]</calculatedColumnFormula>
    </tableColumn>
    <tableColumn id="10" name="Décision (zone de criticité + priorité de traitement)" dataDxfId="22"/>
    <tableColumn id="24" name="Mesures de prévention adoptées" dataDxfId="21"/>
    <tableColumn id="11" name="Mesures de précaution adoptées" dataDxfId="20"/>
    <tableColumn id="20" name="Probabilité Residuelle" dataDxfId="19"/>
    <tableColumn id="19" name="Gravité Résiduelle" dataDxfId="18"/>
    <tableColumn id="13" name="Risque Residuel" dataDxfId="17">
      <calculatedColumnFormula>Table3[[#This Row],[Probabilité Residuelle]]*Table3[[#This Row],[Gravité Résiduelle]]</calculatedColumnFormula>
    </tableColumn>
    <tableColumn id="21" name="Case Prouty Residuel" dataDxfId="16">
      <calculatedColumnFormula>INDEX(Tablo,Table3[[#This Row],[Gravité Résiduelle]],Table3[[#This Row],[Probabilité Residuelle]])</calculatedColumnFormula>
    </tableColumn>
    <tableColumn id="23" name="Avancement du plan d'action" dataDxfId="15"/>
    <tableColumn id="12" name="Facteur de maîtrise résiduelle" dataDxfId="14"/>
    <tableColumn id="22" name="Risk Residuel Réel" dataDxfId="13">
      <calculatedColumnFormula>Table3[[#This Row],[Facteur de maîtrise résiduelle]]*Table3[[#This Row],[Risque Residuel]]</calculatedColumnFormula>
    </tableColumn>
    <tableColumn id="25" name="Pondération Résiduelle" dataDxfId="12"/>
    <tableColumn id="26" name="Criticité Résiduelle" dataDxfId="11">
      <calculatedColumnFormula>Table3[[#This Row],[Probabilité Residuelle]]*Table3[[#This Row],[Gravité Résiduelle]]*Table3[[#This Row],[Pondération Résiduelle]]</calculatedColumnFormula>
    </tableColumn>
    <tableColumn id="27" name="Probabilité Residuel x Criticité Residuel" dataDxfId="10">
      <calculatedColumnFormula>Table3[[#This Row],[Probabilité Residuelle]]*Table3[[#This Row],[Criticité Résiduelle]]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189"/>
  <sheetViews>
    <sheetView tabSelected="1" topLeftCell="A7" zoomScale="90" zoomScaleNormal="90" workbookViewId="0">
      <pane xSplit="2" ySplit="2" topLeftCell="G9" activePane="bottomRight" state="frozen"/>
      <selection activeCell="A7" sqref="A7"/>
      <selection pane="topRight" activeCell="C7" sqref="C7"/>
      <selection pane="bottomLeft" activeCell="A9" sqref="A9"/>
      <selection pane="bottomRight" activeCell="A7" sqref="A7"/>
    </sheetView>
  </sheetViews>
  <sheetFormatPr baseColWidth="10" defaultColWidth="10.75" defaultRowHeight="15.75" outlineLevelCol="1" x14ac:dyDescent="0.25"/>
  <cols>
    <col min="1" max="1" width="12.375" style="24" customWidth="1"/>
    <col min="2" max="2" width="8.5" style="1" customWidth="1"/>
    <col min="3" max="3" width="25.75" style="20" customWidth="1"/>
    <col min="4" max="4" width="25.75" style="1" customWidth="1"/>
    <col min="5" max="5" width="19.75" style="1" customWidth="1"/>
    <col min="6" max="6" width="26.375" style="35" customWidth="1"/>
    <col min="7" max="7" width="19.75" style="1" customWidth="1"/>
    <col min="8" max="8" width="5.625" style="1" customWidth="1"/>
    <col min="9" max="9" width="5.25" style="1" customWidth="1"/>
    <col min="10" max="10" width="6.875" style="1" customWidth="1"/>
    <col min="11" max="11" width="7" style="1" customWidth="1"/>
    <col min="12" max="12" width="12.875" style="1" customWidth="1"/>
    <col min="13" max="13" width="7.625" style="1" customWidth="1"/>
    <col min="14" max="14" width="12" style="1" bestFit="1" customWidth="1"/>
    <col min="15" max="17" width="19.5" style="1" customWidth="1"/>
    <col min="18" max="19" width="6.25" style="24" customWidth="1"/>
    <col min="20" max="20" width="8.125" style="24" customWidth="1"/>
    <col min="21" max="21" width="9.25" style="24" customWidth="1"/>
    <col min="22" max="22" width="23.5" hidden="1" customWidth="1" outlineLevel="1"/>
    <col min="23" max="24" width="10.75" hidden="1" customWidth="1" outlineLevel="1"/>
    <col min="25" max="25" width="11.75" customWidth="1" outlineLevel="1"/>
    <col min="26" max="27" width="10.75" customWidth="1" outlineLevel="1"/>
    <col min="28" max="28" width="11.25"/>
    <col min="29" max="29" width="13.75" style="1" customWidth="1"/>
    <col min="30" max="30" width="11.25" style="1" customWidth="1"/>
    <col min="31" max="34" width="13.75" style="1" customWidth="1"/>
    <col min="35" max="16384" width="10.75" style="1"/>
  </cols>
  <sheetData>
    <row r="1" spans="1:28" x14ac:dyDescent="0.25">
      <c r="A1" s="22"/>
      <c r="H1" s="11"/>
      <c r="I1" s="10"/>
      <c r="R1" s="25"/>
      <c r="S1" s="25"/>
      <c r="T1" s="20"/>
      <c r="U1" s="20"/>
      <c r="V1" s="1"/>
      <c r="W1" s="10"/>
      <c r="X1" s="1"/>
      <c r="Y1" s="1"/>
      <c r="Z1" s="1"/>
      <c r="AA1" s="1"/>
      <c r="AB1" s="1"/>
    </row>
    <row r="2" spans="1:28" x14ac:dyDescent="0.25">
      <c r="A2" s="20"/>
      <c r="H2" s="12"/>
      <c r="R2" s="20"/>
      <c r="S2" s="20"/>
      <c r="T2" s="20"/>
      <c r="U2" s="20"/>
      <c r="V2" s="1"/>
      <c r="W2" s="1"/>
      <c r="X2" s="1"/>
      <c r="Y2" s="1"/>
      <c r="Z2" s="1"/>
      <c r="AA2" s="1"/>
      <c r="AB2" s="1"/>
    </row>
    <row r="3" spans="1:28" x14ac:dyDescent="0.25">
      <c r="A3" s="20"/>
      <c r="H3" s="12"/>
      <c r="R3" s="20"/>
      <c r="S3" s="20"/>
      <c r="T3" s="20"/>
      <c r="U3" s="20"/>
      <c r="V3" s="1"/>
      <c r="W3" s="1"/>
      <c r="X3" s="1"/>
      <c r="Y3" s="1"/>
      <c r="Z3" s="1"/>
      <c r="AA3" s="1"/>
      <c r="AB3" s="1"/>
    </row>
    <row r="4" spans="1:28" x14ac:dyDescent="0.25">
      <c r="A4" s="20"/>
      <c r="H4" s="12"/>
      <c r="R4" s="20"/>
      <c r="S4" s="20"/>
      <c r="T4" s="20"/>
      <c r="U4" s="20"/>
      <c r="V4" s="1"/>
      <c r="W4" s="1"/>
      <c r="X4" s="1"/>
      <c r="Y4" s="1"/>
      <c r="Z4" s="1"/>
      <c r="AA4" s="1"/>
      <c r="AB4" s="1"/>
    </row>
    <row r="5" spans="1:28" x14ac:dyDescent="0.25">
      <c r="A5" s="20"/>
      <c r="H5" s="12"/>
      <c r="R5" s="20"/>
      <c r="S5" s="20"/>
      <c r="T5" s="20"/>
      <c r="U5" s="20"/>
      <c r="V5" s="1"/>
      <c r="W5" s="1"/>
      <c r="X5" s="1"/>
      <c r="Y5" s="1"/>
      <c r="Z5" s="1"/>
      <c r="AA5" s="1"/>
      <c r="AB5" s="1"/>
    </row>
    <row r="6" spans="1:28" x14ac:dyDescent="0.25">
      <c r="A6" s="20"/>
      <c r="R6" s="20"/>
      <c r="S6" s="20"/>
      <c r="T6" s="20"/>
      <c r="U6" s="20"/>
      <c r="V6" s="1"/>
      <c r="W6" s="1"/>
      <c r="X6" s="1"/>
      <c r="Y6" s="1"/>
      <c r="Z6" s="1"/>
      <c r="AA6" s="1"/>
      <c r="AB6" s="1"/>
    </row>
    <row r="7" spans="1:28" ht="19.149999999999999" customHeight="1" x14ac:dyDescent="0.35">
      <c r="A7" s="23"/>
      <c r="C7" s="31"/>
      <c r="D7" s="27"/>
      <c r="E7" s="27"/>
      <c r="F7" s="54" t="s">
        <v>7</v>
      </c>
      <c r="G7" s="54"/>
      <c r="H7" s="54"/>
      <c r="I7" s="54"/>
      <c r="J7" s="54"/>
      <c r="K7" s="54"/>
      <c r="L7" s="54"/>
      <c r="M7" s="54"/>
      <c r="N7" s="54"/>
      <c r="P7" s="55" t="s">
        <v>40</v>
      </c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1"/>
    </row>
    <row r="8" spans="1:28" s="32" customFormat="1" ht="77.25" customHeight="1" x14ac:dyDescent="0.25">
      <c r="A8" s="2" t="s">
        <v>4</v>
      </c>
      <c r="B8" s="2" t="s">
        <v>38</v>
      </c>
      <c r="C8" s="2" t="s">
        <v>12</v>
      </c>
      <c r="D8" s="2" t="s">
        <v>41</v>
      </c>
      <c r="E8" s="2" t="s">
        <v>13</v>
      </c>
      <c r="F8" s="2" t="s">
        <v>42</v>
      </c>
      <c r="G8" s="2" t="s">
        <v>43</v>
      </c>
      <c r="H8" s="26" t="s">
        <v>3</v>
      </c>
      <c r="I8" s="26" t="s">
        <v>0</v>
      </c>
      <c r="J8" s="2" t="s">
        <v>44</v>
      </c>
      <c r="K8" s="2" t="s">
        <v>53</v>
      </c>
      <c r="L8" s="2" t="s">
        <v>59</v>
      </c>
      <c r="M8" s="2" t="s">
        <v>39</v>
      </c>
      <c r="N8" s="2" t="s">
        <v>52</v>
      </c>
      <c r="O8" s="2" t="s">
        <v>45</v>
      </c>
      <c r="P8" s="2" t="s">
        <v>46</v>
      </c>
      <c r="Q8" s="2" t="s">
        <v>47</v>
      </c>
      <c r="R8" s="26" t="s">
        <v>48</v>
      </c>
      <c r="S8" s="26" t="s">
        <v>61</v>
      </c>
      <c r="T8" s="2" t="s">
        <v>49</v>
      </c>
      <c r="U8" s="2" t="s">
        <v>60</v>
      </c>
      <c r="V8" s="2" t="s">
        <v>6</v>
      </c>
      <c r="W8" s="2" t="s">
        <v>1</v>
      </c>
      <c r="X8" s="2" t="s">
        <v>5</v>
      </c>
      <c r="Y8" s="2" t="s">
        <v>50</v>
      </c>
      <c r="Z8" s="2" t="s">
        <v>51</v>
      </c>
      <c r="AA8" s="2" t="s">
        <v>54</v>
      </c>
    </row>
    <row r="9" spans="1:28" s="20" customFormat="1" ht="87.6" customHeight="1" x14ac:dyDescent="0.25">
      <c r="A9" s="58" t="s">
        <v>11</v>
      </c>
      <c r="B9" s="16" t="s">
        <v>14</v>
      </c>
      <c r="C9" s="2"/>
      <c r="D9" s="2"/>
      <c r="E9" s="2"/>
      <c r="F9" s="2"/>
      <c r="G9" s="2"/>
      <c r="H9" s="58">
        <v>4</v>
      </c>
      <c r="I9" s="58">
        <v>2</v>
      </c>
      <c r="J9" s="16">
        <f>Table3[[#This Row],[Probabilité]]*Table3[[#This Row],[Gravité]]</f>
        <v>8</v>
      </c>
      <c r="K9" s="17" t="str">
        <f>IFERROR(INDEX(Tablo,Table3[[#This Row],[Gravité]],Table3[[#This Row],[Probabilité x Criticité]]),"")</f>
        <v/>
      </c>
      <c r="L9" s="16">
        <v>2</v>
      </c>
      <c r="M9" s="16">
        <f>Table3[[#This Row],[Probabilité]]*Table3[[#This Row],[Gravité]]*Table3[[#This Row],[Pondération (Détectabilité)]]</f>
        <v>16</v>
      </c>
      <c r="N9" s="16">
        <f>Table3[[#This Row],[Probabilité]]*Table3[[#This Row],[Criticité]]</f>
        <v>64</v>
      </c>
      <c r="O9" s="16"/>
      <c r="P9" s="16"/>
      <c r="Q9" s="16"/>
      <c r="R9" s="58">
        <v>1</v>
      </c>
      <c r="S9" s="58">
        <v>1</v>
      </c>
      <c r="T9" s="16">
        <f>Table3[[#This Row],[Probabilité Residuelle]]*Table3[[#This Row],[Gravité Résiduelle]]</f>
        <v>1</v>
      </c>
      <c r="U9" s="16">
        <f>IFERROR(INDEX(Tablo,Table3[[#This Row],[Gravité Résiduelle]],Table3[[#This Row],[Probabilité Residuel x Criticité Residuel]]),"")</f>
        <v>2</v>
      </c>
      <c r="V9" s="16"/>
      <c r="W9" s="16">
        <v>1</v>
      </c>
      <c r="X9" s="16">
        <f>Table3[[#This Row],[Facteur de maîtrise résiduelle]]*Table3[[#This Row],[Risque Residuel]]</f>
        <v>1</v>
      </c>
      <c r="Y9" s="16">
        <v>2</v>
      </c>
      <c r="Z9" s="16">
        <f>Table3[[#This Row],[Probabilité Residuelle]]*Table3[[#This Row],[Gravité Résiduelle]]*Table3[[#This Row],[Pondération Résiduelle]]</f>
        <v>2</v>
      </c>
      <c r="AA9" s="16">
        <f>Table3[[#This Row],[Probabilité Residuelle]]*Table3[[#This Row],[Criticité Résiduelle]]</f>
        <v>2</v>
      </c>
    </row>
    <row r="10" spans="1:28" s="20" customFormat="1" ht="46.5" customHeight="1" x14ac:dyDescent="0.25">
      <c r="A10" s="16" t="s">
        <v>11</v>
      </c>
      <c r="B10" s="16" t="s">
        <v>15</v>
      </c>
      <c r="C10" s="2"/>
      <c r="D10" s="2"/>
      <c r="E10" s="2"/>
      <c r="F10" s="2"/>
      <c r="G10" s="2"/>
      <c r="H10" s="16">
        <v>4</v>
      </c>
      <c r="I10" s="16">
        <v>2</v>
      </c>
      <c r="J10" s="17">
        <f>Table3[[#This Row],[Probabilité]]*Table3[[#This Row],[Gravité]]</f>
        <v>8</v>
      </c>
      <c r="K10" s="17" t="str">
        <f>IFERROR(INDEX(Tablo,Table3[[#This Row],[Gravité]],Table3[[#This Row],[Probabilité x Criticité]]),"")</f>
        <v/>
      </c>
      <c r="L10" s="16">
        <v>3</v>
      </c>
      <c r="M10" s="17">
        <f>Table3[[#This Row],[Probabilité]]*Table3[[#This Row],[Gravité]]*Table3[[#This Row],[Pondération (Détectabilité)]]</f>
        <v>24</v>
      </c>
      <c r="N10" s="17">
        <f>Table3[[#This Row],[Probabilité]]*Table3[[#This Row],[Criticité]]</f>
        <v>96</v>
      </c>
      <c r="O10" s="16"/>
      <c r="P10" s="16"/>
      <c r="Q10" s="16"/>
      <c r="R10" s="16">
        <v>1</v>
      </c>
      <c r="S10" s="16">
        <v>1</v>
      </c>
      <c r="T10" s="17">
        <f>Table3[[#This Row],[Probabilité Residuelle]]*Table3[[#This Row],[Gravité Résiduelle]]</f>
        <v>1</v>
      </c>
      <c r="U10" s="16">
        <f>IFERROR(INDEX(Tablo,Table3[[#This Row],[Gravité Résiduelle]],Table3[[#This Row],[Probabilité Residuel x Criticité Residuel]]),"")</f>
        <v>4</v>
      </c>
      <c r="V10" s="16"/>
      <c r="W10" s="17"/>
      <c r="X10" s="17">
        <f>Table3[[#This Row],[Facteur de maîtrise résiduelle]]*Table3[[#This Row],[Risque Residuel]]</f>
        <v>0</v>
      </c>
      <c r="Y10" s="16">
        <v>3</v>
      </c>
      <c r="Z10" s="17">
        <f>Table3[[#This Row],[Probabilité Residuelle]]*Table3[[#This Row],[Gravité Résiduelle]]*Table3[[#This Row],[Pondération Résiduelle]]</f>
        <v>3</v>
      </c>
      <c r="AA10" s="16">
        <f>Table3[[#This Row],[Probabilité Residuelle]]*Table3[[#This Row],[Criticité Résiduelle]]</f>
        <v>3</v>
      </c>
    </row>
    <row r="11" spans="1:28" s="20" customFormat="1" x14ac:dyDescent="0.25">
      <c r="A11" s="16" t="s">
        <v>11</v>
      </c>
      <c r="B11" s="16" t="s">
        <v>16</v>
      </c>
      <c r="C11" s="2"/>
      <c r="D11" s="2"/>
      <c r="E11" s="2"/>
      <c r="F11" s="2"/>
      <c r="G11" s="2"/>
      <c r="H11" s="16">
        <v>2</v>
      </c>
      <c r="I11" s="16">
        <v>3</v>
      </c>
      <c r="J11" s="16">
        <f>Table3[[#This Row],[Probabilité]]*Table3[[#This Row],[Gravité]]</f>
        <v>6</v>
      </c>
      <c r="K11" s="17" t="str">
        <f>IFERROR(INDEX(Tablo,Table3[[#This Row],[Gravité]],Table3[[#This Row],[Probabilité x Criticité]]),"")</f>
        <v/>
      </c>
      <c r="L11" s="16">
        <v>3</v>
      </c>
      <c r="M11" s="16">
        <f>Table3[[#This Row],[Probabilité]]*Table3[[#This Row],[Gravité]]*Table3[[#This Row],[Pondération (Détectabilité)]]</f>
        <v>18</v>
      </c>
      <c r="N11" s="16">
        <f>Table3[[#This Row],[Probabilité]]*Table3[[#This Row],[Criticité]]</f>
        <v>36</v>
      </c>
      <c r="O11" s="16"/>
      <c r="P11" s="16"/>
      <c r="Q11" s="16"/>
      <c r="R11" s="16">
        <v>1</v>
      </c>
      <c r="S11" s="16">
        <v>1</v>
      </c>
      <c r="T11" s="16">
        <f>Table3[[#This Row],[Probabilité Residuelle]]*Table3[[#This Row],[Gravité Résiduelle]]</f>
        <v>1</v>
      </c>
      <c r="U11" s="16">
        <f>IFERROR(INDEX(Tablo,Table3[[#This Row],[Gravité Résiduelle]],Table3[[#This Row],[Probabilité Residuel x Criticité Residuel]]),"")</f>
        <v>4</v>
      </c>
      <c r="V11" s="16"/>
      <c r="W11" s="16">
        <v>0.6</v>
      </c>
      <c r="X11" s="16">
        <f>Table3[[#This Row],[Facteur de maîtrise résiduelle]]*Table3[[#This Row],[Risque Residuel]]</f>
        <v>0.6</v>
      </c>
      <c r="Y11" s="16">
        <v>3</v>
      </c>
      <c r="Z11" s="16">
        <f>Table3[[#This Row],[Probabilité Residuelle]]*Table3[[#This Row],[Gravité Résiduelle]]*Table3[[#This Row],[Pondération Résiduelle]]</f>
        <v>3</v>
      </c>
      <c r="AA11" s="16">
        <f>Table3[[#This Row],[Probabilité Residuelle]]*Table3[[#This Row],[Criticité Résiduelle]]</f>
        <v>3</v>
      </c>
    </row>
    <row r="12" spans="1:28" s="20" customFormat="1" ht="37.9" customHeight="1" x14ac:dyDescent="0.25">
      <c r="A12" s="16" t="s">
        <v>11</v>
      </c>
      <c r="B12" s="16" t="s">
        <v>17</v>
      </c>
      <c r="C12" s="16"/>
      <c r="D12" s="2"/>
      <c r="E12" s="2"/>
      <c r="F12" s="2"/>
      <c r="G12" s="2"/>
      <c r="H12" s="16">
        <v>1</v>
      </c>
      <c r="I12" s="16">
        <v>4</v>
      </c>
      <c r="J12" s="16">
        <f>Table3[[#This Row],[Probabilité]]*Table3[[#This Row],[Gravité]]</f>
        <v>4</v>
      </c>
      <c r="K12" s="17">
        <f>IFERROR(INDEX(Tablo,Table3[[#This Row],[Gravité]],Table3[[#This Row],[Probabilité x Criticité]]),"")</f>
        <v>16</v>
      </c>
      <c r="L12" s="16">
        <v>1</v>
      </c>
      <c r="M12" s="16">
        <f>Table3[[#This Row],[Probabilité]]*Table3[[#This Row],[Gravité]]*Table3[[#This Row],[Pondération (Détectabilité)]]</f>
        <v>4</v>
      </c>
      <c r="N12" s="16">
        <f>Table3[[#This Row],[Probabilité]]*Table3[[#This Row],[Criticité]]</f>
        <v>4</v>
      </c>
      <c r="O12" s="16"/>
      <c r="P12" s="16"/>
      <c r="Q12" s="16"/>
      <c r="R12" s="16">
        <v>1</v>
      </c>
      <c r="S12" s="16">
        <v>3</v>
      </c>
      <c r="T12" s="16">
        <f>Table3[[#This Row],[Probabilité Residuelle]]*Table3[[#This Row],[Gravité Résiduelle]]</f>
        <v>3</v>
      </c>
      <c r="U12" s="16">
        <f>IFERROR(INDEX(Tablo,Table3[[#This Row],[Gravité Résiduelle]],Table3[[#This Row],[Probabilité Residuel x Criticité Residuel]]),"")</f>
        <v>11</v>
      </c>
      <c r="V12" s="16"/>
      <c r="W12" s="16">
        <v>0.4</v>
      </c>
      <c r="X12" s="16">
        <f>Table3[[#This Row],[Facteur de maîtrise résiduelle]]*Table3[[#This Row],[Risque Residuel]]</f>
        <v>1.2000000000000002</v>
      </c>
      <c r="Y12" s="16">
        <v>1</v>
      </c>
      <c r="Z12" s="16">
        <f>Table3[[#This Row],[Probabilité Residuelle]]*Table3[[#This Row],[Gravité Résiduelle]]*Table3[[#This Row],[Pondération Résiduelle]]</f>
        <v>3</v>
      </c>
      <c r="AA12" s="16">
        <f>Table3[[#This Row],[Probabilité Residuelle]]*Table3[[#This Row],[Criticité Résiduelle]]</f>
        <v>3</v>
      </c>
    </row>
    <row r="13" spans="1:28" s="20" customFormat="1" x14ac:dyDescent="0.25">
      <c r="A13" s="16" t="s">
        <v>11</v>
      </c>
      <c r="B13" s="16" t="s">
        <v>18</v>
      </c>
      <c r="C13" s="2"/>
      <c r="D13" s="2"/>
      <c r="E13" s="2"/>
      <c r="F13" s="2"/>
      <c r="G13" s="2"/>
      <c r="H13" s="16">
        <v>2</v>
      </c>
      <c r="I13" s="16">
        <v>3</v>
      </c>
      <c r="J13" s="16">
        <f>Table3[[#This Row],[Probabilité]]*Table3[[#This Row],[Gravité]]</f>
        <v>6</v>
      </c>
      <c r="K13" s="17" t="str">
        <f>IFERROR(INDEX(Tablo,Table3[[#This Row],[Gravité]],Table3[[#This Row],[Probabilité x Criticité]]),"")</f>
        <v/>
      </c>
      <c r="L13" s="16">
        <v>4</v>
      </c>
      <c r="M13" s="16">
        <f>Table3[[#This Row],[Probabilité]]*Table3[[#This Row],[Gravité]]*Table3[[#This Row],[Pondération (Détectabilité)]]</f>
        <v>24</v>
      </c>
      <c r="N13" s="16">
        <f>Table3[[#This Row],[Probabilité]]*Table3[[#This Row],[Criticité]]</f>
        <v>48</v>
      </c>
      <c r="O13" s="16"/>
      <c r="P13" s="16"/>
      <c r="Q13" s="16"/>
      <c r="R13" s="16">
        <v>1</v>
      </c>
      <c r="S13" s="16">
        <v>2</v>
      </c>
      <c r="T13" s="16">
        <f>Table3[[#This Row],[Probabilité Residuelle]]*Table3[[#This Row],[Gravité Résiduelle]]</f>
        <v>2</v>
      </c>
      <c r="U13" s="16" t="str">
        <f>IFERROR(INDEX(Tablo,Table3[[#This Row],[Gravité Résiduelle]],Table3[[#This Row],[Probabilité Residuel x Criticité Residuel]]),"")</f>
        <v/>
      </c>
      <c r="V13" s="16"/>
      <c r="W13" s="16">
        <v>0.1</v>
      </c>
      <c r="X13" s="16">
        <f>Table3[[#This Row],[Facteur de maîtrise résiduelle]]*Table3[[#This Row],[Risque Residuel]]</f>
        <v>0.2</v>
      </c>
      <c r="Y13" s="16">
        <v>4</v>
      </c>
      <c r="Z13" s="16">
        <f>Table3[[#This Row],[Probabilité Residuelle]]*Table3[[#This Row],[Gravité Résiduelle]]*Table3[[#This Row],[Pondération Résiduelle]]</f>
        <v>8</v>
      </c>
      <c r="AA13" s="16">
        <f>Table3[[#This Row],[Probabilité Residuelle]]*Table3[[#This Row],[Criticité Résiduelle]]</f>
        <v>8</v>
      </c>
    </row>
    <row r="14" spans="1:28" s="20" customFormat="1" x14ac:dyDescent="0.25">
      <c r="A14" s="16" t="s">
        <v>11</v>
      </c>
      <c r="B14" s="17" t="s">
        <v>19</v>
      </c>
      <c r="C14" s="34"/>
      <c r="D14" s="2"/>
      <c r="E14" s="2"/>
      <c r="F14" s="2"/>
      <c r="G14" s="2"/>
      <c r="H14" s="16">
        <v>3</v>
      </c>
      <c r="I14" s="16">
        <v>2</v>
      </c>
      <c r="J14" s="17">
        <f>Table3[[#This Row],[Probabilité]]*Table3[[#This Row],[Gravité]]</f>
        <v>6</v>
      </c>
      <c r="K14" s="17" t="str">
        <f>IFERROR(INDEX(Tablo,Table3[[#This Row],[Gravité]],Table3[[#This Row],[Probabilité x Criticité]]),"")</f>
        <v/>
      </c>
      <c r="L14" s="16">
        <v>1</v>
      </c>
      <c r="M14" s="17">
        <f>Table3[[#This Row],[Probabilité]]*Table3[[#This Row],[Gravité]]*Table3[[#This Row],[Pondération (Détectabilité)]]</f>
        <v>6</v>
      </c>
      <c r="N14" s="17">
        <f>Table3[[#This Row],[Probabilité]]*Table3[[#This Row],[Criticité]]</f>
        <v>18</v>
      </c>
      <c r="O14" s="16"/>
      <c r="P14" s="16"/>
      <c r="Q14" s="16"/>
      <c r="R14" s="16">
        <v>2</v>
      </c>
      <c r="S14" s="16">
        <v>2</v>
      </c>
      <c r="T14" s="17">
        <f>Table3[[#This Row],[Probabilité Residuelle]]*Table3[[#This Row],[Gravité Résiduelle]]</f>
        <v>4</v>
      </c>
      <c r="U14" s="16" t="str">
        <f>IFERROR(INDEX(Tablo,Table3[[#This Row],[Gravité Résiduelle]],Table3[[#This Row],[Probabilité Residuel x Criticité Residuel]]),"")</f>
        <v/>
      </c>
      <c r="V14" s="16"/>
      <c r="W14" s="17"/>
      <c r="X14" s="17">
        <f>Table3[[#This Row],[Facteur de maîtrise résiduelle]]*Table3[[#This Row],[Risque Residuel]]</f>
        <v>0</v>
      </c>
      <c r="Y14" s="16">
        <v>1</v>
      </c>
      <c r="Z14" s="16">
        <f>Table3[[#This Row],[Probabilité Residuelle]]*Table3[[#This Row],[Gravité Résiduelle]]*Table3[[#This Row],[Pondération Résiduelle]]</f>
        <v>4</v>
      </c>
      <c r="AA14" s="16">
        <f>Table3[[#This Row],[Probabilité Residuelle]]*Table3[[#This Row],[Criticité Résiduelle]]</f>
        <v>8</v>
      </c>
    </row>
    <row r="15" spans="1:28" s="20" customFormat="1" x14ac:dyDescent="0.25">
      <c r="A15" s="16" t="s">
        <v>11</v>
      </c>
      <c r="B15" s="17" t="s">
        <v>20</v>
      </c>
      <c r="C15" s="34"/>
      <c r="D15" s="2"/>
      <c r="E15" s="2"/>
      <c r="F15" s="2"/>
      <c r="G15" s="2"/>
      <c r="H15" s="16">
        <v>2</v>
      </c>
      <c r="I15" s="16">
        <v>3</v>
      </c>
      <c r="J15" s="17">
        <f>Table3[[#This Row],[Probabilité]]*Table3[[#This Row],[Gravité]]</f>
        <v>6</v>
      </c>
      <c r="K15" s="17" t="str">
        <f>IFERROR(INDEX(Tablo,Table3[[#This Row],[Gravité]],Table3[[#This Row],[Probabilité x Criticité]]),"")</f>
        <v/>
      </c>
      <c r="L15" s="16">
        <v>5</v>
      </c>
      <c r="M15" s="17">
        <f>Table3[[#This Row],[Probabilité]]*Table3[[#This Row],[Gravité]]*Table3[[#This Row],[Pondération (Détectabilité)]]</f>
        <v>30</v>
      </c>
      <c r="N15" s="17">
        <f>Table3[[#This Row],[Probabilité]]*Table3[[#This Row],[Criticité]]</f>
        <v>60</v>
      </c>
      <c r="O15" s="16"/>
      <c r="P15" s="16"/>
      <c r="Q15" s="16"/>
      <c r="R15" s="16">
        <v>2</v>
      </c>
      <c r="S15" s="16">
        <v>2</v>
      </c>
      <c r="T15" s="17">
        <f>Table3[[#This Row],[Probabilité Residuelle]]*Table3[[#This Row],[Gravité Résiduelle]]</f>
        <v>4</v>
      </c>
      <c r="U15" s="16" t="str">
        <f>IFERROR(INDEX(Tablo,Table3[[#This Row],[Gravité Résiduelle]],Table3[[#This Row],[Probabilité Residuel x Criticité Residuel]]),"")</f>
        <v/>
      </c>
      <c r="V15" s="16"/>
      <c r="W15" s="17"/>
      <c r="X15" s="17">
        <f>Table3[[#This Row],[Facteur de maîtrise résiduelle]]*Table3[[#This Row],[Risque Residuel]]</f>
        <v>0</v>
      </c>
      <c r="Y15" s="16">
        <v>5</v>
      </c>
      <c r="Z15" s="16">
        <f>Table3[[#This Row],[Probabilité Residuelle]]*Table3[[#This Row],[Gravité Résiduelle]]*Table3[[#This Row],[Pondération Résiduelle]]</f>
        <v>20</v>
      </c>
      <c r="AA15" s="16">
        <f>Table3[[#This Row],[Probabilité Residuelle]]*Table3[[#This Row],[Criticité Résiduelle]]</f>
        <v>40</v>
      </c>
    </row>
    <row r="16" spans="1:28" s="20" customFormat="1" x14ac:dyDescent="0.25">
      <c r="A16" s="16" t="s">
        <v>11</v>
      </c>
      <c r="B16" s="17" t="s">
        <v>21</v>
      </c>
      <c r="C16" s="16"/>
      <c r="D16" s="2"/>
      <c r="E16" s="2"/>
      <c r="F16" s="2"/>
      <c r="G16" s="2"/>
      <c r="H16" s="16">
        <v>1</v>
      </c>
      <c r="I16" s="16">
        <v>4</v>
      </c>
      <c r="J16" s="16">
        <f>Table3[[#This Row],[Probabilité]]*Table3[[#This Row],[Gravité]]</f>
        <v>4</v>
      </c>
      <c r="K16" s="17" t="str">
        <f>IFERROR(INDEX(Tablo,Table3[[#This Row],[Gravité]],Table3[[#This Row],[Probabilité x Criticité]]),"")</f>
        <v/>
      </c>
      <c r="L16" s="16">
        <v>3</v>
      </c>
      <c r="M16" s="16">
        <f>Table3[[#This Row],[Probabilité]]*Table3[[#This Row],[Gravité]]*Table3[[#This Row],[Pondération (Détectabilité)]]</f>
        <v>12</v>
      </c>
      <c r="N16" s="16">
        <f>Table3[[#This Row],[Probabilité]]*Table3[[#This Row],[Criticité]]</f>
        <v>12</v>
      </c>
      <c r="O16" s="16"/>
      <c r="P16" s="16"/>
      <c r="Q16" s="16"/>
      <c r="R16" s="16">
        <v>2</v>
      </c>
      <c r="S16" s="16">
        <v>1</v>
      </c>
      <c r="T16" s="16">
        <f>Table3[[#This Row],[Probabilité Residuelle]]*Table3[[#This Row],[Gravité Résiduelle]]</f>
        <v>2</v>
      </c>
      <c r="U16" s="16" t="str">
        <f>IFERROR(INDEX(Tablo,Table3[[#This Row],[Gravité Résiduelle]],Table3[[#This Row],[Probabilité Residuel x Criticité Residuel]]),"")</f>
        <v/>
      </c>
      <c r="V16" s="16"/>
      <c r="W16" s="16">
        <v>1</v>
      </c>
      <c r="X16" s="16">
        <f>Table3[[#This Row],[Facteur de maîtrise résiduelle]]*Table3[[#This Row],[Risque Residuel]]</f>
        <v>2</v>
      </c>
      <c r="Y16" s="16">
        <v>3</v>
      </c>
      <c r="Z16" s="16">
        <f>Table3[[#This Row],[Probabilité Residuelle]]*Table3[[#This Row],[Gravité Résiduelle]]*Table3[[#This Row],[Pondération Résiduelle]]</f>
        <v>6</v>
      </c>
      <c r="AA16" s="16">
        <f>Table3[[#This Row],[Probabilité Residuelle]]*Table3[[#This Row],[Criticité Résiduelle]]</f>
        <v>12</v>
      </c>
    </row>
    <row r="17" spans="1:27" s="20" customFormat="1" x14ac:dyDescent="0.25">
      <c r="A17" s="16" t="s">
        <v>11</v>
      </c>
      <c r="B17" s="17" t="s">
        <v>22</v>
      </c>
      <c r="C17" s="16"/>
      <c r="D17" s="34"/>
      <c r="E17" s="2"/>
      <c r="F17" s="2"/>
      <c r="G17" s="2"/>
      <c r="H17" s="16">
        <v>3</v>
      </c>
      <c r="I17" s="16">
        <v>2</v>
      </c>
      <c r="J17" s="17">
        <f>Table3[[#This Row],[Probabilité]]*Table3[[#This Row],[Gravité]]</f>
        <v>6</v>
      </c>
      <c r="K17" s="17" t="str">
        <f>IFERROR(INDEX(Tablo,Table3[[#This Row],[Gravité]],Table3[[#This Row],[Probabilité x Criticité]]),"")</f>
        <v/>
      </c>
      <c r="L17" s="16">
        <v>2</v>
      </c>
      <c r="M17" s="17">
        <f>Table3[[#This Row],[Probabilité]]*Table3[[#This Row],[Gravité]]*Table3[[#This Row],[Pondération (Détectabilité)]]</f>
        <v>12</v>
      </c>
      <c r="N17" s="17">
        <f>Table3[[#This Row],[Probabilité]]*Table3[[#This Row],[Criticité]]</f>
        <v>36</v>
      </c>
      <c r="O17" s="16"/>
      <c r="P17" s="16"/>
      <c r="Q17" s="16"/>
      <c r="R17" s="16">
        <v>1</v>
      </c>
      <c r="S17" s="16">
        <v>2</v>
      </c>
      <c r="T17" s="17">
        <f>Table3[[#This Row],[Probabilité Residuelle]]*Table3[[#This Row],[Gravité Résiduelle]]</f>
        <v>2</v>
      </c>
      <c r="U17" s="16">
        <f>IFERROR(INDEX(Tablo,Table3[[#This Row],[Gravité Résiduelle]],Table3[[#This Row],[Probabilité Residuel x Criticité Residuel]]),"")</f>
        <v>12</v>
      </c>
      <c r="V17" s="16"/>
      <c r="W17" s="17"/>
      <c r="X17" s="17">
        <f>Table3[[#This Row],[Facteur de maîtrise résiduelle]]*Table3[[#This Row],[Risque Residuel]]</f>
        <v>0</v>
      </c>
      <c r="Y17" s="16">
        <v>2</v>
      </c>
      <c r="Z17" s="16">
        <f>Table3[[#This Row],[Probabilité Residuelle]]*Table3[[#This Row],[Gravité Résiduelle]]*Table3[[#This Row],[Pondération Résiduelle]]</f>
        <v>4</v>
      </c>
      <c r="AA17" s="16">
        <f>Table3[[#This Row],[Probabilité Residuelle]]*Table3[[#This Row],[Criticité Résiduelle]]</f>
        <v>4</v>
      </c>
    </row>
    <row r="18" spans="1:27" s="20" customFormat="1" x14ac:dyDescent="0.25">
      <c r="A18" s="16" t="s">
        <v>11</v>
      </c>
      <c r="B18" s="17" t="s">
        <v>23</v>
      </c>
      <c r="C18" s="16"/>
      <c r="D18" s="34"/>
      <c r="E18" s="2"/>
      <c r="F18" s="2"/>
      <c r="G18" s="2"/>
      <c r="H18" s="16">
        <v>2</v>
      </c>
      <c r="I18" s="16">
        <v>3</v>
      </c>
      <c r="J18" s="17">
        <f>Table3[[#This Row],[Probabilité]]*Table3[[#This Row],[Gravité]]</f>
        <v>6</v>
      </c>
      <c r="K18" s="17" t="str">
        <f>IFERROR(INDEX(Tablo,Table3[[#This Row],[Gravité]],Table3[[#This Row],[Probabilité x Criticité]]),"")</f>
        <v/>
      </c>
      <c r="L18" s="16">
        <v>1</v>
      </c>
      <c r="M18" s="17">
        <f>Table3[[#This Row],[Probabilité]]*Table3[[#This Row],[Gravité]]*Table3[[#This Row],[Pondération (Détectabilité)]]</f>
        <v>6</v>
      </c>
      <c r="N18" s="17">
        <f>Table3[[#This Row],[Probabilité]]*Table3[[#This Row],[Criticité]]</f>
        <v>12</v>
      </c>
      <c r="O18" s="16"/>
      <c r="P18" s="16"/>
      <c r="Q18" s="16"/>
      <c r="R18" s="16">
        <v>1</v>
      </c>
      <c r="S18" s="16">
        <v>2</v>
      </c>
      <c r="T18" s="17">
        <f>Table3[[#This Row],[Probabilité Residuelle]]*Table3[[#This Row],[Gravité Résiduelle]]</f>
        <v>2</v>
      </c>
      <c r="U18" s="16">
        <f>IFERROR(INDEX(Tablo,Table3[[#This Row],[Gravité Résiduelle]],Table3[[#This Row],[Probabilité Residuel x Criticité Residuel]]),"")</f>
        <v>6</v>
      </c>
      <c r="V18" s="16"/>
      <c r="W18" s="17"/>
      <c r="X18" s="17">
        <f>Table3[[#This Row],[Facteur de maîtrise résiduelle]]*Table3[[#This Row],[Risque Residuel]]</f>
        <v>0</v>
      </c>
      <c r="Y18" s="16">
        <v>1</v>
      </c>
      <c r="Z18" s="16">
        <f>Table3[[#This Row],[Probabilité Residuelle]]*Table3[[#This Row],[Gravité Résiduelle]]*Table3[[#This Row],[Pondération Résiduelle]]</f>
        <v>2</v>
      </c>
      <c r="AA18" s="16">
        <f>Table3[[#This Row],[Probabilité Residuelle]]*Table3[[#This Row],[Criticité Résiduelle]]</f>
        <v>2</v>
      </c>
    </row>
    <row r="19" spans="1:27" s="20" customFormat="1" x14ac:dyDescent="0.25">
      <c r="A19" s="16" t="s">
        <v>11</v>
      </c>
      <c r="B19" s="17" t="s">
        <v>24</v>
      </c>
      <c r="C19" s="16"/>
      <c r="D19" s="34"/>
      <c r="E19" s="2"/>
      <c r="F19" s="2"/>
      <c r="G19" s="2"/>
      <c r="H19" s="16">
        <v>1</v>
      </c>
      <c r="I19" s="16">
        <v>4</v>
      </c>
      <c r="J19" s="17">
        <f>Table3[[#This Row],[Probabilité]]*Table3[[#This Row],[Gravité]]</f>
        <v>4</v>
      </c>
      <c r="K19" s="17" t="str">
        <f>IFERROR(INDEX(Tablo,Table3[[#This Row],[Gravité]],Table3[[#This Row],[Probabilité x Criticité]]),"")</f>
        <v/>
      </c>
      <c r="L19" s="16">
        <v>3</v>
      </c>
      <c r="M19" s="17">
        <f>Table3[[#This Row],[Probabilité]]*Table3[[#This Row],[Gravité]]*Table3[[#This Row],[Pondération (Détectabilité)]]</f>
        <v>12</v>
      </c>
      <c r="N19" s="17">
        <f>Table3[[#This Row],[Probabilité]]*Table3[[#This Row],[Criticité]]</f>
        <v>12</v>
      </c>
      <c r="O19" s="16"/>
      <c r="P19" s="16"/>
      <c r="Q19" s="16"/>
      <c r="R19" s="16">
        <v>1</v>
      </c>
      <c r="S19" s="16">
        <v>2</v>
      </c>
      <c r="T19" s="17">
        <f>Table3[[#This Row],[Probabilité Residuelle]]*Table3[[#This Row],[Gravité Résiduelle]]</f>
        <v>2</v>
      </c>
      <c r="U19" s="16" t="str">
        <f>IFERROR(INDEX(Tablo,Table3[[#This Row],[Gravité Résiduelle]],Table3[[#This Row],[Probabilité Residuel x Criticité Residuel]]),"")</f>
        <v/>
      </c>
      <c r="V19" s="16"/>
      <c r="W19" s="17"/>
      <c r="X19" s="17">
        <f>Table3[[#This Row],[Facteur de maîtrise résiduelle]]*Table3[[#This Row],[Risque Residuel]]</f>
        <v>0</v>
      </c>
      <c r="Y19" s="16">
        <v>3</v>
      </c>
      <c r="Z19" s="16">
        <f>Table3[[#This Row],[Probabilité Residuelle]]*Table3[[#This Row],[Gravité Résiduelle]]*Table3[[#This Row],[Pondération Résiduelle]]</f>
        <v>6</v>
      </c>
      <c r="AA19" s="16">
        <f>Table3[[#This Row],[Probabilité Residuelle]]*Table3[[#This Row],[Criticité Résiduelle]]</f>
        <v>6</v>
      </c>
    </row>
    <row r="20" spans="1:27" s="20" customFormat="1" x14ac:dyDescent="0.25">
      <c r="A20" s="16" t="s">
        <v>11</v>
      </c>
      <c r="B20" s="17" t="s">
        <v>25</v>
      </c>
      <c r="C20" s="16"/>
      <c r="D20" s="2"/>
      <c r="E20" s="2"/>
      <c r="F20" s="2"/>
      <c r="G20" s="2"/>
      <c r="H20" s="16">
        <v>2</v>
      </c>
      <c r="I20" s="16">
        <v>3</v>
      </c>
      <c r="J20" s="16">
        <f>Table3[[#This Row],[Probabilité]]*Table3[[#This Row],[Gravité]]</f>
        <v>6</v>
      </c>
      <c r="K20" s="17" t="str">
        <f>IFERROR(INDEX(Tablo,Table3[[#This Row],[Gravité]],Table3[[#This Row],[Probabilité x Criticité]]),"")</f>
        <v/>
      </c>
      <c r="L20" s="16">
        <v>1</v>
      </c>
      <c r="M20" s="16">
        <f>Table3[[#This Row],[Probabilité]]*Table3[[#This Row],[Gravité]]*Table3[[#This Row],[Pondération (Détectabilité)]]</f>
        <v>6</v>
      </c>
      <c r="N20" s="16">
        <f>Table3[[#This Row],[Probabilité]]*Table3[[#This Row],[Criticité]]</f>
        <v>12</v>
      </c>
      <c r="O20" s="16"/>
      <c r="P20" s="16"/>
      <c r="Q20" s="16"/>
      <c r="R20" s="16">
        <v>2</v>
      </c>
      <c r="S20" s="16">
        <v>2</v>
      </c>
      <c r="T20" s="16">
        <f>Table3[[#This Row],[Probabilité Residuelle]]*Table3[[#This Row],[Gravité Résiduelle]]</f>
        <v>4</v>
      </c>
      <c r="U20" s="16" t="str">
        <f>IFERROR(INDEX(Tablo,Table3[[#This Row],[Gravité Résiduelle]],Table3[[#This Row],[Probabilité Residuel x Criticité Residuel]]),"")</f>
        <v/>
      </c>
      <c r="V20" s="16"/>
      <c r="W20" s="16">
        <v>0.6</v>
      </c>
      <c r="X20" s="16">
        <f>Table3[[#This Row],[Facteur de maîtrise résiduelle]]*Table3[[#This Row],[Risque Residuel]]</f>
        <v>2.4</v>
      </c>
      <c r="Y20" s="16">
        <v>1</v>
      </c>
      <c r="Z20" s="16">
        <f>Table3[[#This Row],[Probabilité Residuelle]]*Table3[[#This Row],[Gravité Résiduelle]]*Table3[[#This Row],[Pondération Résiduelle]]</f>
        <v>4</v>
      </c>
      <c r="AA20" s="16">
        <f>Table3[[#This Row],[Probabilité Residuelle]]*Table3[[#This Row],[Criticité Résiduelle]]</f>
        <v>8</v>
      </c>
    </row>
    <row r="21" spans="1:27" s="20" customFormat="1" x14ac:dyDescent="0.25">
      <c r="A21" s="16" t="s">
        <v>11</v>
      </c>
      <c r="B21" s="17" t="s">
        <v>26</v>
      </c>
      <c r="C21" s="2"/>
      <c r="D21" s="2"/>
      <c r="E21" s="16"/>
      <c r="F21" s="2"/>
      <c r="G21" s="2"/>
      <c r="H21" s="16">
        <v>3</v>
      </c>
      <c r="I21" s="16">
        <v>2</v>
      </c>
      <c r="J21" s="16">
        <f>Table3[[#This Row],[Probabilité]]*Table3[[#This Row],[Gravité]]</f>
        <v>6</v>
      </c>
      <c r="K21" s="17" t="str">
        <f>IFERROR(INDEX(Tablo,Table3[[#This Row],[Gravité]],Table3[[#This Row],[Probabilité x Criticité]]),"")</f>
        <v/>
      </c>
      <c r="L21" s="16">
        <v>1</v>
      </c>
      <c r="M21" s="16">
        <f>Table3[[#This Row],[Probabilité]]*Table3[[#This Row],[Gravité]]*Table3[[#This Row],[Pondération (Détectabilité)]]</f>
        <v>6</v>
      </c>
      <c r="N21" s="16">
        <f>Table3[[#This Row],[Probabilité]]*Table3[[#This Row],[Criticité]]</f>
        <v>18</v>
      </c>
      <c r="O21" s="16"/>
      <c r="P21" s="16"/>
      <c r="Q21" s="16"/>
      <c r="R21" s="16">
        <v>2</v>
      </c>
      <c r="S21" s="16">
        <v>3</v>
      </c>
      <c r="T21" s="16">
        <f>Table3[[#This Row],[Probabilité Residuelle]]*Table3[[#This Row],[Gravité Résiduelle]]</f>
        <v>6</v>
      </c>
      <c r="U21" s="16" t="str">
        <f>IFERROR(INDEX(Tablo,Table3[[#This Row],[Gravité Résiduelle]],Table3[[#This Row],[Probabilité Residuel x Criticité Residuel]]),"")</f>
        <v/>
      </c>
      <c r="V21" s="16"/>
      <c r="W21" s="16">
        <v>0.4</v>
      </c>
      <c r="X21" s="16">
        <f>Table3[[#This Row],[Facteur de maîtrise résiduelle]]*Table3[[#This Row],[Risque Residuel]]</f>
        <v>2.4000000000000004</v>
      </c>
      <c r="Y21" s="16">
        <v>1</v>
      </c>
      <c r="Z21" s="16">
        <f>Table3[[#This Row],[Probabilité Residuelle]]*Table3[[#This Row],[Gravité Résiduelle]]*Table3[[#This Row],[Pondération Résiduelle]]</f>
        <v>6</v>
      </c>
      <c r="AA21" s="16">
        <f>Table3[[#This Row],[Probabilité Residuelle]]*Table3[[#This Row],[Criticité Résiduelle]]</f>
        <v>12</v>
      </c>
    </row>
    <row r="22" spans="1:27" s="20" customFormat="1" x14ac:dyDescent="0.25">
      <c r="A22" s="16" t="s">
        <v>11</v>
      </c>
      <c r="B22" s="17" t="s">
        <v>27</v>
      </c>
      <c r="C22" s="16"/>
      <c r="D22" s="2"/>
      <c r="E22" s="2"/>
      <c r="F22" s="2"/>
      <c r="G22" s="2"/>
      <c r="H22" s="16">
        <v>1</v>
      </c>
      <c r="I22" s="16">
        <v>4</v>
      </c>
      <c r="J22" s="16">
        <f>Table3[[#This Row],[Probabilité]]*Table3[[#This Row],[Gravité]]</f>
        <v>4</v>
      </c>
      <c r="K22" s="17" t="str">
        <f>IFERROR(INDEX(Tablo,Table3[[#This Row],[Gravité]],Table3[[#This Row],[Probabilité x Criticité]]),"")</f>
        <v/>
      </c>
      <c r="L22" s="16">
        <v>5</v>
      </c>
      <c r="M22" s="16">
        <f>Table3[[#This Row],[Probabilité]]*Table3[[#This Row],[Gravité]]*Table3[[#This Row],[Pondération (Détectabilité)]]</f>
        <v>20</v>
      </c>
      <c r="N22" s="16">
        <f>Table3[[#This Row],[Probabilité]]*Table3[[#This Row],[Criticité]]</f>
        <v>20</v>
      </c>
      <c r="O22" s="16"/>
      <c r="P22" s="16"/>
      <c r="Q22" s="16"/>
      <c r="R22" s="16">
        <v>2</v>
      </c>
      <c r="S22" s="16">
        <v>3</v>
      </c>
      <c r="T22" s="16">
        <f>Table3[[#This Row],[Probabilité Residuelle]]*Table3[[#This Row],[Gravité Résiduelle]]</f>
        <v>6</v>
      </c>
      <c r="U22" s="16" t="str">
        <f>IFERROR(INDEX(Tablo,Table3[[#This Row],[Gravité Résiduelle]],Table3[[#This Row],[Probabilité Residuel x Criticité Residuel]]),"")</f>
        <v/>
      </c>
      <c r="V22" s="16"/>
      <c r="W22" s="16">
        <v>0.1</v>
      </c>
      <c r="X22" s="16">
        <f>Table3[[#This Row],[Facteur de maîtrise résiduelle]]*Table3[[#This Row],[Risque Residuel]]</f>
        <v>0.60000000000000009</v>
      </c>
      <c r="Y22" s="16">
        <v>5</v>
      </c>
      <c r="Z22" s="16">
        <f>Table3[[#This Row],[Probabilité Residuelle]]*Table3[[#This Row],[Gravité Résiduelle]]*Table3[[#This Row],[Pondération Résiduelle]]</f>
        <v>30</v>
      </c>
      <c r="AA22" s="16">
        <f>Table3[[#This Row],[Probabilité Residuelle]]*Table3[[#This Row],[Criticité Résiduelle]]</f>
        <v>60</v>
      </c>
    </row>
    <row r="23" spans="1:27" s="20" customFormat="1" x14ac:dyDescent="0.25">
      <c r="A23" s="16" t="s">
        <v>11</v>
      </c>
      <c r="B23" s="17" t="s">
        <v>28</v>
      </c>
      <c r="C23" s="16"/>
      <c r="D23" s="2"/>
      <c r="E23" s="2"/>
      <c r="F23" s="2"/>
      <c r="G23" s="2"/>
      <c r="H23" s="16">
        <v>1</v>
      </c>
      <c r="I23" s="16">
        <v>4</v>
      </c>
      <c r="J23" s="16">
        <f>Table3[[#This Row],[Probabilité]]*Table3[[#This Row],[Gravité]]</f>
        <v>4</v>
      </c>
      <c r="K23" s="17" t="str">
        <f>IFERROR(INDEX(Tablo,Table3[[#This Row],[Gravité]],Table3[[#This Row],[Probabilité x Criticité]]),"")</f>
        <v/>
      </c>
      <c r="L23" s="16">
        <v>5</v>
      </c>
      <c r="M23" s="16">
        <f>Table3[[#This Row],[Probabilité]]*Table3[[#This Row],[Gravité]]*Table3[[#This Row],[Pondération (Détectabilité)]]</f>
        <v>20</v>
      </c>
      <c r="N23" s="16">
        <f>Table3[[#This Row],[Probabilité]]*Table3[[#This Row],[Criticité]]</f>
        <v>20</v>
      </c>
      <c r="O23" s="16"/>
      <c r="P23" s="16"/>
      <c r="Q23" s="16"/>
      <c r="R23" s="16">
        <v>3</v>
      </c>
      <c r="S23" s="16">
        <v>1</v>
      </c>
      <c r="T23" s="16">
        <f>Table3[[#This Row],[Probabilité Residuelle]]*Table3[[#This Row],[Gravité Résiduelle]]</f>
        <v>3</v>
      </c>
      <c r="U23" s="16" t="str">
        <f>IFERROR(INDEX(Tablo,Table3[[#This Row],[Gravité Résiduelle]],Table3[[#This Row],[Probabilité Residuel x Criticité Residuel]]),"")</f>
        <v/>
      </c>
      <c r="V23" s="16"/>
      <c r="W23" s="16">
        <v>1</v>
      </c>
      <c r="X23" s="16">
        <f>Table3[[#This Row],[Facteur de maîtrise résiduelle]]*Table3[[#This Row],[Risque Residuel]]</f>
        <v>3</v>
      </c>
      <c r="Y23" s="16">
        <v>5</v>
      </c>
      <c r="Z23" s="16">
        <f>Table3[[#This Row],[Probabilité Residuelle]]*Table3[[#This Row],[Gravité Résiduelle]]*Table3[[#This Row],[Pondération Résiduelle]]</f>
        <v>15</v>
      </c>
      <c r="AA23" s="16">
        <f>Table3[[#This Row],[Probabilité Residuelle]]*Table3[[#This Row],[Criticité Résiduelle]]</f>
        <v>45</v>
      </c>
    </row>
    <row r="24" spans="1:27" s="20" customFormat="1" x14ac:dyDescent="0.25">
      <c r="A24" s="16" t="s">
        <v>11</v>
      </c>
      <c r="B24" s="17" t="s">
        <v>29</v>
      </c>
      <c r="C24" s="2"/>
      <c r="D24" s="2"/>
      <c r="E24" s="2"/>
      <c r="F24" s="2"/>
      <c r="G24" s="2"/>
      <c r="H24" s="16">
        <v>3</v>
      </c>
      <c r="I24" s="16">
        <v>2</v>
      </c>
      <c r="J24" s="16">
        <f>Table3[[#This Row],[Probabilité]]*Table3[[#This Row],[Gravité]]</f>
        <v>6</v>
      </c>
      <c r="K24" s="17" t="str">
        <f>IFERROR(INDEX(Tablo,Table3[[#This Row],[Gravité]],Table3[[#This Row],[Probabilité x Criticité]]),"")</f>
        <v/>
      </c>
      <c r="L24" s="16">
        <v>1</v>
      </c>
      <c r="M24" s="16">
        <f>Table3[[#This Row],[Probabilité]]*Table3[[#This Row],[Gravité]]*Table3[[#This Row],[Pondération (Détectabilité)]]</f>
        <v>6</v>
      </c>
      <c r="N24" s="16">
        <f>Table3[[#This Row],[Probabilité]]*Table3[[#This Row],[Criticité]]</f>
        <v>18</v>
      </c>
      <c r="O24" s="16"/>
      <c r="P24" s="16"/>
      <c r="Q24" s="16"/>
      <c r="R24" s="16">
        <v>3</v>
      </c>
      <c r="S24" s="16">
        <v>2</v>
      </c>
      <c r="T24" s="16">
        <f>Table3[[#This Row],[Probabilité Residuelle]]*Table3[[#This Row],[Gravité Résiduelle]]</f>
        <v>6</v>
      </c>
      <c r="U24" s="16" t="str">
        <f>IFERROR(INDEX(Tablo,Table3[[#This Row],[Gravité Résiduelle]],Table3[[#This Row],[Probabilité Residuel x Criticité Residuel]]),"")</f>
        <v/>
      </c>
      <c r="V24" s="16"/>
      <c r="W24" s="16">
        <v>0.6</v>
      </c>
      <c r="X24" s="16">
        <f>Table3[[#This Row],[Facteur de maîtrise résiduelle]]*Table3[[#This Row],[Risque Residuel]]</f>
        <v>3.5999999999999996</v>
      </c>
      <c r="Y24" s="16">
        <v>1</v>
      </c>
      <c r="Z24" s="16">
        <f>Table3[[#This Row],[Probabilité Residuelle]]*Table3[[#This Row],[Gravité Résiduelle]]*Table3[[#This Row],[Pondération Résiduelle]]</f>
        <v>6</v>
      </c>
      <c r="AA24" s="16">
        <f>Table3[[#This Row],[Probabilité Residuelle]]*Table3[[#This Row],[Criticité Résiduelle]]</f>
        <v>18</v>
      </c>
    </row>
    <row r="25" spans="1:27" s="20" customFormat="1" x14ac:dyDescent="0.25">
      <c r="A25" s="16" t="s">
        <v>11</v>
      </c>
      <c r="B25" s="17" t="s">
        <v>30</v>
      </c>
      <c r="C25" s="16"/>
      <c r="D25" s="16"/>
      <c r="E25" s="2"/>
      <c r="F25" s="2"/>
      <c r="G25" s="2"/>
      <c r="H25" s="16">
        <v>2</v>
      </c>
      <c r="I25" s="16">
        <v>4</v>
      </c>
      <c r="J25" s="16">
        <f>Table3[[#This Row],[Probabilité]]*Table3[[#This Row],[Gravité]]</f>
        <v>8</v>
      </c>
      <c r="K25" s="17" t="str">
        <f>IFERROR(INDEX(Tablo,Table3[[#This Row],[Gravité]],Table3[[#This Row],[Probabilité x Criticité]]),"")</f>
        <v/>
      </c>
      <c r="L25" s="16">
        <v>2</v>
      </c>
      <c r="M25" s="16">
        <f>Table3[[#This Row],[Probabilité]]*Table3[[#This Row],[Gravité]]*Table3[[#This Row],[Pondération (Détectabilité)]]</f>
        <v>16</v>
      </c>
      <c r="N25" s="16">
        <f>Table3[[#This Row],[Probabilité]]*Table3[[#This Row],[Criticité]]</f>
        <v>32</v>
      </c>
      <c r="O25" s="16"/>
      <c r="P25" s="16"/>
      <c r="Q25" s="16"/>
      <c r="R25" s="16">
        <v>3</v>
      </c>
      <c r="S25" s="16">
        <v>4</v>
      </c>
      <c r="T25" s="16">
        <f>Table3[[#This Row],[Probabilité Residuelle]]*Table3[[#This Row],[Gravité Résiduelle]]</f>
        <v>12</v>
      </c>
      <c r="U25" s="16" t="str">
        <f>IFERROR(INDEX(Tablo,Table3[[#This Row],[Gravité Résiduelle]],Table3[[#This Row],[Probabilité Residuel x Criticité Residuel]]),"")</f>
        <v/>
      </c>
      <c r="V25" s="16"/>
      <c r="W25" s="16">
        <v>0.4</v>
      </c>
      <c r="X25" s="16">
        <f>Table3[[#This Row],[Facteur de maîtrise résiduelle]]*Table3[[#This Row],[Risque Residuel]]</f>
        <v>4.8000000000000007</v>
      </c>
      <c r="Y25" s="16">
        <v>2</v>
      </c>
      <c r="Z25" s="16">
        <f>Table3[[#This Row],[Probabilité Residuelle]]*Table3[[#This Row],[Gravité Résiduelle]]*Table3[[#This Row],[Pondération Résiduelle]]</f>
        <v>24</v>
      </c>
      <c r="AA25" s="16">
        <f>Table3[[#This Row],[Probabilité Residuelle]]*Table3[[#This Row],[Criticité Résiduelle]]</f>
        <v>72</v>
      </c>
    </row>
    <row r="26" spans="1:27" s="20" customFormat="1" x14ac:dyDescent="0.25">
      <c r="A26" s="16" t="s">
        <v>11</v>
      </c>
      <c r="B26" s="17" t="s">
        <v>31</v>
      </c>
      <c r="C26" s="16"/>
      <c r="D26" s="2"/>
      <c r="E26" s="2"/>
      <c r="F26" s="2"/>
      <c r="G26" s="2"/>
      <c r="H26" s="16">
        <v>2</v>
      </c>
      <c r="I26" s="16">
        <v>3</v>
      </c>
      <c r="J26" s="16">
        <f>Table3[[#This Row],[Probabilité]]*Table3[[#This Row],[Gravité]]</f>
        <v>6</v>
      </c>
      <c r="K26" s="17" t="str">
        <f>IFERROR(INDEX(Tablo,Table3[[#This Row],[Gravité]],Table3[[#This Row],[Probabilité x Criticité]]),"")</f>
        <v/>
      </c>
      <c r="L26" s="16">
        <v>3</v>
      </c>
      <c r="M26" s="16">
        <f>Table3[[#This Row],[Probabilité]]*Table3[[#This Row],[Gravité]]*Table3[[#This Row],[Pondération (Détectabilité)]]</f>
        <v>18</v>
      </c>
      <c r="N26" s="16">
        <f>Table3[[#This Row],[Probabilité]]*Table3[[#This Row],[Criticité]]</f>
        <v>36</v>
      </c>
      <c r="O26" s="16"/>
      <c r="P26" s="16"/>
      <c r="Q26" s="16"/>
      <c r="R26" s="16">
        <v>3</v>
      </c>
      <c r="S26" s="16">
        <v>2</v>
      </c>
      <c r="T26" s="16">
        <f>Table3[[#This Row],[Probabilité Residuelle]]*Table3[[#This Row],[Gravité Résiduelle]]</f>
        <v>6</v>
      </c>
      <c r="U26" s="16" t="str">
        <f>IFERROR(INDEX(Tablo,Table3[[#This Row],[Gravité Résiduelle]],Table3[[#This Row],[Probabilité Residuel x Criticité Residuel]]),"")</f>
        <v/>
      </c>
      <c r="V26" s="16"/>
      <c r="W26" s="16">
        <v>0.6</v>
      </c>
      <c r="X26" s="16">
        <f>Table3[[#This Row],[Facteur de maîtrise résiduelle]]*Table3[[#This Row],[Risque Residuel]]</f>
        <v>3.5999999999999996</v>
      </c>
      <c r="Y26" s="16">
        <v>3</v>
      </c>
      <c r="Z26" s="16">
        <f>Table3[[#This Row],[Probabilité Residuelle]]*Table3[[#This Row],[Gravité Résiduelle]]*Table3[[#This Row],[Pondération Résiduelle]]</f>
        <v>18</v>
      </c>
      <c r="AA26" s="16">
        <f>Table3[[#This Row],[Probabilité Residuelle]]*Table3[[#This Row],[Criticité Résiduelle]]</f>
        <v>54</v>
      </c>
    </row>
    <row r="27" spans="1:27" s="20" customFormat="1" x14ac:dyDescent="0.25">
      <c r="A27" s="16" t="s">
        <v>11</v>
      </c>
      <c r="B27" s="17" t="s">
        <v>32</v>
      </c>
      <c r="C27" s="16"/>
      <c r="D27" s="2"/>
      <c r="E27" s="2"/>
      <c r="F27" s="2"/>
      <c r="G27" s="2"/>
      <c r="H27" s="16">
        <v>1</v>
      </c>
      <c r="I27" s="16">
        <v>4</v>
      </c>
      <c r="J27" s="16">
        <f>Table3[[#This Row],[Probabilité]]*Table3[[#This Row],[Gravité]]</f>
        <v>4</v>
      </c>
      <c r="K27" s="17" t="str">
        <f>IFERROR(INDEX(Tablo,Table3[[#This Row],[Gravité]],Table3[[#This Row],[Probabilité x Criticité]]),"")</f>
        <v/>
      </c>
      <c r="L27" s="16">
        <v>2</v>
      </c>
      <c r="M27" s="16">
        <f>Table3[[#This Row],[Probabilité]]*Table3[[#This Row],[Gravité]]*Table3[[#This Row],[Pondération (Détectabilité)]]</f>
        <v>8</v>
      </c>
      <c r="N27" s="16">
        <f>Table3[[#This Row],[Probabilité]]*Table3[[#This Row],[Criticité]]</f>
        <v>8</v>
      </c>
      <c r="O27" s="16"/>
      <c r="P27" s="16"/>
      <c r="Q27" s="16"/>
      <c r="R27" s="16">
        <v>3</v>
      </c>
      <c r="S27" s="16">
        <v>1</v>
      </c>
      <c r="T27" s="16">
        <f>Table3[[#This Row],[Probabilité Residuelle]]*Table3[[#This Row],[Gravité Résiduelle]]</f>
        <v>3</v>
      </c>
      <c r="U27" s="16" t="str">
        <f>IFERROR(INDEX(Tablo,Table3[[#This Row],[Gravité Résiduelle]],Table3[[#This Row],[Probabilité Residuel x Criticité Residuel]]),"")</f>
        <v/>
      </c>
      <c r="V27" s="16"/>
      <c r="W27" s="16">
        <v>0.4</v>
      </c>
      <c r="X27" s="16">
        <f>Table3[[#This Row],[Facteur de maîtrise résiduelle]]*Table3[[#This Row],[Risque Residuel]]</f>
        <v>1.2000000000000002</v>
      </c>
      <c r="Y27" s="16">
        <v>2</v>
      </c>
      <c r="Z27" s="16">
        <f>Table3[[#This Row],[Probabilité Residuelle]]*Table3[[#This Row],[Gravité Résiduelle]]*Table3[[#This Row],[Pondération Résiduelle]]</f>
        <v>6</v>
      </c>
      <c r="AA27" s="16">
        <f>Table3[[#This Row],[Probabilité Residuelle]]*Table3[[#This Row],[Criticité Résiduelle]]</f>
        <v>18</v>
      </c>
    </row>
    <row r="28" spans="1:27" s="20" customFormat="1" x14ac:dyDescent="0.25">
      <c r="A28" s="16" t="s">
        <v>11</v>
      </c>
      <c r="B28" s="17" t="s">
        <v>33</v>
      </c>
      <c r="C28" s="2"/>
      <c r="D28" s="16"/>
      <c r="E28" s="2"/>
      <c r="F28" s="2"/>
      <c r="G28" s="2"/>
      <c r="H28" s="16">
        <v>1</v>
      </c>
      <c r="I28" s="16">
        <v>4</v>
      </c>
      <c r="J28" s="16">
        <f>Table3[[#This Row],[Probabilité]]*Table3[[#This Row],[Gravité]]</f>
        <v>4</v>
      </c>
      <c r="K28" s="17" t="str">
        <f>IFERROR(INDEX(Tablo,Table3[[#This Row],[Gravité]],Table3[[#This Row],[Probabilité x Criticité]]),"")</f>
        <v/>
      </c>
      <c r="L28" s="16">
        <v>3</v>
      </c>
      <c r="M28" s="16">
        <f>Table3[[#This Row],[Probabilité]]*Table3[[#This Row],[Gravité]]*Table3[[#This Row],[Pondération (Détectabilité)]]</f>
        <v>12</v>
      </c>
      <c r="N28" s="16">
        <f>Table3[[#This Row],[Probabilité]]*Table3[[#This Row],[Criticité]]</f>
        <v>12</v>
      </c>
      <c r="O28" s="16"/>
      <c r="P28" s="16"/>
      <c r="Q28" s="16"/>
      <c r="R28" s="16">
        <v>3</v>
      </c>
      <c r="S28" s="16">
        <v>1</v>
      </c>
      <c r="T28" s="16">
        <f>Table3[[#This Row],[Probabilité Residuelle]]*Table3[[#This Row],[Gravité Résiduelle]]</f>
        <v>3</v>
      </c>
      <c r="U28" s="16" t="str">
        <f>IFERROR(INDEX(Tablo,Table3[[#This Row],[Gravité Résiduelle]],Table3[[#This Row],[Probabilité Residuel x Criticité Residuel]]),"")</f>
        <v/>
      </c>
      <c r="V28" s="16"/>
      <c r="W28" s="16">
        <v>0.1</v>
      </c>
      <c r="X28" s="16">
        <f>Table3[[#This Row],[Facteur de maîtrise résiduelle]]*Table3[[#This Row],[Risque Residuel]]</f>
        <v>0.30000000000000004</v>
      </c>
      <c r="Y28" s="16">
        <v>3</v>
      </c>
      <c r="Z28" s="16">
        <f>Table3[[#This Row],[Probabilité Residuelle]]*Table3[[#This Row],[Gravité Résiduelle]]*Table3[[#This Row],[Pondération Résiduelle]]</f>
        <v>9</v>
      </c>
      <c r="AA28" s="16">
        <f>Table3[[#This Row],[Probabilité Residuelle]]*Table3[[#This Row],[Criticité Résiduelle]]</f>
        <v>27</v>
      </c>
    </row>
    <row r="29" spans="1:27" s="20" customFormat="1" x14ac:dyDescent="0.25">
      <c r="A29" s="16" t="s">
        <v>11</v>
      </c>
      <c r="B29" s="17" t="s">
        <v>34</v>
      </c>
      <c r="C29" s="2"/>
      <c r="D29" s="16"/>
      <c r="E29" s="2"/>
      <c r="F29" s="2"/>
      <c r="G29" s="2"/>
      <c r="H29" s="16">
        <v>2</v>
      </c>
      <c r="I29" s="16">
        <v>3</v>
      </c>
      <c r="J29" s="17">
        <f>Table3[[#This Row],[Probabilité]]*Table3[[#This Row],[Gravité]]</f>
        <v>6</v>
      </c>
      <c r="K29" s="17" t="str">
        <f>IFERROR(INDEX(Tablo,Table3[[#This Row],[Gravité]],Table3[[#This Row],[Probabilité x Criticité]]),"")</f>
        <v/>
      </c>
      <c r="L29" s="16">
        <v>1</v>
      </c>
      <c r="M29" s="16">
        <f>Table3[[#This Row],[Probabilité]]*Table3[[#This Row],[Gravité]]*Table3[[#This Row],[Pondération (Détectabilité)]]</f>
        <v>6</v>
      </c>
      <c r="N29" s="16">
        <f>Table3[[#This Row],[Probabilité]]*Table3[[#This Row],[Criticité]]</f>
        <v>12</v>
      </c>
      <c r="O29" s="16"/>
      <c r="P29" s="16"/>
      <c r="Q29" s="16"/>
      <c r="R29" s="16">
        <v>3</v>
      </c>
      <c r="S29" s="16">
        <v>2</v>
      </c>
      <c r="T29" s="17">
        <f>Table3[[#This Row],[Probabilité Residuelle]]*Table3[[#This Row],[Gravité Résiduelle]]</f>
        <v>6</v>
      </c>
      <c r="U29" s="16" t="str">
        <f>IFERROR(INDEX(Tablo,Table3[[#This Row],[Gravité Résiduelle]],Table3[[#This Row],[Probabilité Residuel x Criticité Residuel]]),"")</f>
        <v/>
      </c>
      <c r="V29" s="16"/>
      <c r="W29" s="16"/>
      <c r="X29" s="16">
        <f>Table3[[#This Row],[Facteur de maîtrise résiduelle]]*Table3[[#This Row],[Risque Residuel]]</f>
        <v>0</v>
      </c>
      <c r="Y29" s="16">
        <v>1</v>
      </c>
      <c r="Z29" s="16">
        <f>Table3[[#This Row],[Probabilité Residuelle]]*Table3[[#This Row],[Gravité Résiduelle]]*Table3[[#This Row],[Pondération Résiduelle]]</f>
        <v>6</v>
      </c>
      <c r="AA29" s="16">
        <f>Table3[[#This Row],[Probabilité Residuelle]]*Table3[[#This Row],[Criticité Résiduelle]]</f>
        <v>18</v>
      </c>
    </row>
    <row r="30" spans="1:27" s="20" customFormat="1" x14ac:dyDescent="0.25">
      <c r="A30" s="16" t="s">
        <v>11</v>
      </c>
      <c r="B30" s="17" t="s">
        <v>35</v>
      </c>
      <c r="C30" s="2"/>
      <c r="D30" s="16"/>
      <c r="E30" s="2"/>
      <c r="F30" s="2"/>
      <c r="G30" s="2"/>
      <c r="H30" s="16">
        <v>2</v>
      </c>
      <c r="I30" s="16">
        <v>3</v>
      </c>
      <c r="J30" s="17">
        <f>Table3[[#This Row],[Probabilité]]*Table3[[#This Row],[Gravité]]</f>
        <v>6</v>
      </c>
      <c r="K30" s="17" t="str">
        <f>IFERROR(INDEX(Tablo,Table3[[#This Row],[Gravité]],Table3[[#This Row],[Probabilité x Criticité]]),"")</f>
        <v/>
      </c>
      <c r="L30" s="16">
        <v>1</v>
      </c>
      <c r="M30" s="16">
        <f>Table3[[#This Row],[Probabilité]]*Table3[[#This Row],[Gravité]]*Table3[[#This Row],[Pondération (Détectabilité)]]</f>
        <v>6</v>
      </c>
      <c r="N30" s="16">
        <f>Table3[[#This Row],[Probabilité]]*Table3[[#This Row],[Criticité]]</f>
        <v>12</v>
      </c>
      <c r="O30" s="16"/>
      <c r="P30" s="16"/>
      <c r="Q30" s="16"/>
      <c r="R30" s="16">
        <v>3</v>
      </c>
      <c r="S30" s="16">
        <v>2</v>
      </c>
      <c r="T30" s="17">
        <f>Table3[[#This Row],[Probabilité Residuelle]]*Table3[[#This Row],[Gravité Résiduelle]]</f>
        <v>6</v>
      </c>
      <c r="U30" s="16" t="str">
        <f>IFERROR(INDEX(Tablo,Table3[[#This Row],[Gravité Résiduelle]],Table3[[#This Row],[Probabilité Residuel x Criticité Residuel]]),"")</f>
        <v/>
      </c>
      <c r="V30" s="16"/>
      <c r="W30" s="16"/>
      <c r="X30" s="16">
        <f>Table3[[#This Row],[Facteur de maîtrise résiduelle]]*Table3[[#This Row],[Risque Residuel]]</f>
        <v>0</v>
      </c>
      <c r="Y30" s="16">
        <v>1</v>
      </c>
      <c r="Z30" s="16">
        <f>Table3[[#This Row],[Probabilité Residuelle]]*Table3[[#This Row],[Gravité Résiduelle]]*Table3[[#This Row],[Pondération Résiduelle]]</f>
        <v>6</v>
      </c>
      <c r="AA30" s="16">
        <f>Table3[[#This Row],[Probabilité Residuelle]]*Table3[[#This Row],[Criticité Résiduelle]]</f>
        <v>18</v>
      </c>
    </row>
    <row r="31" spans="1:27" s="20" customFormat="1" x14ac:dyDescent="0.25">
      <c r="A31" s="16" t="s">
        <v>11</v>
      </c>
      <c r="B31" s="17" t="s">
        <v>36</v>
      </c>
      <c r="C31" s="2"/>
      <c r="D31" s="2"/>
      <c r="E31" s="2"/>
      <c r="F31" s="2"/>
      <c r="G31" s="2"/>
      <c r="H31" s="16">
        <v>1</v>
      </c>
      <c r="I31" s="16">
        <v>4</v>
      </c>
      <c r="J31" s="17">
        <f>Table3[[#This Row],[Probabilité]]*Table3[[#This Row],[Gravité]]</f>
        <v>4</v>
      </c>
      <c r="K31" s="17">
        <f>IFERROR(INDEX(Tablo,Table3[[#This Row],[Gravité]],Table3[[#This Row],[Probabilité x Criticité]]),"")</f>
        <v>16</v>
      </c>
      <c r="L31" s="16">
        <v>1</v>
      </c>
      <c r="M31" s="16">
        <f>Table3[[#This Row],[Probabilité]]*Table3[[#This Row],[Gravité]]*Table3[[#This Row],[Pondération (Détectabilité)]]</f>
        <v>4</v>
      </c>
      <c r="N31" s="16">
        <f>Table3[[#This Row],[Probabilité]]*Table3[[#This Row],[Criticité]]</f>
        <v>4</v>
      </c>
      <c r="O31" s="16"/>
      <c r="P31" s="16"/>
      <c r="Q31" s="16"/>
      <c r="R31" s="16">
        <v>3</v>
      </c>
      <c r="S31" s="16">
        <v>2</v>
      </c>
      <c r="T31" s="17">
        <f>Table3[[#This Row],[Probabilité Residuelle]]*Table3[[#This Row],[Gravité Résiduelle]]</f>
        <v>6</v>
      </c>
      <c r="U31" s="16" t="str">
        <f>IFERROR(INDEX(Tablo,Table3[[#This Row],[Gravité Résiduelle]],Table3[[#This Row],[Probabilité Residuel x Criticité Residuel]]),"")</f>
        <v/>
      </c>
      <c r="V31" s="16"/>
      <c r="W31" s="16"/>
      <c r="X31" s="16">
        <f>Table3[[#This Row],[Facteur de maîtrise résiduelle]]*Table3[[#This Row],[Risque Residuel]]</f>
        <v>0</v>
      </c>
      <c r="Y31" s="16">
        <v>1</v>
      </c>
      <c r="Z31" s="16">
        <f>Table3[[#This Row],[Probabilité Residuelle]]*Table3[[#This Row],[Gravité Résiduelle]]*Table3[[#This Row],[Pondération Résiduelle]]</f>
        <v>6</v>
      </c>
      <c r="AA31" s="16">
        <f>Table3[[#This Row],[Probabilité Residuelle]]*Table3[[#This Row],[Criticité Résiduelle]]</f>
        <v>18</v>
      </c>
    </row>
    <row r="32" spans="1:27" s="20" customFormat="1" x14ac:dyDescent="0.25">
      <c r="A32" s="16"/>
      <c r="B32" s="17" t="s">
        <v>37</v>
      </c>
      <c r="C32" s="16"/>
      <c r="D32" s="16"/>
      <c r="E32" s="16"/>
      <c r="F32" s="2"/>
      <c r="G32" s="2"/>
      <c r="H32" s="16"/>
      <c r="I32" s="16"/>
      <c r="J32" s="17">
        <f>Table3[[#This Row],[Probabilité]]*Table3[[#This Row],[Gravité]]</f>
        <v>0</v>
      </c>
      <c r="K32" s="17" t="str">
        <f>IFERROR(INDEX(Tablo,Table3[[#This Row],[Gravité]],Table3[[#This Row],[Probabilité x Criticité]]),"")</f>
        <v/>
      </c>
      <c r="L32" s="16"/>
      <c r="M32" s="16">
        <f>Table3[[#This Row],[Probabilité]]*Table3[[#This Row],[Gravité]]*Table3[[#This Row],[Pondération (Détectabilité)]]</f>
        <v>0</v>
      </c>
      <c r="N32" s="16">
        <f>Table3[[#This Row],[Probabilité]]*Table3[[#This Row],[Criticité]]</f>
        <v>0</v>
      </c>
      <c r="O32" s="16"/>
      <c r="P32" s="16"/>
      <c r="Q32" s="16"/>
      <c r="R32" s="16"/>
      <c r="S32" s="16"/>
      <c r="T32" s="17">
        <f>Table3[[#This Row],[Probabilité Residuelle]]*Table3[[#This Row],[Gravité Résiduelle]]</f>
        <v>0</v>
      </c>
      <c r="U32" s="16" t="str">
        <f>IFERROR(INDEX(Tablo,Table3[[#This Row],[Gravité Résiduelle]],Table3[[#This Row],[Probabilité Residuel x Criticité Residuel]]),"")</f>
        <v/>
      </c>
      <c r="V32" s="16"/>
      <c r="W32" s="16"/>
      <c r="X32" s="16"/>
      <c r="Y32" s="16"/>
      <c r="Z32" s="16">
        <f>Table3[[#This Row],[Probabilité Residuelle]]*Table3[[#This Row],[Gravité Résiduelle]]*Table3[[#This Row],[Pondération Résiduelle]]</f>
        <v>0</v>
      </c>
      <c r="AA32" s="16">
        <f>Table3[[#This Row],[Probabilité Residuelle]]*Table3[[#This Row],[Criticité Résiduelle]]</f>
        <v>0</v>
      </c>
    </row>
    <row r="33" spans="1:28" s="20" customFormat="1" x14ac:dyDescent="0.25">
      <c r="A33" s="16"/>
      <c r="B33" s="17" t="s">
        <v>55</v>
      </c>
      <c r="C33" s="16"/>
      <c r="D33" s="16"/>
      <c r="E33" s="16"/>
      <c r="F33" s="2"/>
      <c r="G33" s="2"/>
      <c r="H33" s="16"/>
      <c r="I33" s="16"/>
      <c r="J33" s="17">
        <f>Table3[[#This Row],[Probabilité]]*Table3[[#This Row],[Gravité]]</f>
        <v>0</v>
      </c>
      <c r="K33" s="17" t="str">
        <f>IFERROR(INDEX(Tablo,Table3[[#This Row],[Gravité]],Table3[[#This Row],[Probabilité x Criticité]]),"")</f>
        <v/>
      </c>
      <c r="L33" s="16"/>
      <c r="M33" s="16">
        <f>Table3[[#This Row],[Probabilité]]*Table3[[#This Row],[Gravité]]*Table3[[#This Row],[Pondération (Détectabilité)]]</f>
        <v>0</v>
      </c>
      <c r="N33" s="16">
        <f>Table3[[#This Row],[Probabilité]]*Table3[[#This Row],[Criticité]]</f>
        <v>0</v>
      </c>
      <c r="O33" s="16"/>
      <c r="P33" s="16"/>
      <c r="Q33" s="16"/>
      <c r="R33" s="16"/>
      <c r="S33" s="16"/>
      <c r="T33" s="17">
        <f>Table3[[#This Row],[Probabilité Residuelle]]*Table3[[#This Row],[Gravité Résiduelle]]</f>
        <v>0</v>
      </c>
      <c r="U33" s="16" t="str">
        <f>IFERROR(INDEX(Tablo,Table3[[#This Row],[Gravité Résiduelle]],Table3[[#This Row],[Probabilité Residuel x Criticité Residuel]]),"")</f>
        <v/>
      </c>
      <c r="V33" s="16"/>
      <c r="W33" s="16"/>
      <c r="X33" s="16"/>
      <c r="Y33" s="16"/>
      <c r="Z33" s="16">
        <f>Table3[[#This Row],[Probabilité Residuelle]]*Table3[[#This Row],[Gravité Résiduelle]]*Table3[[#This Row],[Pondération Résiduelle]]</f>
        <v>0</v>
      </c>
      <c r="AA33" s="16">
        <f>Table3[[#This Row],[Probabilité Residuelle]]*Table3[[#This Row],[Criticité Résiduelle]]</f>
        <v>0</v>
      </c>
    </row>
    <row r="34" spans="1:28" s="20" customFormat="1" x14ac:dyDescent="0.25">
      <c r="A34" s="16"/>
      <c r="B34" s="17" t="s">
        <v>56</v>
      </c>
      <c r="C34" s="16"/>
      <c r="D34" s="16"/>
      <c r="E34" s="16"/>
      <c r="F34" s="2"/>
      <c r="G34" s="2"/>
      <c r="H34" s="16"/>
      <c r="I34" s="16"/>
      <c r="J34" s="17">
        <f>Table3[[#This Row],[Probabilité]]*Table3[[#This Row],[Gravité]]</f>
        <v>0</v>
      </c>
      <c r="K34" s="17" t="str">
        <f>IFERROR(INDEX(Tablo,Table3[[#This Row],[Gravité]],Table3[[#This Row],[Probabilité x Criticité]]),"")</f>
        <v/>
      </c>
      <c r="L34" s="16"/>
      <c r="M34" s="16">
        <f>Table3[[#This Row],[Probabilité]]*Table3[[#This Row],[Gravité]]*Table3[[#This Row],[Pondération (Détectabilité)]]</f>
        <v>0</v>
      </c>
      <c r="N34" s="16">
        <f>Table3[[#This Row],[Probabilité]]*Table3[[#This Row],[Criticité]]</f>
        <v>0</v>
      </c>
      <c r="O34" s="16"/>
      <c r="P34" s="16"/>
      <c r="Q34" s="16"/>
      <c r="R34" s="16"/>
      <c r="S34" s="16"/>
      <c r="T34" s="17">
        <f>Table3[[#This Row],[Probabilité Residuelle]]*Table3[[#This Row],[Gravité Résiduelle]]</f>
        <v>0</v>
      </c>
      <c r="U34" s="16" t="str">
        <f>IFERROR(INDEX(Tablo,Table3[[#This Row],[Gravité Résiduelle]],Table3[[#This Row],[Probabilité Residuel x Criticité Residuel]]),"")</f>
        <v/>
      </c>
      <c r="V34" s="16"/>
      <c r="W34" s="16"/>
      <c r="X34" s="16"/>
      <c r="Y34" s="16"/>
      <c r="Z34" s="16">
        <f>Table3[[#This Row],[Probabilité Residuelle]]*Table3[[#This Row],[Gravité Résiduelle]]*Table3[[#This Row],[Pondération Résiduelle]]</f>
        <v>0</v>
      </c>
      <c r="AA34" s="16">
        <f>Table3[[#This Row],[Probabilité Residuelle]]*Table3[[#This Row],[Criticité Résiduelle]]</f>
        <v>0</v>
      </c>
    </row>
    <row r="35" spans="1:28" s="20" customFormat="1" x14ac:dyDescent="0.25">
      <c r="A35" s="16"/>
      <c r="B35" s="17" t="s">
        <v>57</v>
      </c>
      <c r="C35" s="16"/>
      <c r="D35" s="16"/>
      <c r="E35" s="16"/>
      <c r="F35" s="2"/>
      <c r="G35" s="2"/>
      <c r="H35" s="16"/>
      <c r="I35" s="16"/>
      <c r="J35" s="17">
        <f>Table3[[#This Row],[Probabilité]]*Table3[[#This Row],[Gravité]]</f>
        <v>0</v>
      </c>
      <c r="K35" s="17" t="str">
        <f>IFERROR(INDEX(Tablo,Table3[[#This Row],[Gravité]],Table3[[#This Row],[Probabilité x Criticité]]),"")</f>
        <v/>
      </c>
      <c r="L35" s="16"/>
      <c r="M35" s="16">
        <f>Table3[[#This Row],[Probabilité]]*Table3[[#This Row],[Gravité]]*Table3[[#This Row],[Pondération (Détectabilité)]]</f>
        <v>0</v>
      </c>
      <c r="N35" s="16">
        <f>Table3[[#This Row],[Probabilité]]*Table3[[#This Row],[Criticité]]</f>
        <v>0</v>
      </c>
      <c r="O35" s="16"/>
      <c r="P35" s="16"/>
      <c r="Q35" s="16"/>
      <c r="R35" s="16"/>
      <c r="S35" s="16"/>
      <c r="T35" s="17">
        <f>Table3[[#This Row],[Probabilité Residuelle]]*Table3[[#This Row],[Gravité Résiduelle]]</f>
        <v>0</v>
      </c>
      <c r="U35" s="16" t="str">
        <f>IFERROR(INDEX(Tablo,Table3[[#This Row],[Gravité Résiduelle]],Table3[[#This Row],[Probabilité Residuel x Criticité Residuel]]),"")</f>
        <v/>
      </c>
      <c r="V35" s="16"/>
      <c r="W35" s="16"/>
      <c r="X35" s="16"/>
      <c r="Y35" s="16"/>
      <c r="Z35" s="16">
        <f>Table3[[#This Row],[Probabilité Residuelle]]*Table3[[#This Row],[Gravité Résiduelle]]*Table3[[#This Row],[Pondération Résiduelle]]</f>
        <v>0</v>
      </c>
      <c r="AA35" s="16">
        <f>Table3[[#This Row],[Probabilité Residuelle]]*Table3[[#This Row],[Criticité Résiduelle]]</f>
        <v>0</v>
      </c>
    </row>
    <row r="36" spans="1:28" s="20" customFormat="1" x14ac:dyDescent="0.25">
      <c r="A36" s="16"/>
      <c r="B36" s="17" t="s">
        <v>58</v>
      </c>
      <c r="C36" s="16"/>
      <c r="D36" s="16"/>
      <c r="E36" s="16"/>
      <c r="F36" s="2"/>
      <c r="G36" s="2"/>
      <c r="H36" s="16"/>
      <c r="I36" s="16"/>
      <c r="J36" s="17">
        <f>Table3[[#This Row],[Probabilité]]*Table3[[#This Row],[Gravité]]</f>
        <v>0</v>
      </c>
      <c r="K36" s="17" t="str">
        <f>IFERROR(INDEX(Tablo,Table3[[#This Row],[Gravité]],Table3[[#This Row],[Probabilité x Criticité]]),"")</f>
        <v/>
      </c>
      <c r="L36" s="16"/>
      <c r="M36" s="16">
        <f>Table3[[#This Row],[Probabilité]]*Table3[[#This Row],[Gravité]]*Table3[[#This Row],[Pondération (Détectabilité)]]</f>
        <v>0</v>
      </c>
      <c r="N36" s="16">
        <f>Table3[[#This Row],[Probabilité]]*Table3[[#This Row],[Criticité]]</f>
        <v>0</v>
      </c>
      <c r="O36" s="16"/>
      <c r="P36" s="16"/>
      <c r="Q36" s="16"/>
      <c r="R36" s="16"/>
      <c r="S36" s="16"/>
      <c r="T36" s="17">
        <f>Table3[[#This Row],[Probabilité Residuelle]]*Table3[[#This Row],[Gravité Résiduelle]]</f>
        <v>0</v>
      </c>
      <c r="U36" s="16" t="str">
        <f>IFERROR(INDEX(Tablo,Table3[[#This Row],[Gravité Résiduelle]],Table3[[#This Row],[Probabilité Residuel x Criticité Residuel]]),"")</f>
        <v/>
      </c>
      <c r="V36" s="16"/>
      <c r="W36" s="16"/>
      <c r="X36" s="16"/>
      <c r="Y36" s="16"/>
      <c r="Z36" s="16">
        <f>Table3[[#This Row],[Probabilité Residuelle]]*Table3[[#This Row],[Gravité Résiduelle]]*Table3[[#This Row],[Pondération Résiduelle]]</f>
        <v>0</v>
      </c>
      <c r="AA36" s="16">
        <f>Table3[[#This Row],[Probabilité Residuelle]]*Table3[[#This Row],[Criticité Résiduelle]]</f>
        <v>0</v>
      </c>
    </row>
    <row r="37" spans="1:28" s="20" customFormat="1" x14ac:dyDescent="0.25">
      <c r="F37" s="32"/>
    </row>
    <row r="38" spans="1:28" x14ac:dyDescent="0.25">
      <c r="A38" s="20"/>
      <c r="R38" s="20"/>
      <c r="S38" s="20"/>
      <c r="T38" s="20"/>
      <c r="U38" s="20"/>
      <c r="V38" s="1"/>
      <c r="W38" s="1"/>
      <c r="X38" s="1"/>
      <c r="Y38" s="1"/>
      <c r="Z38" s="1"/>
      <c r="AA38" s="1"/>
      <c r="AB38" s="1"/>
    </row>
    <row r="39" spans="1:28" x14ac:dyDescent="0.25">
      <c r="A39" s="20"/>
      <c r="R39" s="20"/>
      <c r="S39" s="20"/>
      <c r="T39" s="20"/>
      <c r="U39" s="20"/>
      <c r="V39" s="1"/>
      <c r="W39" s="1"/>
      <c r="X39" s="1"/>
      <c r="Y39" s="1"/>
      <c r="Z39" s="1"/>
      <c r="AA39" s="1"/>
      <c r="AB39" s="1"/>
    </row>
    <row r="40" spans="1:28" x14ac:dyDescent="0.25">
      <c r="A40" s="20"/>
      <c r="R40" s="20"/>
      <c r="S40" s="20"/>
      <c r="T40" s="20"/>
      <c r="U40" s="20"/>
      <c r="V40" s="1"/>
      <c r="W40" s="1"/>
      <c r="X40" s="1"/>
      <c r="Y40" s="1"/>
      <c r="Z40" s="1"/>
      <c r="AA40" s="1"/>
      <c r="AB40" s="1"/>
    </row>
    <row r="41" spans="1:28" x14ac:dyDescent="0.25">
      <c r="A41" s="20"/>
      <c r="R41" s="20"/>
      <c r="S41" s="20"/>
      <c r="T41" s="20"/>
      <c r="U41" s="20"/>
      <c r="V41" s="1"/>
      <c r="W41" s="1"/>
      <c r="X41" s="1"/>
      <c r="Y41" s="1"/>
      <c r="Z41" s="1"/>
      <c r="AA41" s="1"/>
      <c r="AB41" s="1"/>
    </row>
    <row r="42" spans="1:28" x14ac:dyDescent="0.25">
      <c r="A42" s="20"/>
      <c r="R42" s="20"/>
      <c r="S42" s="20"/>
      <c r="T42" s="20"/>
      <c r="U42" s="20"/>
      <c r="V42" s="1"/>
      <c r="W42" s="1"/>
      <c r="X42" s="1"/>
      <c r="Y42" s="1"/>
      <c r="Z42" s="1"/>
      <c r="AA42" s="1"/>
      <c r="AB42" s="1"/>
    </row>
    <row r="43" spans="1:28" x14ac:dyDescent="0.25">
      <c r="A43" s="20"/>
      <c r="R43" s="20"/>
      <c r="S43" s="20"/>
      <c r="T43" s="20"/>
      <c r="U43" s="20"/>
      <c r="V43" s="1"/>
      <c r="W43" s="1"/>
      <c r="X43" s="1"/>
      <c r="Y43" s="1"/>
      <c r="Z43" s="1"/>
      <c r="AA43" s="1"/>
      <c r="AB43" s="1"/>
    </row>
    <row r="44" spans="1:28" x14ac:dyDescent="0.25">
      <c r="A44" s="20"/>
      <c r="R44" s="20"/>
      <c r="S44" s="20"/>
      <c r="T44" s="20"/>
      <c r="U44" s="20"/>
      <c r="V44" s="1"/>
      <c r="W44" s="1"/>
      <c r="X44" s="1"/>
      <c r="Y44" s="1"/>
      <c r="Z44" s="1"/>
      <c r="AA44" s="1"/>
      <c r="AB44" s="1"/>
    </row>
    <row r="45" spans="1:28" x14ac:dyDescent="0.25">
      <c r="A45" s="20"/>
      <c r="R45" s="20"/>
      <c r="S45" s="20"/>
      <c r="T45" s="20"/>
      <c r="U45" s="20"/>
      <c r="V45" s="1"/>
      <c r="W45" s="1"/>
      <c r="X45" s="1"/>
      <c r="Y45" s="1"/>
      <c r="Z45" s="1"/>
      <c r="AA45" s="1"/>
      <c r="AB45" s="1"/>
    </row>
    <row r="46" spans="1:28" x14ac:dyDescent="0.25">
      <c r="A46" s="20"/>
      <c r="R46" s="20"/>
      <c r="S46" s="20"/>
      <c r="T46" s="20"/>
      <c r="U46" s="20"/>
      <c r="V46" s="1"/>
      <c r="W46" s="1"/>
      <c r="X46" s="1"/>
      <c r="Y46" s="1"/>
      <c r="Z46" s="1"/>
      <c r="AA46" s="1"/>
      <c r="AB46" s="1"/>
    </row>
    <row r="47" spans="1:28" x14ac:dyDescent="0.25">
      <c r="A47" s="20"/>
      <c r="R47" s="20"/>
      <c r="S47" s="20"/>
      <c r="T47" s="20"/>
      <c r="U47" s="20"/>
      <c r="V47" s="1"/>
      <c r="W47" s="1"/>
      <c r="X47" s="1"/>
      <c r="Y47" s="1"/>
      <c r="Z47" s="1"/>
      <c r="AA47" s="1"/>
      <c r="AB47" s="1"/>
    </row>
    <row r="48" spans="1:28" x14ac:dyDescent="0.25">
      <c r="A48" s="20"/>
      <c r="R48" s="20"/>
      <c r="S48" s="20"/>
      <c r="T48" s="20"/>
      <c r="U48" s="20"/>
      <c r="V48" s="1"/>
      <c r="W48" s="1"/>
      <c r="X48" s="1"/>
      <c r="Y48" s="1"/>
      <c r="Z48" s="1"/>
      <c r="AA48" s="1"/>
      <c r="AB48" s="1"/>
    </row>
    <row r="49" spans="1:28" x14ac:dyDescent="0.25">
      <c r="A49" s="20"/>
      <c r="R49" s="20"/>
      <c r="S49" s="20"/>
      <c r="T49" s="20"/>
      <c r="U49" s="20"/>
      <c r="V49" s="1"/>
      <c r="W49" s="1"/>
      <c r="X49" s="1"/>
      <c r="Y49" s="1"/>
      <c r="Z49" s="1"/>
      <c r="AA49" s="1"/>
      <c r="AB49" s="1"/>
    </row>
    <row r="50" spans="1:28" x14ac:dyDescent="0.25">
      <c r="A50" s="20"/>
      <c r="R50" s="20"/>
      <c r="S50" s="20"/>
      <c r="T50" s="20"/>
      <c r="U50" s="20"/>
      <c r="V50" s="1"/>
      <c r="W50" s="1"/>
      <c r="X50" s="1"/>
      <c r="Y50" s="1"/>
      <c r="Z50" s="1"/>
      <c r="AA50" s="1"/>
      <c r="AB50" s="1"/>
    </row>
    <row r="51" spans="1:28" x14ac:dyDescent="0.25">
      <c r="A51" s="20"/>
      <c r="R51" s="20"/>
      <c r="S51" s="20"/>
      <c r="T51" s="20"/>
      <c r="U51" s="20"/>
      <c r="V51" s="1"/>
      <c r="W51" s="1"/>
      <c r="X51" s="1"/>
      <c r="Y51" s="1"/>
      <c r="Z51" s="1"/>
      <c r="AA51" s="1"/>
      <c r="AB51" s="1"/>
    </row>
    <row r="52" spans="1:28" x14ac:dyDescent="0.25">
      <c r="A52" s="20"/>
      <c r="R52" s="20"/>
      <c r="S52" s="20"/>
      <c r="T52" s="20"/>
      <c r="U52" s="20"/>
      <c r="V52" s="1"/>
      <c r="W52" s="1"/>
      <c r="X52" s="1"/>
      <c r="Y52" s="1"/>
      <c r="Z52" s="1"/>
      <c r="AA52" s="1"/>
      <c r="AB52" s="1"/>
    </row>
    <row r="53" spans="1:28" x14ac:dyDescent="0.25">
      <c r="A53" s="20"/>
      <c r="R53" s="20"/>
      <c r="S53" s="20"/>
      <c r="T53" s="20"/>
      <c r="U53" s="20"/>
      <c r="V53" s="1"/>
      <c r="W53" s="1"/>
      <c r="X53" s="1"/>
      <c r="Y53" s="1"/>
      <c r="Z53" s="1"/>
      <c r="AA53" s="1"/>
      <c r="AB53" s="1"/>
    </row>
    <row r="54" spans="1:28" x14ac:dyDescent="0.25">
      <c r="A54" s="20"/>
      <c r="R54" s="20"/>
      <c r="S54" s="20"/>
      <c r="T54" s="20"/>
      <c r="U54" s="20"/>
      <c r="V54" s="1"/>
      <c r="W54" s="1"/>
      <c r="X54" s="1"/>
      <c r="Y54" s="1"/>
      <c r="Z54" s="1"/>
      <c r="AA54" s="1"/>
      <c r="AB54" s="1"/>
    </row>
    <row r="55" spans="1:28" x14ac:dyDescent="0.25">
      <c r="A55" s="20"/>
      <c r="R55" s="20"/>
      <c r="S55" s="20"/>
      <c r="T55" s="20"/>
      <c r="U55" s="20"/>
      <c r="V55" s="1"/>
      <c r="W55" s="1"/>
      <c r="X55" s="1"/>
      <c r="Y55" s="1"/>
      <c r="Z55" s="1"/>
      <c r="AA55" s="1"/>
      <c r="AB55" s="1"/>
    </row>
    <row r="56" spans="1:28" x14ac:dyDescent="0.25">
      <c r="A56" s="20"/>
      <c r="R56" s="20"/>
      <c r="S56" s="20"/>
      <c r="T56" s="20"/>
      <c r="U56" s="20"/>
      <c r="V56" s="1"/>
      <c r="W56" s="1"/>
      <c r="X56" s="1"/>
      <c r="Y56" s="1"/>
      <c r="Z56" s="1"/>
      <c r="AA56" s="1"/>
      <c r="AB56" s="1"/>
    </row>
    <row r="57" spans="1:28" x14ac:dyDescent="0.25">
      <c r="A57" s="20"/>
      <c r="R57" s="20"/>
      <c r="S57" s="20"/>
      <c r="T57" s="20"/>
      <c r="U57" s="20"/>
      <c r="V57" s="1"/>
      <c r="W57" s="1"/>
      <c r="X57" s="1"/>
      <c r="Y57" s="1"/>
      <c r="Z57" s="1"/>
      <c r="AA57" s="1"/>
      <c r="AB57" s="1"/>
    </row>
    <row r="58" spans="1:28" x14ac:dyDescent="0.25">
      <c r="A58" s="20"/>
      <c r="R58" s="20"/>
      <c r="S58" s="20"/>
      <c r="T58" s="20"/>
      <c r="U58" s="20"/>
      <c r="V58" s="1"/>
      <c r="W58" s="1"/>
      <c r="X58" s="1"/>
      <c r="Y58" s="1"/>
      <c r="Z58" s="1"/>
      <c r="AA58" s="1"/>
      <c r="AB58" s="1"/>
    </row>
    <row r="59" spans="1:28" x14ac:dyDescent="0.25">
      <c r="A59" s="20"/>
      <c r="R59" s="20"/>
      <c r="S59" s="20"/>
      <c r="T59" s="20"/>
      <c r="U59" s="20"/>
      <c r="V59" s="1"/>
      <c r="W59" s="1"/>
      <c r="X59" s="1"/>
      <c r="Y59" s="1"/>
      <c r="Z59" s="1"/>
      <c r="AA59" s="1"/>
      <c r="AB59" s="1"/>
    </row>
    <row r="60" spans="1:28" x14ac:dyDescent="0.25">
      <c r="A60" s="20"/>
      <c r="R60" s="20"/>
      <c r="S60" s="20"/>
      <c r="T60" s="20"/>
      <c r="U60" s="20"/>
      <c r="V60" s="1"/>
      <c r="W60" s="1"/>
      <c r="X60" s="1"/>
      <c r="Y60" s="1"/>
      <c r="Z60" s="1"/>
      <c r="AA60" s="1"/>
      <c r="AB60" s="1"/>
    </row>
    <row r="61" spans="1:28" x14ac:dyDescent="0.25">
      <c r="A61" s="20"/>
      <c r="R61" s="20"/>
      <c r="S61" s="20"/>
      <c r="T61" s="20"/>
      <c r="U61" s="20"/>
      <c r="V61" s="1"/>
      <c r="W61" s="1"/>
      <c r="X61" s="1"/>
      <c r="Y61" s="1"/>
      <c r="Z61" s="1"/>
      <c r="AA61" s="1"/>
      <c r="AB61" s="1"/>
    </row>
    <row r="62" spans="1:28" x14ac:dyDescent="0.25">
      <c r="A62" s="20"/>
      <c r="R62" s="20"/>
      <c r="S62" s="20"/>
      <c r="T62" s="20"/>
      <c r="U62" s="20"/>
      <c r="V62" s="1"/>
      <c r="W62" s="1"/>
      <c r="X62" s="1"/>
      <c r="Y62" s="1"/>
      <c r="Z62" s="1"/>
      <c r="AA62" s="1"/>
      <c r="AB62" s="1"/>
    </row>
    <row r="63" spans="1:28" x14ac:dyDescent="0.25">
      <c r="A63" s="20"/>
      <c r="R63" s="20"/>
      <c r="S63" s="20"/>
      <c r="T63" s="20"/>
      <c r="U63" s="20"/>
      <c r="V63" s="1"/>
      <c r="W63" s="1"/>
      <c r="X63" s="1"/>
      <c r="Y63" s="1"/>
      <c r="Z63" s="1"/>
      <c r="AA63" s="1"/>
      <c r="AB63" s="1"/>
    </row>
    <row r="64" spans="1:28" x14ac:dyDescent="0.25">
      <c r="A64" s="20"/>
      <c r="R64" s="20"/>
      <c r="S64" s="20"/>
      <c r="T64" s="20"/>
      <c r="U64" s="20"/>
      <c r="V64" s="1"/>
      <c r="W64" s="1"/>
      <c r="X64" s="1"/>
      <c r="Y64" s="1"/>
      <c r="Z64" s="1"/>
      <c r="AA64" s="1"/>
      <c r="AB64" s="1"/>
    </row>
    <row r="65" spans="1:28" x14ac:dyDescent="0.25">
      <c r="A65" s="20"/>
      <c r="R65" s="20"/>
      <c r="S65" s="20"/>
      <c r="T65" s="20"/>
      <c r="U65" s="20"/>
      <c r="V65" s="1"/>
      <c r="W65" s="1"/>
      <c r="X65" s="1"/>
      <c r="Y65" s="1"/>
      <c r="Z65" s="1"/>
      <c r="AA65" s="1"/>
      <c r="AB65" s="1"/>
    </row>
    <row r="66" spans="1:28" x14ac:dyDescent="0.25">
      <c r="A66" s="20"/>
      <c r="R66" s="20"/>
      <c r="S66" s="20"/>
      <c r="T66" s="20"/>
      <c r="U66" s="20"/>
      <c r="V66" s="1"/>
      <c r="W66" s="1"/>
      <c r="X66" s="1"/>
      <c r="Y66" s="1"/>
      <c r="Z66" s="1"/>
      <c r="AA66" s="1"/>
      <c r="AB66" s="1"/>
    </row>
    <row r="67" spans="1:28" x14ac:dyDescent="0.25">
      <c r="A67" s="20"/>
      <c r="R67" s="20"/>
      <c r="S67" s="20"/>
      <c r="T67" s="20"/>
      <c r="U67" s="20"/>
      <c r="V67" s="1"/>
      <c r="W67" s="1"/>
      <c r="X67" s="1"/>
      <c r="Y67" s="1"/>
      <c r="Z67" s="1"/>
      <c r="AA67" s="1"/>
      <c r="AB67" s="1"/>
    </row>
    <row r="68" spans="1:28" x14ac:dyDescent="0.25">
      <c r="A68" s="20"/>
      <c r="R68" s="20"/>
      <c r="S68" s="20"/>
      <c r="T68" s="20"/>
      <c r="U68" s="20"/>
      <c r="V68" s="1"/>
      <c r="W68" s="1"/>
      <c r="X68" s="1"/>
      <c r="Y68" s="1"/>
      <c r="Z68" s="1"/>
      <c r="AA68" s="1"/>
      <c r="AB68" s="1"/>
    </row>
    <row r="69" spans="1:28" x14ac:dyDescent="0.25">
      <c r="A69" s="20"/>
      <c r="R69" s="20"/>
      <c r="S69" s="20"/>
      <c r="T69" s="20"/>
      <c r="U69" s="20"/>
      <c r="V69" s="1"/>
      <c r="W69" s="1"/>
      <c r="X69" s="1"/>
      <c r="Y69" s="1"/>
      <c r="Z69" s="1"/>
      <c r="AA69" s="1"/>
      <c r="AB69" s="1"/>
    </row>
    <row r="70" spans="1:28" x14ac:dyDescent="0.25">
      <c r="A70" s="20"/>
      <c r="R70" s="20"/>
      <c r="S70" s="20"/>
      <c r="T70" s="20"/>
      <c r="U70" s="20"/>
      <c r="V70" s="1"/>
      <c r="W70" s="1"/>
      <c r="X70" s="1"/>
      <c r="Y70" s="1"/>
      <c r="Z70" s="1"/>
      <c r="AA70" s="1"/>
      <c r="AB70" s="1"/>
    </row>
    <row r="71" spans="1:28" x14ac:dyDescent="0.25">
      <c r="A71" s="20"/>
      <c r="R71" s="20"/>
      <c r="S71" s="20"/>
      <c r="T71" s="20"/>
      <c r="U71" s="20"/>
      <c r="V71" s="1"/>
      <c r="W71" s="1"/>
      <c r="X71" s="1"/>
      <c r="Y71" s="1"/>
      <c r="Z71" s="1"/>
      <c r="AA71" s="1"/>
      <c r="AB71" s="1"/>
    </row>
    <row r="72" spans="1:28" x14ac:dyDescent="0.25">
      <c r="A72" s="20"/>
      <c r="R72" s="20"/>
      <c r="S72" s="20"/>
      <c r="T72" s="20"/>
      <c r="U72" s="20"/>
      <c r="V72" s="1"/>
      <c r="W72" s="1"/>
      <c r="X72" s="1"/>
      <c r="Y72" s="1"/>
      <c r="Z72" s="1"/>
      <c r="AA72" s="1"/>
      <c r="AB72" s="1"/>
    </row>
    <row r="73" spans="1:28" x14ac:dyDescent="0.25">
      <c r="A73" s="20"/>
      <c r="R73" s="20"/>
      <c r="S73" s="20"/>
      <c r="T73" s="20"/>
      <c r="U73" s="20"/>
      <c r="V73" s="1"/>
      <c r="W73" s="1"/>
      <c r="X73" s="1"/>
      <c r="Y73" s="1"/>
      <c r="Z73" s="1"/>
      <c r="AA73" s="1"/>
      <c r="AB73" s="1"/>
    </row>
    <row r="74" spans="1:28" x14ac:dyDescent="0.25">
      <c r="A74" s="20"/>
      <c r="R74" s="20"/>
      <c r="S74" s="20"/>
      <c r="T74" s="20"/>
      <c r="U74" s="20"/>
      <c r="V74" s="1"/>
      <c r="W74" s="1"/>
      <c r="X74" s="1"/>
      <c r="Y74" s="1"/>
      <c r="Z74" s="1"/>
      <c r="AA74" s="1"/>
      <c r="AB74" s="1"/>
    </row>
    <row r="75" spans="1:28" x14ac:dyDescent="0.25">
      <c r="A75" s="20"/>
      <c r="R75" s="20"/>
      <c r="S75" s="20"/>
      <c r="T75" s="20"/>
      <c r="U75" s="20"/>
      <c r="V75" s="1"/>
      <c r="W75" s="1"/>
      <c r="X75" s="1"/>
      <c r="Y75" s="1"/>
      <c r="Z75" s="1"/>
      <c r="AA75" s="1"/>
      <c r="AB75" s="1"/>
    </row>
    <row r="76" spans="1:28" x14ac:dyDescent="0.25">
      <c r="A76" s="20"/>
      <c r="R76" s="20"/>
      <c r="S76" s="20"/>
      <c r="T76" s="20"/>
      <c r="U76" s="20"/>
      <c r="V76" s="1"/>
      <c r="W76" s="1"/>
      <c r="X76" s="1"/>
      <c r="Y76" s="1"/>
      <c r="Z76" s="1"/>
      <c r="AA76" s="1"/>
      <c r="AB76" s="1"/>
    </row>
    <row r="77" spans="1:28" x14ac:dyDescent="0.25">
      <c r="A77" s="20"/>
      <c r="R77" s="20"/>
      <c r="S77" s="20"/>
      <c r="T77" s="20"/>
      <c r="U77" s="20"/>
      <c r="V77" s="1"/>
      <c r="W77" s="1"/>
      <c r="X77" s="1"/>
      <c r="Y77" s="1"/>
      <c r="Z77" s="1"/>
      <c r="AA77" s="1"/>
      <c r="AB77" s="1"/>
    </row>
    <row r="78" spans="1:28" x14ac:dyDescent="0.25">
      <c r="A78" s="20"/>
      <c r="R78" s="20"/>
      <c r="S78" s="20"/>
      <c r="T78" s="20"/>
      <c r="U78" s="20"/>
      <c r="V78" s="1"/>
      <c r="W78" s="1"/>
      <c r="X78" s="1"/>
      <c r="Y78" s="1"/>
      <c r="Z78" s="1"/>
      <c r="AA78" s="1"/>
      <c r="AB78" s="1"/>
    </row>
    <row r="79" spans="1:28" x14ac:dyDescent="0.25">
      <c r="A79" s="20"/>
      <c r="R79" s="20"/>
      <c r="S79" s="20"/>
      <c r="T79" s="20"/>
      <c r="U79" s="20"/>
      <c r="V79" s="1"/>
      <c r="W79" s="1"/>
      <c r="X79" s="1"/>
      <c r="Y79" s="1"/>
      <c r="Z79" s="1"/>
      <c r="AA79" s="1"/>
      <c r="AB79" s="1"/>
    </row>
    <row r="80" spans="1:28" x14ac:dyDescent="0.25">
      <c r="A80" s="20"/>
      <c r="R80" s="20"/>
      <c r="S80" s="20"/>
      <c r="T80" s="20"/>
      <c r="U80" s="20"/>
      <c r="V80" s="1"/>
      <c r="W80" s="1"/>
      <c r="X80" s="1"/>
      <c r="Y80" s="1"/>
      <c r="Z80" s="1"/>
      <c r="AA80" s="1"/>
      <c r="AB80" s="1"/>
    </row>
    <row r="81" spans="1:28" x14ac:dyDescent="0.25">
      <c r="A81" s="20"/>
      <c r="R81" s="20"/>
      <c r="S81" s="20"/>
      <c r="T81" s="20"/>
      <c r="U81" s="20"/>
      <c r="V81" s="1"/>
      <c r="W81" s="1"/>
      <c r="X81" s="1"/>
      <c r="Y81" s="1"/>
      <c r="Z81" s="1"/>
      <c r="AA81" s="1"/>
      <c r="AB81" s="1"/>
    </row>
    <row r="82" spans="1:28" x14ac:dyDescent="0.25">
      <c r="A82" s="20"/>
      <c r="R82" s="20"/>
      <c r="S82" s="20"/>
      <c r="T82" s="20"/>
      <c r="U82" s="20"/>
      <c r="V82" s="1"/>
      <c r="W82" s="1"/>
      <c r="X82" s="1"/>
      <c r="Y82" s="1"/>
      <c r="Z82" s="1"/>
      <c r="AA82" s="1"/>
      <c r="AB82" s="1"/>
    </row>
    <row r="83" spans="1:28" x14ac:dyDescent="0.25">
      <c r="A83" s="20"/>
      <c r="R83" s="20"/>
      <c r="S83" s="20"/>
      <c r="T83" s="20"/>
      <c r="U83" s="20"/>
      <c r="V83" s="1"/>
      <c r="W83" s="1"/>
      <c r="X83" s="1"/>
      <c r="Y83" s="1"/>
      <c r="Z83" s="1"/>
      <c r="AA83" s="1"/>
      <c r="AB83" s="1"/>
    </row>
    <row r="84" spans="1:28" x14ac:dyDescent="0.25">
      <c r="A84" s="20"/>
      <c r="R84" s="20"/>
      <c r="S84" s="20"/>
      <c r="T84" s="20"/>
      <c r="U84" s="20"/>
      <c r="V84" s="1"/>
      <c r="W84" s="1"/>
      <c r="X84" s="1"/>
      <c r="Y84" s="1"/>
      <c r="Z84" s="1"/>
      <c r="AA84" s="1"/>
      <c r="AB84" s="1"/>
    </row>
    <row r="85" spans="1:28" x14ac:dyDescent="0.25">
      <c r="A85" s="20"/>
      <c r="R85" s="20"/>
      <c r="S85" s="20"/>
      <c r="T85" s="20"/>
      <c r="U85" s="20"/>
      <c r="V85" s="1"/>
      <c r="W85" s="1"/>
      <c r="X85" s="1"/>
      <c r="Y85" s="1"/>
      <c r="Z85" s="1"/>
      <c r="AA85" s="1"/>
      <c r="AB85" s="1"/>
    </row>
    <row r="86" spans="1:28" x14ac:dyDescent="0.25">
      <c r="A86" s="20"/>
      <c r="R86" s="20"/>
      <c r="S86" s="20"/>
      <c r="T86" s="20"/>
      <c r="U86" s="20"/>
      <c r="V86" s="1"/>
      <c r="W86" s="1"/>
      <c r="X86" s="1"/>
      <c r="Y86" s="1"/>
      <c r="Z86" s="1"/>
      <c r="AA86" s="1"/>
      <c r="AB86" s="1"/>
    </row>
    <row r="87" spans="1:28" x14ac:dyDescent="0.25">
      <c r="A87" s="20"/>
      <c r="R87" s="20"/>
      <c r="S87" s="20"/>
      <c r="T87" s="20"/>
      <c r="U87" s="20"/>
      <c r="V87" s="1"/>
      <c r="W87" s="1"/>
      <c r="X87" s="1"/>
      <c r="Y87" s="1"/>
      <c r="Z87" s="1"/>
      <c r="AA87" s="1"/>
      <c r="AB87" s="1"/>
    </row>
    <row r="88" spans="1:28" x14ac:dyDescent="0.25">
      <c r="A88" s="20"/>
      <c r="R88" s="20"/>
      <c r="S88" s="20"/>
      <c r="T88" s="20"/>
      <c r="U88" s="20"/>
      <c r="V88" s="1"/>
      <c r="W88" s="1"/>
      <c r="X88" s="1"/>
      <c r="Y88" s="1"/>
      <c r="Z88" s="1"/>
      <c r="AA88" s="1"/>
      <c r="AB88" s="1"/>
    </row>
    <row r="89" spans="1:28" x14ac:dyDescent="0.25">
      <c r="A89" s="20"/>
      <c r="R89" s="20"/>
      <c r="S89" s="20"/>
      <c r="T89" s="20"/>
      <c r="U89" s="20"/>
      <c r="V89" s="1"/>
      <c r="W89" s="1"/>
      <c r="X89" s="1"/>
      <c r="Y89" s="1"/>
      <c r="Z89" s="1"/>
      <c r="AA89" s="1"/>
      <c r="AB89" s="1"/>
    </row>
    <row r="90" spans="1:28" x14ac:dyDescent="0.25">
      <c r="A90" s="20"/>
      <c r="R90" s="20"/>
      <c r="S90" s="20"/>
      <c r="T90" s="20"/>
      <c r="U90" s="20"/>
      <c r="V90" s="1"/>
      <c r="W90" s="1"/>
      <c r="X90" s="1"/>
      <c r="Y90" s="1"/>
      <c r="Z90" s="1"/>
      <c r="AA90" s="1"/>
      <c r="AB90" s="1"/>
    </row>
    <row r="91" spans="1:28" x14ac:dyDescent="0.25">
      <c r="A91" s="20"/>
      <c r="R91" s="20"/>
      <c r="S91" s="20"/>
      <c r="T91" s="20"/>
      <c r="U91" s="20"/>
      <c r="V91" s="1"/>
      <c r="W91" s="1"/>
      <c r="X91" s="1"/>
      <c r="Y91" s="1"/>
      <c r="Z91" s="1"/>
      <c r="AA91" s="1"/>
      <c r="AB91" s="1"/>
    </row>
    <row r="92" spans="1:28" x14ac:dyDescent="0.25">
      <c r="A92" s="20"/>
      <c r="R92" s="20"/>
      <c r="S92" s="20"/>
      <c r="T92" s="20"/>
      <c r="U92" s="20"/>
      <c r="V92" s="1"/>
      <c r="W92" s="1"/>
      <c r="X92" s="1"/>
      <c r="Y92" s="1"/>
      <c r="Z92" s="1"/>
      <c r="AA92" s="1"/>
      <c r="AB92" s="1"/>
    </row>
    <row r="93" spans="1:28" x14ac:dyDescent="0.25">
      <c r="A93" s="20"/>
      <c r="R93" s="20"/>
      <c r="S93" s="20"/>
      <c r="T93" s="20"/>
      <c r="U93" s="20"/>
      <c r="V93" s="1"/>
      <c r="W93" s="1"/>
      <c r="X93" s="1"/>
      <c r="Y93" s="1"/>
      <c r="Z93" s="1"/>
      <c r="AA93" s="1"/>
      <c r="AB93" s="1"/>
    </row>
    <row r="94" spans="1:28" x14ac:dyDescent="0.25">
      <c r="A94" s="20"/>
      <c r="R94" s="20"/>
      <c r="S94" s="20"/>
      <c r="T94" s="20"/>
      <c r="U94" s="20"/>
      <c r="V94" s="1"/>
      <c r="W94" s="1"/>
      <c r="X94" s="1"/>
      <c r="Y94" s="1"/>
      <c r="Z94" s="1"/>
      <c r="AA94" s="1"/>
      <c r="AB94" s="1"/>
    </row>
    <row r="95" spans="1:28" x14ac:dyDescent="0.25">
      <c r="A95" s="20"/>
      <c r="R95" s="20"/>
      <c r="S95" s="20"/>
      <c r="T95" s="20"/>
      <c r="U95" s="20"/>
      <c r="V95" s="1"/>
      <c r="W95" s="1"/>
      <c r="X95" s="1"/>
      <c r="Y95" s="1"/>
      <c r="Z95" s="1"/>
      <c r="AA95" s="1"/>
      <c r="AB95" s="1"/>
    </row>
    <row r="96" spans="1:28" x14ac:dyDescent="0.25">
      <c r="A96" s="20"/>
      <c r="R96" s="20"/>
      <c r="S96" s="20"/>
      <c r="T96" s="20"/>
      <c r="U96" s="20"/>
      <c r="V96" s="1"/>
      <c r="W96" s="1"/>
      <c r="X96" s="1"/>
      <c r="Y96" s="1"/>
      <c r="Z96" s="1"/>
      <c r="AA96" s="1"/>
      <c r="AB96" s="1"/>
    </row>
    <row r="97" spans="1:28" x14ac:dyDescent="0.25">
      <c r="A97" s="20"/>
      <c r="R97" s="20"/>
      <c r="S97" s="20"/>
      <c r="T97" s="20"/>
      <c r="U97" s="20"/>
      <c r="V97" s="1"/>
      <c r="W97" s="1"/>
      <c r="X97" s="1"/>
      <c r="Y97" s="1"/>
      <c r="Z97" s="1"/>
      <c r="AA97" s="1"/>
      <c r="AB97" s="1"/>
    </row>
    <row r="98" spans="1:28" x14ac:dyDescent="0.25">
      <c r="A98" s="20"/>
      <c r="R98" s="20"/>
      <c r="S98" s="20"/>
      <c r="T98" s="20"/>
      <c r="U98" s="20"/>
      <c r="V98" s="1"/>
      <c r="W98" s="1"/>
      <c r="X98" s="1"/>
      <c r="Y98" s="1"/>
      <c r="Z98" s="1"/>
      <c r="AA98" s="1"/>
      <c r="AB98" s="1"/>
    </row>
    <row r="99" spans="1:28" x14ac:dyDescent="0.25">
      <c r="A99" s="20"/>
      <c r="R99" s="20"/>
      <c r="S99" s="20"/>
      <c r="T99" s="20"/>
      <c r="U99" s="20"/>
      <c r="V99" s="1"/>
      <c r="W99" s="1"/>
      <c r="X99" s="1"/>
      <c r="Y99" s="1"/>
      <c r="Z99" s="1"/>
      <c r="AA99" s="1"/>
      <c r="AB99" s="1"/>
    </row>
    <row r="100" spans="1:28" x14ac:dyDescent="0.25">
      <c r="A100" s="20"/>
      <c r="R100" s="20"/>
      <c r="S100" s="20"/>
      <c r="T100" s="20"/>
      <c r="U100" s="20"/>
      <c r="V100" s="1"/>
      <c r="W100" s="1"/>
      <c r="X100" s="1"/>
      <c r="Y100" s="1"/>
      <c r="Z100" s="1"/>
      <c r="AA100" s="1"/>
      <c r="AB100" s="1"/>
    </row>
    <row r="101" spans="1:28" x14ac:dyDescent="0.25">
      <c r="A101" s="20"/>
      <c r="R101" s="20"/>
      <c r="S101" s="20"/>
      <c r="T101" s="20"/>
      <c r="U101" s="20"/>
      <c r="V101" s="1"/>
      <c r="W101" s="1"/>
      <c r="X101" s="1"/>
      <c r="Y101" s="1"/>
      <c r="Z101" s="1"/>
      <c r="AA101" s="1"/>
      <c r="AB101" s="1"/>
    </row>
    <row r="102" spans="1:28" x14ac:dyDescent="0.25">
      <c r="A102" s="20"/>
      <c r="R102" s="20"/>
      <c r="S102" s="20"/>
      <c r="T102" s="20"/>
      <c r="U102" s="20"/>
      <c r="V102" s="1"/>
      <c r="W102" s="1"/>
      <c r="X102" s="1"/>
      <c r="Y102" s="1"/>
      <c r="Z102" s="1"/>
      <c r="AA102" s="1"/>
      <c r="AB102" s="1"/>
    </row>
    <row r="103" spans="1:28" x14ac:dyDescent="0.25">
      <c r="A103" s="20"/>
      <c r="R103" s="20"/>
      <c r="S103" s="20"/>
      <c r="T103" s="20"/>
      <c r="U103" s="20"/>
      <c r="V103" s="1"/>
      <c r="W103" s="1"/>
      <c r="X103" s="1"/>
      <c r="Y103" s="1"/>
      <c r="Z103" s="1"/>
      <c r="AA103" s="1"/>
      <c r="AB103" s="1"/>
    </row>
    <row r="104" spans="1:28" x14ac:dyDescent="0.25">
      <c r="A104" s="20"/>
      <c r="R104" s="20"/>
      <c r="S104" s="20"/>
      <c r="T104" s="20"/>
      <c r="U104" s="20"/>
      <c r="V104" s="1"/>
      <c r="W104" s="1"/>
      <c r="X104" s="1"/>
      <c r="Y104" s="1"/>
      <c r="Z104" s="1"/>
      <c r="AA104" s="1"/>
      <c r="AB104" s="1"/>
    </row>
    <row r="105" spans="1:28" x14ac:dyDescent="0.25">
      <c r="A105" s="20"/>
      <c r="R105" s="20"/>
      <c r="S105" s="20"/>
      <c r="T105" s="20"/>
      <c r="U105" s="20"/>
      <c r="V105" s="1"/>
      <c r="W105" s="1"/>
      <c r="X105" s="1"/>
      <c r="Y105" s="1"/>
      <c r="Z105" s="1"/>
      <c r="AA105" s="1"/>
      <c r="AB105" s="1"/>
    </row>
    <row r="106" spans="1:28" x14ac:dyDescent="0.25">
      <c r="A106" s="20"/>
      <c r="R106" s="20"/>
      <c r="S106" s="20"/>
      <c r="T106" s="20"/>
      <c r="U106" s="20"/>
      <c r="V106" s="1"/>
      <c r="W106" s="1"/>
      <c r="X106" s="1"/>
      <c r="Y106" s="1"/>
      <c r="Z106" s="1"/>
      <c r="AA106" s="1"/>
      <c r="AB106" s="1"/>
    </row>
    <row r="107" spans="1:28" x14ac:dyDescent="0.25">
      <c r="A107" s="20"/>
      <c r="R107" s="20"/>
      <c r="S107" s="20"/>
      <c r="T107" s="20"/>
      <c r="U107" s="20"/>
      <c r="V107" s="1"/>
      <c r="W107" s="1"/>
      <c r="X107" s="1"/>
      <c r="Y107" s="1"/>
      <c r="Z107" s="1"/>
      <c r="AA107" s="1"/>
      <c r="AB107" s="1"/>
    </row>
    <row r="108" spans="1:28" x14ac:dyDescent="0.25">
      <c r="A108" s="20"/>
      <c r="R108" s="20"/>
      <c r="S108" s="20"/>
      <c r="T108" s="20"/>
      <c r="U108" s="20"/>
      <c r="V108" s="1"/>
      <c r="W108" s="1"/>
      <c r="X108" s="1"/>
      <c r="Y108" s="1"/>
      <c r="Z108" s="1"/>
      <c r="AA108" s="1"/>
      <c r="AB108" s="1"/>
    </row>
    <row r="109" spans="1:28" x14ac:dyDescent="0.25">
      <c r="A109" s="20"/>
      <c r="R109" s="20"/>
      <c r="S109" s="20"/>
      <c r="T109" s="20"/>
      <c r="U109" s="20"/>
      <c r="V109" s="1"/>
      <c r="W109" s="1"/>
      <c r="X109" s="1"/>
      <c r="Y109" s="1"/>
      <c r="Z109" s="1"/>
      <c r="AA109" s="1"/>
      <c r="AB109" s="1"/>
    </row>
    <row r="110" spans="1:28" x14ac:dyDescent="0.25">
      <c r="A110" s="20"/>
      <c r="R110" s="20"/>
      <c r="S110" s="20"/>
      <c r="T110" s="20"/>
      <c r="U110" s="20"/>
      <c r="V110" s="1"/>
      <c r="W110" s="1"/>
      <c r="X110" s="1"/>
      <c r="Y110" s="1"/>
      <c r="Z110" s="1"/>
      <c r="AA110" s="1"/>
      <c r="AB110" s="1"/>
    </row>
    <row r="111" spans="1:28" x14ac:dyDescent="0.25">
      <c r="A111" s="20"/>
      <c r="R111" s="20"/>
      <c r="S111" s="20"/>
      <c r="T111" s="20"/>
      <c r="U111" s="20"/>
      <c r="V111" s="1"/>
      <c r="W111" s="1"/>
      <c r="X111" s="1"/>
      <c r="Y111" s="1"/>
      <c r="Z111" s="1"/>
      <c r="AA111" s="1"/>
      <c r="AB111" s="1"/>
    </row>
    <row r="112" spans="1:28" x14ac:dyDescent="0.25">
      <c r="A112" s="20"/>
      <c r="R112" s="20"/>
      <c r="S112" s="20"/>
      <c r="T112" s="20"/>
      <c r="U112" s="20"/>
      <c r="V112" s="1"/>
      <c r="W112" s="1"/>
      <c r="X112" s="1"/>
      <c r="Y112" s="1"/>
      <c r="Z112" s="1"/>
      <c r="AA112" s="1"/>
      <c r="AB112" s="1"/>
    </row>
    <row r="113" spans="1:28" x14ac:dyDescent="0.25">
      <c r="A113" s="20"/>
      <c r="R113" s="20"/>
      <c r="S113" s="20"/>
      <c r="T113" s="20"/>
      <c r="U113" s="20"/>
      <c r="V113" s="1"/>
      <c r="W113" s="1"/>
      <c r="X113" s="1"/>
      <c r="Y113" s="1"/>
      <c r="Z113" s="1"/>
      <c r="AA113" s="1"/>
      <c r="AB113" s="1"/>
    </row>
    <row r="114" spans="1:28" x14ac:dyDescent="0.25">
      <c r="A114" s="20"/>
      <c r="R114" s="20"/>
      <c r="S114" s="20"/>
      <c r="T114" s="20"/>
      <c r="U114" s="20"/>
      <c r="V114" s="1"/>
      <c r="W114" s="1"/>
      <c r="X114" s="1"/>
      <c r="Y114" s="1"/>
      <c r="Z114" s="1"/>
      <c r="AA114" s="1"/>
      <c r="AB114" s="1"/>
    </row>
    <row r="115" spans="1:28" x14ac:dyDescent="0.25">
      <c r="A115" s="20"/>
      <c r="R115" s="20"/>
      <c r="S115" s="20"/>
      <c r="T115" s="20"/>
      <c r="U115" s="20"/>
      <c r="V115" s="1"/>
      <c r="W115" s="1"/>
      <c r="X115" s="1"/>
      <c r="Y115" s="1"/>
      <c r="Z115" s="1"/>
      <c r="AA115" s="1"/>
      <c r="AB115" s="1"/>
    </row>
    <row r="116" spans="1:28" x14ac:dyDescent="0.25">
      <c r="A116" s="20"/>
      <c r="R116" s="20"/>
      <c r="S116" s="20"/>
      <c r="T116" s="20"/>
      <c r="U116" s="20"/>
      <c r="V116" s="1"/>
      <c r="W116" s="1"/>
      <c r="X116" s="1"/>
      <c r="Y116" s="1"/>
      <c r="Z116" s="1"/>
      <c r="AA116" s="1"/>
      <c r="AB116" s="1"/>
    </row>
    <row r="117" spans="1:28" x14ac:dyDescent="0.25">
      <c r="A117" s="20"/>
      <c r="R117" s="20"/>
      <c r="S117" s="20"/>
      <c r="T117" s="20"/>
      <c r="U117" s="20"/>
      <c r="V117" s="1"/>
      <c r="W117" s="1"/>
      <c r="X117" s="1"/>
      <c r="Y117" s="1"/>
      <c r="Z117" s="1"/>
      <c r="AA117" s="1"/>
      <c r="AB117" s="1"/>
    </row>
    <row r="118" spans="1:28" x14ac:dyDescent="0.25">
      <c r="A118" s="20"/>
      <c r="R118" s="20"/>
      <c r="S118" s="20"/>
      <c r="T118" s="20"/>
      <c r="U118" s="20"/>
      <c r="V118" s="1"/>
      <c r="W118" s="1"/>
      <c r="X118" s="1"/>
      <c r="Y118" s="1"/>
      <c r="Z118" s="1"/>
      <c r="AA118" s="1"/>
      <c r="AB118" s="1"/>
    </row>
    <row r="119" spans="1:28" x14ac:dyDescent="0.25">
      <c r="A119" s="20"/>
      <c r="R119" s="20"/>
      <c r="S119" s="20"/>
      <c r="T119" s="20"/>
      <c r="U119" s="20"/>
      <c r="V119" s="1"/>
      <c r="W119" s="1"/>
      <c r="X119" s="1"/>
      <c r="Y119" s="1"/>
      <c r="Z119" s="1"/>
      <c r="AA119" s="1"/>
      <c r="AB119" s="1"/>
    </row>
    <row r="120" spans="1:28" x14ac:dyDescent="0.25">
      <c r="A120" s="20"/>
      <c r="R120" s="20"/>
      <c r="S120" s="20"/>
      <c r="T120" s="20"/>
      <c r="U120" s="20"/>
      <c r="V120" s="1"/>
      <c r="W120" s="1"/>
      <c r="X120" s="1"/>
      <c r="Y120" s="1"/>
      <c r="Z120" s="1"/>
      <c r="AA120" s="1"/>
      <c r="AB120" s="1"/>
    </row>
    <row r="121" spans="1:28" x14ac:dyDescent="0.25">
      <c r="A121" s="20"/>
      <c r="R121" s="20"/>
      <c r="S121" s="20"/>
      <c r="T121" s="20"/>
      <c r="U121" s="20"/>
      <c r="V121" s="1"/>
      <c r="W121" s="1"/>
      <c r="X121" s="1"/>
      <c r="Y121" s="1"/>
      <c r="Z121" s="1"/>
      <c r="AA121" s="1"/>
      <c r="AB121" s="1"/>
    </row>
    <row r="122" spans="1:28" x14ac:dyDescent="0.25">
      <c r="A122" s="20"/>
      <c r="R122" s="20"/>
      <c r="S122" s="20"/>
      <c r="T122" s="20"/>
      <c r="U122" s="20"/>
      <c r="V122" s="1"/>
      <c r="W122" s="1"/>
      <c r="X122" s="1"/>
      <c r="Y122" s="1"/>
      <c r="Z122" s="1"/>
      <c r="AA122" s="1"/>
      <c r="AB122" s="1"/>
    </row>
    <row r="123" spans="1:28" x14ac:dyDescent="0.25">
      <c r="A123" s="20"/>
      <c r="R123" s="20"/>
      <c r="S123" s="20"/>
      <c r="T123" s="20"/>
      <c r="U123" s="20"/>
      <c r="V123" s="1"/>
      <c r="W123" s="1"/>
      <c r="X123" s="1"/>
      <c r="Y123" s="1"/>
      <c r="Z123" s="1"/>
      <c r="AA123" s="1"/>
      <c r="AB123" s="1"/>
    </row>
    <row r="124" spans="1:28" x14ac:dyDescent="0.25">
      <c r="A124" s="20"/>
      <c r="R124" s="20"/>
      <c r="S124" s="20"/>
      <c r="T124" s="20"/>
      <c r="U124" s="20"/>
      <c r="V124" s="1"/>
      <c r="W124" s="1"/>
      <c r="X124" s="1"/>
      <c r="Y124" s="1"/>
      <c r="Z124" s="1"/>
      <c r="AA124" s="1"/>
      <c r="AB124" s="1"/>
    </row>
    <row r="125" spans="1:28" x14ac:dyDescent="0.25">
      <c r="A125" s="20"/>
      <c r="R125" s="20"/>
      <c r="S125" s="20"/>
      <c r="T125" s="20"/>
      <c r="U125" s="20"/>
      <c r="V125" s="1"/>
      <c r="W125" s="1"/>
      <c r="X125" s="1"/>
      <c r="Y125" s="1"/>
      <c r="Z125" s="1"/>
      <c r="AA125" s="1"/>
      <c r="AB125" s="1"/>
    </row>
    <row r="126" spans="1:28" x14ac:dyDescent="0.25">
      <c r="A126" s="20"/>
      <c r="R126" s="20"/>
      <c r="S126" s="20"/>
      <c r="T126" s="20"/>
      <c r="U126" s="20"/>
      <c r="V126" s="1"/>
      <c r="W126" s="1"/>
      <c r="X126" s="1"/>
      <c r="Y126" s="1"/>
      <c r="Z126" s="1"/>
      <c r="AA126" s="1"/>
      <c r="AB126" s="1"/>
    </row>
    <row r="127" spans="1:28" x14ac:dyDescent="0.25">
      <c r="A127" s="20"/>
      <c r="R127" s="20"/>
      <c r="S127" s="20"/>
      <c r="T127" s="20"/>
      <c r="U127" s="20"/>
      <c r="V127" s="1"/>
      <c r="W127" s="1"/>
      <c r="X127" s="1"/>
      <c r="Y127" s="1"/>
      <c r="Z127" s="1"/>
      <c r="AA127" s="1"/>
      <c r="AB127" s="1"/>
    </row>
    <row r="128" spans="1:28" x14ac:dyDescent="0.25">
      <c r="A128" s="20"/>
      <c r="R128" s="20"/>
      <c r="S128" s="20"/>
      <c r="T128" s="20"/>
      <c r="U128" s="20"/>
      <c r="V128" s="1"/>
      <c r="W128" s="1"/>
      <c r="X128" s="1"/>
      <c r="Y128" s="1"/>
      <c r="Z128" s="1"/>
      <c r="AA128" s="1"/>
      <c r="AB128" s="1"/>
    </row>
    <row r="129" spans="1:28" x14ac:dyDescent="0.25">
      <c r="A129" s="20"/>
      <c r="R129" s="20"/>
      <c r="S129" s="20"/>
      <c r="T129" s="20"/>
      <c r="U129" s="20"/>
      <c r="V129" s="1"/>
      <c r="W129" s="1"/>
      <c r="X129" s="1"/>
      <c r="Y129" s="1"/>
      <c r="Z129" s="1"/>
      <c r="AA129" s="1"/>
      <c r="AB129" s="1"/>
    </row>
    <row r="130" spans="1:28" x14ac:dyDescent="0.25">
      <c r="A130" s="20"/>
      <c r="R130" s="20"/>
      <c r="S130" s="20"/>
      <c r="T130" s="20"/>
      <c r="U130" s="20"/>
      <c r="V130" s="1"/>
      <c r="W130" s="1"/>
      <c r="X130" s="1"/>
      <c r="Y130" s="1"/>
      <c r="Z130" s="1"/>
      <c r="AA130" s="1"/>
      <c r="AB130" s="1"/>
    </row>
    <row r="131" spans="1:28" x14ac:dyDescent="0.25">
      <c r="A131" s="20"/>
      <c r="R131" s="20"/>
      <c r="S131" s="20"/>
      <c r="T131" s="20"/>
      <c r="U131" s="20"/>
      <c r="V131" s="1"/>
      <c r="W131" s="1"/>
      <c r="X131" s="1"/>
      <c r="Y131" s="1"/>
      <c r="Z131" s="1"/>
      <c r="AA131" s="1"/>
      <c r="AB131" s="1"/>
    </row>
    <row r="132" spans="1:28" x14ac:dyDescent="0.25">
      <c r="A132" s="20"/>
      <c r="R132" s="20"/>
      <c r="S132" s="20"/>
      <c r="T132" s="20"/>
      <c r="U132" s="20"/>
      <c r="V132" s="1"/>
      <c r="W132" s="1"/>
      <c r="X132" s="1"/>
      <c r="Y132" s="1"/>
      <c r="Z132" s="1"/>
      <c r="AA132" s="1"/>
      <c r="AB132" s="1"/>
    </row>
    <row r="133" spans="1:28" x14ac:dyDescent="0.25">
      <c r="A133" s="20"/>
      <c r="R133" s="20"/>
      <c r="S133" s="20"/>
      <c r="T133" s="20"/>
      <c r="U133" s="20"/>
      <c r="V133" s="1"/>
      <c r="W133" s="1"/>
      <c r="X133" s="1"/>
      <c r="Y133" s="1"/>
      <c r="Z133" s="1"/>
      <c r="AA133" s="1"/>
      <c r="AB133" s="1"/>
    </row>
    <row r="134" spans="1:28" x14ac:dyDescent="0.25">
      <c r="A134" s="20"/>
      <c r="R134" s="20"/>
      <c r="S134" s="20"/>
      <c r="T134" s="20"/>
      <c r="U134" s="20"/>
      <c r="V134" s="1"/>
      <c r="W134" s="1"/>
      <c r="X134" s="1"/>
      <c r="Y134" s="1"/>
      <c r="Z134" s="1"/>
      <c r="AA134" s="1"/>
      <c r="AB134" s="1"/>
    </row>
    <row r="135" spans="1:28" x14ac:dyDescent="0.25">
      <c r="A135" s="20"/>
      <c r="R135" s="20"/>
      <c r="S135" s="20"/>
      <c r="T135" s="20"/>
      <c r="U135" s="20"/>
      <c r="V135" s="1"/>
      <c r="W135" s="1"/>
      <c r="X135" s="1"/>
      <c r="Y135" s="1"/>
      <c r="Z135" s="1"/>
      <c r="AA135" s="1"/>
      <c r="AB135" s="1"/>
    </row>
    <row r="136" spans="1:28" x14ac:dyDescent="0.25">
      <c r="A136" s="20"/>
      <c r="R136" s="20"/>
      <c r="S136" s="20"/>
      <c r="T136" s="20"/>
      <c r="U136" s="20"/>
      <c r="V136" s="1"/>
      <c r="W136" s="1"/>
      <c r="X136" s="1"/>
      <c r="Y136" s="1"/>
      <c r="Z136" s="1"/>
      <c r="AA136" s="1"/>
      <c r="AB136" s="1"/>
    </row>
    <row r="137" spans="1:28" x14ac:dyDescent="0.25">
      <c r="A137" s="20"/>
      <c r="R137" s="20"/>
      <c r="S137" s="20"/>
      <c r="T137" s="20"/>
      <c r="U137" s="20"/>
      <c r="V137" s="1"/>
      <c r="W137" s="1"/>
      <c r="X137" s="1"/>
      <c r="Y137" s="1"/>
      <c r="Z137" s="1"/>
      <c r="AA137" s="1"/>
      <c r="AB137" s="1"/>
    </row>
    <row r="138" spans="1:28" x14ac:dyDescent="0.25">
      <c r="A138" s="20"/>
      <c r="R138" s="20"/>
      <c r="S138" s="20"/>
      <c r="T138" s="20"/>
      <c r="U138" s="20"/>
      <c r="V138" s="1"/>
      <c r="W138" s="1"/>
      <c r="X138" s="1"/>
      <c r="Y138" s="1"/>
      <c r="Z138" s="1"/>
      <c r="AA138" s="1"/>
      <c r="AB138" s="1"/>
    </row>
    <row r="139" spans="1:28" x14ac:dyDescent="0.25">
      <c r="A139" s="20"/>
      <c r="R139" s="20"/>
      <c r="S139" s="20"/>
      <c r="T139" s="20"/>
      <c r="U139" s="20"/>
      <c r="V139" s="1"/>
      <c r="W139" s="1"/>
      <c r="X139" s="1"/>
      <c r="Y139" s="1"/>
      <c r="Z139" s="1"/>
      <c r="AA139" s="1"/>
      <c r="AB139" s="1"/>
    </row>
    <row r="140" spans="1:28" x14ac:dyDescent="0.25">
      <c r="A140" s="20"/>
      <c r="R140" s="20"/>
      <c r="S140" s="20"/>
      <c r="T140" s="20"/>
      <c r="U140" s="20"/>
      <c r="V140" s="1"/>
      <c r="W140" s="1"/>
      <c r="X140" s="1"/>
      <c r="Y140" s="1"/>
      <c r="Z140" s="1"/>
      <c r="AA140" s="1"/>
      <c r="AB140" s="1"/>
    </row>
    <row r="141" spans="1:28" x14ac:dyDescent="0.25">
      <c r="A141" s="20"/>
      <c r="R141" s="20"/>
      <c r="S141" s="20"/>
      <c r="T141" s="20"/>
      <c r="U141" s="20"/>
      <c r="V141" s="1"/>
      <c r="W141" s="1"/>
      <c r="X141" s="1"/>
      <c r="Y141" s="1"/>
      <c r="Z141" s="1"/>
      <c r="AA141" s="1"/>
      <c r="AB141" s="1"/>
    </row>
    <row r="142" spans="1:28" x14ac:dyDescent="0.25">
      <c r="A142" s="20"/>
      <c r="R142" s="20"/>
      <c r="S142" s="20"/>
      <c r="T142" s="20"/>
      <c r="U142" s="20"/>
      <c r="V142" s="1"/>
      <c r="W142" s="1"/>
      <c r="X142" s="1"/>
      <c r="Y142" s="1"/>
      <c r="Z142" s="1"/>
      <c r="AA142" s="1"/>
      <c r="AB142" s="1"/>
    </row>
    <row r="143" spans="1:28" x14ac:dyDescent="0.25">
      <c r="A143" s="20"/>
      <c r="R143" s="20"/>
      <c r="S143" s="20"/>
      <c r="T143" s="20"/>
      <c r="U143" s="20"/>
      <c r="V143" s="1"/>
      <c r="W143" s="1"/>
      <c r="X143" s="1"/>
      <c r="Y143" s="1"/>
      <c r="Z143" s="1"/>
      <c r="AA143" s="1"/>
      <c r="AB143" s="1"/>
    </row>
    <row r="144" spans="1:28" x14ac:dyDescent="0.25">
      <c r="A144" s="20"/>
      <c r="R144" s="20"/>
      <c r="S144" s="20"/>
      <c r="T144" s="20"/>
      <c r="U144" s="20"/>
      <c r="V144" s="1"/>
      <c r="W144" s="1"/>
      <c r="X144" s="1"/>
      <c r="Y144" s="1"/>
      <c r="Z144" s="1"/>
      <c r="AA144" s="1"/>
      <c r="AB144" s="1"/>
    </row>
    <row r="145" spans="1:28" x14ac:dyDescent="0.25">
      <c r="A145" s="20"/>
      <c r="R145" s="20"/>
      <c r="S145" s="20"/>
      <c r="T145" s="20"/>
      <c r="U145" s="20"/>
      <c r="V145" s="1"/>
      <c r="W145" s="1"/>
      <c r="X145" s="1"/>
      <c r="Y145" s="1"/>
      <c r="Z145" s="1"/>
      <c r="AA145" s="1"/>
      <c r="AB145" s="1"/>
    </row>
    <row r="146" spans="1:28" x14ac:dyDescent="0.25">
      <c r="A146" s="20"/>
      <c r="R146" s="20"/>
      <c r="S146" s="20"/>
      <c r="T146" s="20"/>
      <c r="U146" s="20"/>
      <c r="V146" s="1"/>
      <c r="W146" s="1"/>
      <c r="X146" s="1"/>
      <c r="Y146" s="1"/>
      <c r="Z146" s="1"/>
      <c r="AA146" s="1"/>
      <c r="AB146" s="1"/>
    </row>
    <row r="147" spans="1:28" x14ac:dyDescent="0.25">
      <c r="A147" s="20"/>
      <c r="R147" s="20"/>
      <c r="S147" s="20"/>
      <c r="T147" s="20"/>
      <c r="U147" s="20"/>
      <c r="V147" s="1"/>
      <c r="W147" s="1"/>
      <c r="X147" s="1"/>
      <c r="Y147" s="1"/>
      <c r="Z147" s="1"/>
      <c r="AA147" s="1"/>
      <c r="AB147" s="1"/>
    </row>
    <row r="148" spans="1:28" x14ac:dyDescent="0.25">
      <c r="A148" s="20"/>
      <c r="R148" s="20"/>
      <c r="S148" s="20"/>
      <c r="T148" s="20"/>
      <c r="U148" s="20"/>
      <c r="V148" s="1"/>
      <c r="W148" s="1"/>
      <c r="X148" s="1"/>
      <c r="Y148" s="1"/>
      <c r="Z148" s="1"/>
      <c r="AA148" s="1"/>
      <c r="AB148" s="1"/>
    </row>
    <row r="149" spans="1:28" x14ac:dyDescent="0.25">
      <c r="A149" s="20"/>
      <c r="R149" s="20"/>
      <c r="S149" s="20"/>
      <c r="T149" s="20"/>
      <c r="U149" s="20"/>
      <c r="V149" s="1"/>
      <c r="W149" s="1"/>
      <c r="X149" s="1"/>
      <c r="Y149" s="1"/>
      <c r="Z149" s="1"/>
      <c r="AA149" s="1"/>
      <c r="AB149" s="1"/>
    </row>
    <row r="150" spans="1:28" x14ac:dyDescent="0.25">
      <c r="A150" s="20"/>
      <c r="R150" s="20"/>
      <c r="S150" s="20"/>
      <c r="T150" s="20"/>
      <c r="U150" s="20"/>
      <c r="V150" s="1"/>
      <c r="W150" s="1"/>
      <c r="X150" s="1"/>
      <c r="Y150" s="1"/>
      <c r="Z150" s="1"/>
      <c r="AA150" s="1"/>
      <c r="AB150" s="1"/>
    </row>
    <row r="151" spans="1:28" x14ac:dyDescent="0.25">
      <c r="A151" s="20"/>
      <c r="R151" s="20"/>
      <c r="S151" s="20"/>
      <c r="T151" s="20"/>
      <c r="U151" s="20"/>
      <c r="V151" s="1"/>
      <c r="W151" s="1"/>
      <c r="X151" s="1"/>
      <c r="Y151" s="1"/>
      <c r="Z151" s="1"/>
      <c r="AA151" s="1"/>
      <c r="AB151" s="1"/>
    </row>
    <row r="152" spans="1:28" x14ac:dyDescent="0.25">
      <c r="A152" s="20"/>
      <c r="R152" s="20"/>
      <c r="S152" s="20"/>
      <c r="T152" s="20"/>
      <c r="U152" s="20"/>
      <c r="V152" s="1"/>
      <c r="W152" s="1"/>
      <c r="X152" s="1"/>
      <c r="Y152" s="1"/>
      <c r="Z152" s="1"/>
      <c r="AA152" s="1"/>
      <c r="AB152" s="1"/>
    </row>
    <row r="153" spans="1:28" x14ac:dyDescent="0.25">
      <c r="A153" s="20"/>
      <c r="R153" s="20"/>
      <c r="S153" s="20"/>
      <c r="T153" s="20"/>
      <c r="U153" s="20"/>
      <c r="V153" s="1"/>
      <c r="W153" s="1"/>
      <c r="X153" s="1"/>
      <c r="Y153" s="1"/>
      <c r="Z153" s="1"/>
      <c r="AA153" s="1"/>
      <c r="AB153" s="1"/>
    </row>
    <row r="154" spans="1:28" x14ac:dyDescent="0.25">
      <c r="A154" s="20"/>
      <c r="R154" s="20"/>
      <c r="S154" s="20"/>
      <c r="T154" s="20"/>
      <c r="U154" s="20"/>
      <c r="V154" s="1"/>
      <c r="W154" s="1"/>
      <c r="X154" s="1"/>
      <c r="Y154" s="1"/>
      <c r="Z154" s="1"/>
      <c r="AA154" s="1"/>
      <c r="AB154" s="1"/>
    </row>
    <row r="155" spans="1:28" x14ac:dyDescent="0.25">
      <c r="A155" s="20"/>
      <c r="R155" s="20"/>
      <c r="S155" s="20"/>
      <c r="T155" s="20"/>
      <c r="U155" s="20"/>
      <c r="V155" s="1"/>
      <c r="W155" s="1"/>
      <c r="X155" s="1"/>
      <c r="Y155" s="1"/>
      <c r="Z155" s="1"/>
      <c r="AA155" s="1"/>
      <c r="AB155" s="1"/>
    </row>
    <row r="156" spans="1:28" x14ac:dyDescent="0.25">
      <c r="A156" s="20"/>
      <c r="R156" s="20"/>
      <c r="S156" s="20"/>
      <c r="T156" s="20"/>
      <c r="U156" s="20"/>
      <c r="V156" s="1"/>
      <c r="W156" s="1"/>
      <c r="X156" s="1"/>
      <c r="Y156" s="1"/>
      <c r="Z156" s="1"/>
      <c r="AA156" s="1"/>
      <c r="AB156" s="1"/>
    </row>
    <row r="157" spans="1:28" x14ac:dyDescent="0.25">
      <c r="A157" s="20"/>
      <c r="R157" s="20"/>
      <c r="S157" s="20"/>
      <c r="T157" s="20"/>
      <c r="U157" s="20"/>
      <c r="V157" s="1"/>
      <c r="W157" s="1"/>
      <c r="X157" s="1"/>
      <c r="Y157" s="1"/>
      <c r="Z157" s="1"/>
      <c r="AA157" s="1"/>
      <c r="AB157" s="1"/>
    </row>
    <row r="158" spans="1:28" x14ac:dyDescent="0.25">
      <c r="A158" s="20"/>
      <c r="R158" s="20"/>
      <c r="S158" s="20"/>
      <c r="T158" s="20"/>
      <c r="U158" s="20"/>
      <c r="V158" s="1"/>
      <c r="W158" s="1"/>
      <c r="X158" s="1"/>
      <c r="Y158" s="1"/>
      <c r="Z158" s="1"/>
      <c r="AA158" s="1"/>
      <c r="AB158" s="1"/>
    </row>
    <row r="159" spans="1:28" x14ac:dyDescent="0.25">
      <c r="A159" s="20"/>
      <c r="R159" s="20"/>
      <c r="S159" s="20"/>
      <c r="T159" s="20"/>
      <c r="U159" s="20"/>
      <c r="V159" s="1"/>
      <c r="W159" s="1"/>
      <c r="X159" s="1"/>
      <c r="Y159" s="1"/>
      <c r="Z159" s="1"/>
      <c r="AA159" s="1"/>
      <c r="AB159" s="1"/>
    </row>
    <row r="160" spans="1:28" x14ac:dyDescent="0.25">
      <c r="A160" s="20"/>
      <c r="R160" s="20"/>
      <c r="S160" s="20"/>
      <c r="T160" s="20"/>
      <c r="U160" s="20"/>
      <c r="V160" s="1"/>
      <c r="W160" s="1"/>
      <c r="X160" s="1"/>
      <c r="Y160" s="1"/>
      <c r="Z160" s="1"/>
      <c r="AA160" s="1"/>
      <c r="AB160" s="1"/>
    </row>
    <row r="161" spans="1:28" x14ac:dyDescent="0.25">
      <c r="A161" s="20"/>
      <c r="R161" s="20"/>
      <c r="S161" s="20"/>
      <c r="T161" s="20"/>
      <c r="U161" s="20"/>
      <c r="V161" s="1"/>
      <c r="W161" s="1"/>
      <c r="X161" s="1"/>
      <c r="Y161" s="1"/>
      <c r="Z161" s="1"/>
      <c r="AA161" s="1"/>
      <c r="AB161" s="1"/>
    </row>
    <row r="162" spans="1:28" x14ac:dyDescent="0.25">
      <c r="A162" s="20"/>
      <c r="R162" s="20"/>
      <c r="S162" s="20"/>
      <c r="T162" s="20"/>
      <c r="U162" s="20"/>
      <c r="V162" s="1"/>
      <c r="W162" s="1"/>
      <c r="X162" s="1"/>
      <c r="Y162" s="1"/>
      <c r="Z162" s="1"/>
      <c r="AA162" s="1"/>
      <c r="AB162" s="1"/>
    </row>
    <row r="163" spans="1:28" x14ac:dyDescent="0.25">
      <c r="A163" s="20"/>
      <c r="R163" s="20"/>
      <c r="S163" s="20"/>
      <c r="T163" s="20"/>
      <c r="U163" s="20"/>
      <c r="V163" s="1"/>
      <c r="W163" s="1"/>
      <c r="X163" s="1"/>
      <c r="Y163" s="1"/>
      <c r="Z163" s="1"/>
      <c r="AA163" s="1"/>
      <c r="AB163" s="1"/>
    </row>
    <row r="164" spans="1:28" x14ac:dyDescent="0.25">
      <c r="A164" s="20"/>
      <c r="R164" s="20"/>
      <c r="S164" s="20"/>
      <c r="T164" s="20"/>
      <c r="U164" s="20"/>
      <c r="V164" s="1"/>
      <c r="W164" s="1"/>
      <c r="X164" s="1"/>
      <c r="Y164" s="1"/>
      <c r="Z164" s="1"/>
      <c r="AA164" s="1"/>
      <c r="AB164" s="1"/>
    </row>
    <row r="165" spans="1:28" x14ac:dyDescent="0.25">
      <c r="A165" s="20"/>
      <c r="R165" s="20"/>
      <c r="S165" s="20"/>
      <c r="T165" s="20"/>
      <c r="U165" s="20"/>
      <c r="V165" s="1"/>
      <c r="W165" s="1"/>
      <c r="X165" s="1"/>
      <c r="Y165" s="1"/>
      <c r="Z165" s="1"/>
      <c r="AA165" s="1"/>
      <c r="AB165" s="1"/>
    </row>
    <row r="166" spans="1:28" x14ac:dyDescent="0.25">
      <c r="A166" s="20"/>
      <c r="R166" s="20"/>
      <c r="S166" s="20"/>
      <c r="T166" s="20"/>
      <c r="U166" s="20"/>
      <c r="V166" s="1"/>
      <c r="W166" s="1"/>
      <c r="X166" s="1"/>
      <c r="Y166" s="1"/>
      <c r="Z166" s="1"/>
      <c r="AA166" s="1"/>
      <c r="AB166" s="1"/>
    </row>
    <row r="167" spans="1:28" x14ac:dyDescent="0.25">
      <c r="A167" s="20"/>
      <c r="R167" s="20"/>
      <c r="S167" s="20"/>
      <c r="T167" s="20"/>
      <c r="U167" s="20"/>
      <c r="V167" s="1"/>
      <c r="W167" s="1"/>
      <c r="X167" s="1"/>
      <c r="Y167" s="1"/>
      <c r="Z167" s="1"/>
      <c r="AA167" s="1"/>
      <c r="AB167" s="1"/>
    </row>
    <row r="168" spans="1:28" x14ac:dyDescent="0.25">
      <c r="A168" s="20"/>
      <c r="R168" s="20"/>
      <c r="S168" s="20"/>
      <c r="T168" s="20"/>
      <c r="U168" s="20"/>
      <c r="V168" s="1"/>
      <c r="W168" s="1"/>
      <c r="X168" s="1"/>
      <c r="Y168" s="1"/>
      <c r="Z168" s="1"/>
      <c r="AA168" s="1"/>
      <c r="AB168" s="1"/>
    </row>
    <row r="169" spans="1:28" x14ac:dyDescent="0.25">
      <c r="A169" s="20"/>
      <c r="R169" s="20"/>
      <c r="S169" s="20"/>
      <c r="T169" s="20"/>
      <c r="U169" s="20"/>
      <c r="V169" s="1"/>
      <c r="W169" s="1"/>
      <c r="X169" s="1"/>
      <c r="Y169" s="1"/>
      <c r="Z169" s="1"/>
      <c r="AA169" s="1"/>
      <c r="AB169" s="1"/>
    </row>
    <row r="170" spans="1:28" x14ac:dyDescent="0.25">
      <c r="A170" s="20"/>
      <c r="R170" s="20"/>
      <c r="S170" s="20"/>
      <c r="T170" s="20"/>
      <c r="U170" s="20"/>
      <c r="V170" s="1"/>
      <c r="W170" s="1"/>
      <c r="X170" s="1"/>
      <c r="Y170" s="1"/>
      <c r="Z170" s="1"/>
      <c r="AA170" s="1"/>
      <c r="AB170" s="1"/>
    </row>
    <row r="171" spans="1:28" x14ac:dyDescent="0.25">
      <c r="A171" s="20"/>
      <c r="R171" s="20"/>
      <c r="S171" s="20"/>
      <c r="T171" s="20"/>
      <c r="U171" s="20"/>
      <c r="V171" s="1"/>
      <c r="W171" s="1"/>
      <c r="X171" s="1"/>
      <c r="Y171" s="1"/>
      <c r="Z171" s="1"/>
      <c r="AA171" s="1"/>
      <c r="AB171" s="1"/>
    </row>
    <row r="172" spans="1:28" x14ac:dyDescent="0.25">
      <c r="A172" s="20"/>
      <c r="R172" s="20"/>
      <c r="S172" s="20"/>
      <c r="T172" s="20"/>
      <c r="U172" s="20"/>
      <c r="V172" s="1"/>
      <c r="W172" s="1"/>
      <c r="X172" s="1"/>
      <c r="Y172" s="1"/>
      <c r="Z172" s="1"/>
      <c r="AA172" s="1"/>
      <c r="AB172" s="1"/>
    </row>
    <row r="173" spans="1:28" x14ac:dyDescent="0.25">
      <c r="A173" s="20"/>
      <c r="R173" s="20"/>
      <c r="S173" s="20"/>
      <c r="T173" s="20"/>
      <c r="U173" s="20"/>
      <c r="V173" s="1"/>
      <c r="W173" s="1"/>
      <c r="X173" s="1"/>
      <c r="Y173" s="1"/>
      <c r="Z173" s="1"/>
      <c r="AA173" s="1"/>
      <c r="AB173" s="1"/>
    </row>
    <row r="174" spans="1:28" x14ac:dyDescent="0.25">
      <c r="A174" s="20"/>
      <c r="R174" s="20"/>
      <c r="S174" s="20"/>
      <c r="T174" s="20"/>
      <c r="U174" s="20"/>
      <c r="V174" s="1"/>
      <c r="W174" s="1"/>
      <c r="X174" s="1"/>
      <c r="Y174" s="1"/>
      <c r="Z174" s="1"/>
      <c r="AA174" s="1"/>
      <c r="AB174" s="1"/>
    </row>
    <row r="175" spans="1:28" x14ac:dyDescent="0.25">
      <c r="A175" s="20"/>
      <c r="R175" s="20"/>
      <c r="S175" s="20"/>
      <c r="T175" s="20"/>
      <c r="U175" s="20"/>
      <c r="V175" s="1"/>
      <c r="W175" s="1"/>
      <c r="X175" s="1"/>
      <c r="Y175" s="1"/>
      <c r="Z175" s="1"/>
      <c r="AA175" s="1"/>
      <c r="AB175" s="1"/>
    </row>
    <row r="176" spans="1:28" x14ac:dyDescent="0.25">
      <c r="A176" s="20"/>
      <c r="R176" s="20"/>
      <c r="S176" s="20"/>
      <c r="T176" s="20"/>
      <c r="U176" s="20"/>
      <c r="V176" s="1"/>
      <c r="W176" s="1"/>
      <c r="X176" s="1"/>
      <c r="Y176" s="1"/>
      <c r="Z176" s="1"/>
      <c r="AA176" s="1"/>
      <c r="AB176" s="1"/>
    </row>
    <row r="177" spans="1:28" x14ac:dyDescent="0.25">
      <c r="A177" s="20"/>
      <c r="R177" s="20"/>
      <c r="S177" s="20"/>
      <c r="T177" s="20"/>
      <c r="U177" s="20"/>
      <c r="V177" s="1"/>
      <c r="W177" s="1"/>
      <c r="X177" s="1"/>
      <c r="Y177" s="1"/>
      <c r="Z177" s="1"/>
      <c r="AA177" s="1"/>
      <c r="AB177" s="1"/>
    </row>
    <row r="178" spans="1:28" x14ac:dyDescent="0.25">
      <c r="A178" s="20"/>
      <c r="R178" s="20"/>
      <c r="S178" s="20"/>
      <c r="T178" s="20"/>
      <c r="U178" s="20"/>
      <c r="V178" s="1"/>
      <c r="W178" s="1"/>
      <c r="X178" s="1"/>
      <c r="Y178" s="1"/>
      <c r="Z178" s="1"/>
      <c r="AA178" s="1"/>
      <c r="AB178" s="1"/>
    </row>
    <row r="179" spans="1:28" x14ac:dyDescent="0.25">
      <c r="A179" s="20"/>
      <c r="R179" s="20"/>
      <c r="S179" s="20"/>
      <c r="T179" s="20"/>
      <c r="U179" s="20"/>
      <c r="V179" s="1"/>
      <c r="W179" s="1"/>
      <c r="X179" s="1"/>
      <c r="Y179" s="1"/>
      <c r="Z179" s="1"/>
      <c r="AA179" s="1"/>
      <c r="AB179" s="1"/>
    </row>
    <row r="180" spans="1:28" x14ac:dyDescent="0.25">
      <c r="A180" s="20"/>
      <c r="R180" s="20"/>
      <c r="S180" s="20"/>
      <c r="T180" s="20"/>
      <c r="U180" s="20"/>
      <c r="V180" s="1"/>
      <c r="W180" s="1"/>
      <c r="X180" s="1"/>
      <c r="Y180" s="1"/>
      <c r="Z180" s="1"/>
      <c r="AA180" s="1"/>
      <c r="AB180" s="1"/>
    </row>
    <row r="181" spans="1:28" x14ac:dyDescent="0.25">
      <c r="A181" s="20"/>
      <c r="R181" s="20"/>
      <c r="S181" s="20"/>
      <c r="T181" s="20"/>
      <c r="U181" s="20"/>
      <c r="V181" s="1"/>
      <c r="W181" s="1"/>
      <c r="X181" s="1"/>
      <c r="Y181" s="1"/>
      <c r="Z181" s="1"/>
      <c r="AA181" s="1"/>
      <c r="AB181" s="1"/>
    </row>
    <row r="182" spans="1:28" x14ac:dyDescent="0.25">
      <c r="A182" s="20"/>
      <c r="R182" s="20"/>
      <c r="S182" s="20"/>
      <c r="T182" s="20"/>
      <c r="U182" s="20"/>
      <c r="V182" s="1"/>
      <c r="W182" s="1"/>
      <c r="X182" s="1"/>
      <c r="Y182" s="1"/>
      <c r="Z182" s="1"/>
      <c r="AA182" s="1"/>
      <c r="AB182" s="1"/>
    </row>
    <row r="183" spans="1:28" x14ac:dyDescent="0.25">
      <c r="A183" s="20"/>
      <c r="R183" s="20"/>
      <c r="S183" s="20"/>
      <c r="T183" s="20"/>
      <c r="U183" s="20"/>
      <c r="V183" s="1"/>
      <c r="W183" s="1"/>
      <c r="X183" s="1"/>
      <c r="Y183" s="1"/>
      <c r="Z183" s="1"/>
      <c r="AA183" s="1"/>
      <c r="AB183" s="1"/>
    </row>
    <row r="184" spans="1:28" x14ac:dyDescent="0.25">
      <c r="A184" s="20"/>
      <c r="R184" s="20"/>
      <c r="S184" s="20"/>
      <c r="T184" s="20"/>
      <c r="U184" s="20"/>
      <c r="V184" s="1"/>
      <c r="W184" s="1"/>
      <c r="X184" s="1"/>
      <c r="Y184" s="1"/>
      <c r="Z184" s="1"/>
      <c r="AA184" s="1"/>
      <c r="AB184" s="1"/>
    </row>
    <row r="185" spans="1:28" x14ac:dyDescent="0.25">
      <c r="A185" s="20"/>
      <c r="R185" s="20"/>
      <c r="S185" s="20"/>
      <c r="T185" s="20"/>
      <c r="U185" s="20"/>
      <c r="V185" s="1"/>
      <c r="W185" s="1"/>
      <c r="X185" s="1"/>
      <c r="Y185" s="1"/>
      <c r="Z185" s="1"/>
      <c r="AA185" s="1"/>
      <c r="AB185" s="1"/>
    </row>
    <row r="186" spans="1:28" x14ac:dyDescent="0.25">
      <c r="A186" s="20"/>
      <c r="R186" s="20"/>
      <c r="S186" s="20"/>
      <c r="T186" s="20"/>
      <c r="U186" s="20"/>
      <c r="V186" s="1"/>
      <c r="W186" s="1"/>
      <c r="X186" s="1"/>
      <c r="Y186" s="1"/>
      <c r="Z186" s="1"/>
      <c r="AA186" s="1"/>
      <c r="AB186" s="1"/>
    </row>
    <row r="187" spans="1:28" x14ac:dyDescent="0.25">
      <c r="A187" s="20"/>
      <c r="R187" s="20"/>
      <c r="S187" s="20"/>
      <c r="T187" s="20"/>
      <c r="U187" s="20"/>
      <c r="V187" s="1"/>
      <c r="W187" s="1"/>
      <c r="X187" s="1"/>
      <c r="Y187" s="1"/>
      <c r="Z187" s="1"/>
      <c r="AA187" s="1"/>
      <c r="AB187" s="1"/>
    </row>
    <row r="188" spans="1:28" x14ac:dyDescent="0.25">
      <c r="A188" s="20"/>
      <c r="R188" s="20"/>
      <c r="S188" s="20"/>
      <c r="T188" s="20"/>
      <c r="U188" s="20"/>
      <c r="V188" s="1"/>
      <c r="W188" s="1"/>
      <c r="X188" s="1"/>
      <c r="Y188" s="1"/>
      <c r="Z188" s="1"/>
      <c r="AA188" s="1"/>
      <c r="AB188" s="1"/>
    </row>
    <row r="189" spans="1:28" x14ac:dyDescent="0.25">
      <c r="A189" s="20"/>
      <c r="R189" s="20"/>
      <c r="S189" s="20"/>
      <c r="T189" s="20"/>
      <c r="U189" s="20"/>
      <c r="V189" s="1"/>
      <c r="W189" s="1"/>
      <c r="X189" s="1"/>
      <c r="Y189" s="1"/>
      <c r="Z189" s="1"/>
      <c r="AA189" s="1"/>
      <c r="AB189" s="1"/>
    </row>
  </sheetData>
  <mergeCells count="2">
    <mergeCell ref="F7:N7"/>
    <mergeCell ref="P7:AA7"/>
  </mergeCells>
  <conditionalFormatting sqref="A11:A36 V11:V36 K11:N36">
    <cfRule type="cellIs" dxfId="62" priority="31" operator="between">
      <formula>12</formula>
      <formula>15</formula>
    </cfRule>
    <cfRule type="cellIs" dxfId="61" priority="32" operator="between">
      <formula>9</formula>
      <formula>11</formula>
    </cfRule>
    <cfRule type="cellIs" dxfId="60" priority="33" operator="between">
      <formula>4</formula>
      <formula>8</formula>
    </cfRule>
    <cfRule type="cellIs" dxfId="59" priority="34" operator="between">
      <formula>1</formula>
      <formula>3</formula>
    </cfRule>
  </conditionalFormatting>
  <conditionalFormatting sqref="V11:V36 K8:N8 K10:N36 K9:M9">
    <cfRule type="cellIs" dxfId="58" priority="29" operator="equal">
      <formula>16</formula>
    </cfRule>
  </conditionalFormatting>
  <conditionalFormatting sqref="V9:V10">
    <cfRule type="cellIs" dxfId="57" priority="24" operator="equal">
      <formula>16</formula>
    </cfRule>
  </conditionalFormatting>
  <conditionalFormatting sqref="K10:N10 K10:K36 K9:M9">
    <cfRule type="cellIs" dxfId="56" priority="20" operator="between">
      <formula>12</formula>
      <formula>15</formula>
    </cfRule>
    <cfRule type="cellIs" dxfId="55" priority="21" operator="between">
      <formula>9</formula>
      <formula>11</formula>
    </cfRule>
    <cfRule type="cellIs" dxfId="54" priority="22" operator="between">
      <formula>4</formula>
      <formula>8</formula>
    </cfRule>
    <cfRule type="cellIs" dxfId="53" priority="23" operator="between">
      <formula>1</formula>
      <formula>3</formula>
    </cfRule>
  </conditionalFormatting>
  <conditionalFormatting sqref="U9:U36">
    <cfRule type="cellIs" dxfId="52" priority="19" operator="equal">
      <formula>16</formula>
    </cfRule>
  </conditionalFormatting>
  <conditionalFormatting sqref="U9:U36">
    <cfRule type="cellIs" dxfId="51" priority="15" operator="between">
      <formula>12</formula>
      <formula>15</formula>
    </cfRule>
    <cfRule type="cellIs" dxfId="50" priority="16" operator="between">
      <formula>9</formula>
      <formula>11</formula>
    </cfRule>
    <cfRule type="cellIs" dxfId="49" priority="17" operator="between">
      <formula>4</formula>
      <formula>8</formula>
    </cfRule>
    <cfRule type="cellIs" dxfId="48" priority="18" operator="between">
      <formula>1</formula>
      <formula>3</formula>
    </cfRule>
  </conditionalFormatting>
  <conditionalFormatting sqref="Y11:Y31">
    <cfRule type="cellIs" dxfId="47" priority="11" operator="between">
      <formula>12</formula>
      <formula>15</formula>
    </cfRule>
    <cfRule type="cellIs" dxfId="46" priority="12" operator="between">
      <formula>9</formula>
      <formula>11</formula>
    </cfRule>
    <cfRule type="cellIs" dxfId="45" priority="13" operator="between">
      <formula>4</formula>
      <formula>8</formula>
    </cfRule>
    <cfRule type="cellIs" dxfId="44" priority="14" operator="between">
      <formula>1</formula>
      <formula>3</formula>
    </cfRule>
  </conditionalFormatting>
  <conditionalFormatting sqref="Y9:Y31">
    <cfRule type="cellIs" dxfId="43" priority="10" operator="equal">
      <formula>16</formula>
    </cfRule>
  </conditionalFormatting>
  <conditionalFormatting sqref="Y9:Y10">
    <cfRule type="cellIs" dxfId="42" priority="6" operator="between">
      <formula>12</formula>
      <formula>15</formula>
    </cfRule>
    <cfRule type="cellIs" dxfId="41" priority="7" operator="between">
      <formula>9</formula>
      <formula>11</formula>
    </cfRule>
    <cfRule type="cellIs" dxfId="40" priority="8" operator="between">
      <formula>4</formula>
      <formula>8</formula>
    </cfRule>
    <cfRule type="cellIs" dxfId="39" priority="9" operator="between">
      <formula>1</formula>
      <formula>3</formula>
    </cfRule>
  </conditionalFormatting>
  <conditionalFormatting sqref="N9">
    <cfRule type="cellIs" dxfId="4" priority="5" operator="equal">
      <formula>16</formula>
    </cfRule>
  </conditionalFormatting>
  <conditionalFormatting sqref="N9">
    <cfRule type="cellIs" dxfId="3" priority="1" operator="between">
      <formula>12</formula>
      <formula>15</formula>
    </cfRule>
    <cfRule type="cellIs" dxfId="2" priority="2" operator="between">
      <formula>9</formula>
      <formula>11</formula>
    </cfRule>
    <cfRule type="cellIs" dxfId="1" priority="3" operator="between">
      <formula>4</formula>
      <formula>8</formula>
    </cfRule>
    <cfRule type="cellIs" dxfId="0" priority="4" operator="between">
      <formula>1</formula>
      <formula>3</formula>
    </cfRule>
  </conditionalFormatting>
  <pageMargins left="0.75" right="0.75" top="1" bottom="1" header="0.5" footer="0.5"/>
  <pageSetup paperSize="9" orientation="portrait" horizontalDpi="4294967292" verticalDpi="4294967292" r:id="rId1"/>
  <ignoredErrors>
    <ignoredError sqref="B9:B13 B14:B36" calculatedColumn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"/>
  <sheetViews>
    <sheetView workbookViewId="0">
      <selection activeCell="H12" sqref="H12"/>
    </sheetView>
  </sheetViews>
  <sheetFormatPr baseColWidth="10" defaultColWidth="10.75" defaultRowHeight="15.75" x14ac:dyDescent="0.25"/>
  <cols>
    <col min="1" max="16384" width="10.75" style="1"/>
  </cols>
  <sheetData>
    <row r="1" spans="1:13" x14ac:dyDescent="0.25">
      <c r="A1" s="18">
        <f>$E$1*A5</f>
        <v>1</v>
      </c>
      <c r="B1" s="18">
        <f>$E$1*B5</f>
        <v>2</v>
      </c>
      <c r="C1" s="4">
        <v>4</v>
      </c>
      <c r="D1" s="4">
        <v>5</v>
      </c>
      <c r="E1" s="8">
        <v>1</v>
      </c>
      <c r="H1" s="21" t="s">
        <v>0</v>
      </c>
    </row>
    <row r="2" spans="1:13" x14ac:dyDescent="0.25">
      <c r="A2" s="18">
        <v>3</v>
      </c>
      <c r="B2" s="4">
        <v>6</v>
      </c>
      <c r="C2" s="7">
        <v>9</v>
      </c>
      <c r="D2" s="3">
        <v>12</v>
      </c>
      <c r="E2" s="8">
        <v>2</v>
      </c>
      <c r="H2" s="6">
        <v>4</v>
      </c>
      <c r="I2" s="4">
        <v>8</v>
      </c>
      <c r="J2" s="3">
        <v>14</v>
      </c>
      <c r="K2" s="3">
        <v>15</v>
      </c>
      <c r="L2" s="19">
        <v>16</v>
      </c>
    </row>
    <row r="3" spans="1:13" x14ac:dyDescent="0.25">
      <c r="A3" s="13">
        <v>7</v>
      </c>
      <c r="B3" s="7">
        <v>10</v>
      </c>
      <c r="C3" s="7">
        <v>11</v>
      </c>
      <c r="D3" s="3">
        <v>13</v>
      </c>
      <c r="E3" s="8">
        <v>3</v>
      </c>
      <c r="H3" s="6">
        <v>3</v>
      </c>
      <c r="I3" s="4">
        <v>7</v>
      </c>
      <c r="J3" s="7">
        <v>10</v>
      </c>
      <c r="K3" s="7">
        <v>11</v>
      </c>
      <c r="L3" s="3">
        <v>13</v>
      </c>
    </row>
    <row r="4" spans="1:13" x14ac:dyDescent="0.25">
      <c r="A4" s="13">
        <v>8</v>
      </c>
      <c r="B4" s="3">
        <v>14</v>
      </c>
      <c r="C4" s="3">
        <v>15</v>
      </c>
      <c r="D4" s="19">
        <v>16</v>
      </c>
      <c r="E4" s="8">
        <v>4</v>
      </c>
      <c r="H4" s="6">
        <v>2</v>
      </c>
      <c r="I4" s="14">
        <v>3</v>
      </c>
      <c r="J4" s="4">
        <v>6</v>
      </c>
      <c r="K4" s="7">
        <v>9</v>
      </c>
      <c r="L4" s="3">
        <v>12</v>
      </c>
    </row>
    <row r="5" spans="1:13" x14ac:dyDescent="0.25">
      <c r="A5" s="5">
        <v>1</v>
      </c>
      <c r="B5" s="5">
        <v>2</v>
      </c>
      <c r="C5" s="5">
        <v>3</v>
      </c>
      <c r="D5" s="5">
        <v>4</v>
      </c>
      <c r="E5" s="9" t="s">
        <v>2</v>
      </c>
      <c r="H5" s="6">
        <v>1</v>
      </c>
      <c r="I5" s="14">
        <v>1</v>
      </c>
      <c r="J5" s="14">
        <v>2</v>
      </c>
      <c r="K5" s="4">
        <v>4</v>
      </c>
      <c r="L5" s="4">
        <v>5</v>
      </c>
    </row>
    <row r="6" spans="1:13" x14ac:dyDescent="0.25">
      <c r="H6" s="12" t="s">
        <v>10</v>
      </c>
      <c r="I6" s="5">
        <v>1</v>
      </c>
      <c r="J6" s="5">
        <v>2</v>
      </c>
      <c r="K6" s="5">
        <v>3</v>
      </c>
      <c r="L6" s="5">
        <v>4</v>
      </c>
      <c r="M6" s="1" t="s">
        <v>3</v>
      </c>
    </row>
  </sheetData>
  <pageMargins left="0.75" right="0.75" top="1" bottom="1" header="0.5" footer="0.5"/>
  <pageSetup paperSize="9" orientation="portrait" horizontalDpi="4294967292" verticalDpi="429496729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0"/>
  <sheetViews>
    <sheetView workbookViewId="0">
      <selection sqref="A1:E2"/>
    </sheetView>
  </sheetViews>
  <sheetFormatPr baseColWidth="10" defaultColWidth="10.75" defaultRowHeight="15.75" x14ac:dyDescent="0.25"/>
  <cols>
    <col min="1" max="1" width="17.25" style="1" customWidth="1"/>
    <col min="2" max="2" width="32.125" style="1" customWidth="1"/>
    <col min="3" max="3" width="30.625" style="1" customWidth="1"/>
    <col min="4" max="4" width="29" style="1" customWidth="1"/>
    <col min="5" max="5" width="28.25" style="1" customWidth="1"/>
    <col min="6" max="6" width="30.75" style="1" customWidth="1"/>
    <col min="7" max="16384" width="10.75" style="1"/>
  </cols>
  <sheetData>
    <row r="1" spans="1:6" x14ac:dyDescent="0.25">
      <c r="A1" s="57" t="s">
        <v>8</v>
      </c>
      <c r="B1" s="57"/>
      <c r="C1" s="57"/>
      <c r="D1" s="57"/>
      <c r="E1" s="57"/>
    </row>
    <row r="2" spans="1:6" x14ac:dyDescent="0.25">
      <c r="A2" s="57"/>
      <c r="B2" s="57"/>
      <c r="C2" s="57"/>
      <c r="D2" s="57"/>
      <c r="E2" s="57"/>
    </row>
    <row r="4" spans="1:6" ht="23.25" x14ac:dyDescent="0.25">
      <c r="A4" s="15" t="s">
        <v>0</v>
      </c>
    </row>
    <row r="5" spans="1:6" ht="72" customHeight="1" x14ac:dyDescent="0.25">
      <c r="A5" s="15">
        <v>4</v>
      </c>
      <c r="B5" s="4" t="s">
        <v>67</v>
      </c>
      <c r="C5" s="3" t="s">
        <v>65</v>
      </c>
      <c r="D5" s="3"/>
      <c r="E5" s="3"/>
    </row>
    <row r="6" spans="1:6" ht="72" customHeight="1" x14ac:dyDescent="0.25">
      <c r="A6" s="15">
        <v>3</v>
      </c>
      <c r="B6" s="28"/>
      <c r="C6" s="4" t="s">
        <v>66</v>
      </c>
      <c r="D6" s="3"/>
      <c r="E6" s="3"/>
    </row>
    <row r="7" spans="1:6" ht="72" customHeight="1" x14ac:dyDescent="0.25">
      <c r="A7" s="15">
        <v>2</v>
      </c>
      <c r="B7" s="29"/>
      <c r="C7" s="4"/>
      <c r="D7" s="4" t="s">
        <v>64</v>
      </c>
      <c r="E7" s="3" t="s">
        <v>63</v>
      </c>
    </row>
    <row r="8" spans="1:6" ht="72" customHeight="1" x14ac:dyDescent="0.25">
      <c r="A8" s="15">
        <v>1</v>
      </c>
      <c r="B8" s="29"/>
      <c r="C8" s="29"/>
      <c r="D8" s="28"/>
      <c r="E8" s="4"/>
    </row>
    <row r="9" spans="1:6" ht="43.9" customHeight="1" x14ac:dyDescent="0.25">
      <c r="B9" s="15">
        <v>1</v>
      </c>
      <c r="C9" s="15">
        <v>2</v>
      </c>
      <c r="D9" s="15">
        <v>3</v>
      </c>
      <c r="E9" s="15">
        <v>4</v>
      </c>
      <c r="F9" s="15" t="s">
        <v>52</v>
      </c>
    </row>
    <row r="17" spans="2:5" x14ac:dyDescent="0.25">
      <c r="B17" s="20"/>
      <c r="C17" s="20"/>
      <c r="D17" s="20"/>
      <c r="E17" s="20"/>
    </row>
    <row r="18" spans="2:5" x14ac:dyDescent="0.25">
      <c r="B18" s="20"/>
      <c r="C18" s="20"/>
      <c r="D18" s="20"/>
      <c r="E18" s="20"/>
    </row>
    <row r="19" spans="2:5" x14ac:dyDescent="0.25">
      <c r="B19" s="20"/>
      <c r="C19" s="20"/>
      <c r="D19" s="20"/>
      <c r="E19" s="20"/>
    </row>
    <row r="20" spans="2:5" x14ac:dyDescent="0.25">
      <c r="B20" s="20"/>
      <c r="C20" s="20"/>
      <c r="D20" s="20"/>
      <c r="E20" s="20"/>
    </row>
  </sheetData>
  <mergeCells count="1">
    <mergeCell ref="A1:E2"/>
  </mergeCells>
  <pageMargins left="0.75" right="0.75" top="1" bottom="1" header="0.5" footer="0.5"/>
  <pageSetup paperSize="9" orientation="portrait" horizontalDpi="4294967292" verticalDpi="429496729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9"/>
  <sheetViews>
    <sheetView workbookViewId="0">
      <selection activeCell="D13" sqref="D13"/>
    </sheetView>
  </sheetViews>
  <sheetFormatPr baseColWidth="10" defaultColWidth="10.75" defaultRowHeight="15.75" x14ac:dyDescent="0.25"/>
  <cols>
    <col min="1" max="1" width="15.25" style="1" customWidth="1"/>
    <col min="2" max="5" width="22.625" style="1" customWidth="1"/>
    <col min="6" max="6" width="28.375" style="1" customWidth="1"/>
    <col min="7" max="16384" width="10.75" style="1"/>
  </cols>
  <sheetData>
    <row r="1" spans="1:6" x14ac:dyDescent="0.25">
      <c r="A1" s="57" t="s">
        <v>9</v>
      </c>
      <c r="B1" s="57"/>
      <c r="C1" s="57"/>
      <c r="D1" s="57"/>
      <c r="E1" s="57"/>
    </row>
    <row r="2" spans="1:6" x14ac:dyDescent="0.25">
      <c r="A2" s="57"/>
      <c r="B2" s="57"/>
      <c r="C2" s="57"/>
      <c r="D2" s="57"/>
      <c r="E2" s="57"/>
    </row>
    <row r="4" spans="1:6" ht="23.25" x14ac:dyDescent="0.25">
      <c r="A4" s="15" t="s">
        <v>0</v>
      </c>
    </row>
    <row r="5" spans="1:6" ht="72" customHeight="1" x14ac:dyDescent="0.25">
      <c r="A5" s="15">
        <v>4</v>
      </c>
      <c r="B5" s="13"/>
      <c r="C5" s="3"/>
      <c r="D5" s="3" t="s">
        <v>65</v>
      </c>
      <c r="E5" s="3"/>
    </row>
    <row r="6" spans="1:6" ht="72" customHeight="1" x14ac:dyDescent="0.25">
      <c r="A6" s="15">
        <v>3</v>
      </c>
      <c r="B6" s="29" t="s">
        <v>62</v>
      </c>
      <c r="C6" s="13" t="s">
        <v>72</v>
      </c>
      <c r="D6" s="30"/>
      <c r="E6" s="3"/>
    </row>
    <row r="7" spans="1:6" ht="72" customHeight="1" x14ac:dyDescent="0.25">
      <c r="A7" s="15">
        <v>2</v>
      </c>
      <c r="B7" s="29" t="s">
        <v>70</v>
      </c>
      <c r="C7" s="13" t="s">
        <v>71</v>
      </c>
      <c r="D7" s="13" t="s">
        <v>74</v>
      </c>
      <c r="E7" s="3"/>
    </row>
    <row r="8" spans="1:6" ht="72" customHeight="1" x14ac:dyDescent="0.25">
      <c r="A8" s="15">
        <v>1</v>
      </c>
      <c r="B8" s="29" t="s">
        <v>68</v>
      </c>
      <c r="C8" s="29" t="s">
        <v>69</v>
      </c>
      <c r="D8" s="29" t="s">
        <v>73</v>
      </c>
      <c r="E8" s="13"/>
    </row>
    <row r="9" spans="1:6" ht="43.9" customHeight="1" x14ac:dyDescent="0.25">
      <c r="B9" s="15">
        <v>1</v>
      </c>
      <c r="C9" s="15">
        <v>2</v>
      </c>
      <c r="D9" s="15">
        <v>3</v>
      </c>
      <c r="E9" s="15">
        <v>4</v>
      </c>
      <c r="F9" s="33" t="s">
        <v>52</v>
      </c>
    </row>
  </sheetData>
  <mergeCells count="1">
    <mergeCell ref="A1:E2"/>
  </mergeCells>
  <pageMargins left="0.75" right="0.75" top="1" bottom="1" header="0.5" footer="0.5"/>
  <pageSetup paperSize="9" orientation="portrait" horizontalDpi="4294967292" verticalDpi="429496729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6:CS108"/>
  <sheetViews>
    <sheetView topLeftCell="A7" workbookViewId="0">
      <selection activeCell="B13" sqref="B13:E108"/>
    </sheetView>
  </sheetViews>
  <sheetFormatPr baseColWidth="10" defaultRowHeight="15.75" x14ac:dyDescent="0.25"/>
  <sheetData>
    <row r="6" spans="2:97" x14ac:dyDescent="0.25">
      <c r="B6">
        <v>4</v>
      </c>
      <c r="C6">
        <f>$B$6*C9</f>
        <v>8</v>
      </c>
      <c r="D6">
        <f t="shared" ref="D6:BO6" si="0">$B$6*D9</f>
        <v>12</v>
      </c>
      <c r="E6">
        <f t="shared" si="0"/>
        <v>16</v>
      </c>
      <c r="F6">
        <f t="shared" si="0"/>
        <v>20</v>
      </c>
      <c r="G6">
        <f t="shared" si="0"/>
        <v>24</v>
      </c>
      <c r="H6">
        <f t="shared" si="0"/>
        <v>28</v>
      </c>
      <c r="I6">
        <f t="shared" si="0"/>
        <v>32</v>
      </c>
      <c r="J6">
        <f t="shared" si="0"/>
        <v>36</v>
      </c>
      <c r="K6">
        <f t="shared" si="0"/>
        <v>40</v>
      </c>
      <c r="L6">
        <f t="shared" si="0"/>
        <v>44</v>
      </c>
      <c r="M6">
        <f t="shared" si="0"/>
        <v>48</v>
      </c>
      <c r="N6">
        <f t="shared" si="0"/>
        <v>52</v>
      </c>
      <c r="O6">
        <f t="shared" si="0"/>
        <v>56</v>
      </c>
      <c r="P6">
        <f t="shared" si="0"/>
        <v>60</v>
      </c>
      <c r="Q6">
        <f t="shared" si="0"/>
        <v>64</v>
      </c>
      <c r="R6">
        <f t="shared" si="0"/>
        <v>68</v>
      </c>
      <c r="S6">
        <f t="shared" si="0"/>
        <v>72</v>
      </c>
      <c r="T6">
        <f t="shared" si="0"/>
        <v>76</v>
      </c>
      <c r="U6">
        <f t="shared" si="0"/>
        <v>80</v>
      </c>
      <c r="V6">
        <f t="shared" si="0"/>
        <v>84</v>
      </c>
      <c r="W6">
        <f t="shared" si="0"/>
        <v>88</v>
      </c>
      <c r="X6">
        <f t="shared" si="0"/>
        <v>92</v>
      </c>
      <c r="Y6">
        <f t="shared" si="0"/>
        <v>96</v>
      </c>
      <c r="Z6">
        <f t="shared" si="0"/>
        <v>100</v>
      </c>
      <c r="AA6">
        <f t="shared" si="0"/>
        <v>104</v>
      </c>
      <c r="AB6">
        <f t="shared" si="0"/>
        <v>108</v>
      </c>
      <c r="AC6">
        <f t="shared" si="0"/>
        <v>112</v>
      </c>
      <c r="AD6">
        <f t="shared" si="0"/>
        <v>116</v>
      </c>
      <c r="AE6">
        <f t="shared" si="0"/>
        <v>120</v>
      </c>
      <c r="AF6">
        <f t="shared" si="0"/>
        <v>124</v>
      </c>
      <c r="AG6">
        <f t="shared" si="0"/>
        <v>128</v>
      </c>
      <c r="AH6">
        <f t="shared" si="0"/>
        <v>132</v>
      </c>
      <c r="AI6">
        <f t="shared" si="0"/>
        <v>136</v>
      </c>
      <c r="AJ6">
        <f t="shared" si="0"/>
        <v>140</v>
      </c>
      <c r="AK6">
        <f t="shared" si="0"/>
        <v>144</v>
      </c>
      <c r="AL6">
        <f t="shared" si="0"/>
        <v>148</v>
      </c>
      <c r="AM6">
        <f t="shared" si="0"/>
        <v>152</v>
      </c>
      <c r="AN6">
        <f t="shared" si="0"/>
        <v>156</v>
      </c>
      <c r="AO6">
        <f t="shared" si="0"/>
        <v>160</v>
      </c>
      <c r="AP6">
        <f t="shared" si="0"/>
        <v>164</v>
      </c>
      <c r="AQ6">
        <f t="shared" si="0"/>
        <v>168</v>
      </c>
      <c r="AR6">
        <f t="shared" si="0"/>
        <v>172</v>
      </c>
      <c r="AS6">
        <f t="shared" si="0"/>
        <v>176</v>
      </c>
      <c r="AT6">
        <f t="shared" si="0"/>
        <v>180</v>
      </c>
      <c r="AU6">
        <f t="shared" si="0"/>
        <v>184</v>
      </c>
      <c r="AV6">
        <f t="shared" si="0"/>
        <v>188</v>
      </c>
      <c r="AW6">
        <f t="shared" si="0"/>
        <v>192</v>
      </c>
      <c r="AX6">
        <f t="shared" si="0"/>
        <v>196</v>
      </c>
      <c r="AY6">
        <f t="shared" si="0"/>
        <v>200</v>
      </c>
      <c r="AZ6">
        <f t="shared" si="0"/>
        <v>204</v>
      </c>
      <c r="BA6">
        <f t="shared" si="0"/>
        <v>208</v>
      </c>
      <c r="BB6">
        <f t="shared" si="0"/>
        <v>212</v>
      </c>
      <c r="BC6">
        <f t="shared" si="0"/>
        <v>216</v>
      </c>
      <c r="BD6">
        <f t="shared" si="0"/>
        <v>220</v>
      </c>
      <c r="BE6">
        <f t="shared" si="0"/>
        <v>224</v>
      </c>
      <c r="BF6">
        <f t="shared" si="0"/>
        <v>228</v>
      </c>
      <c r="BG6">
        <f t="shared" si="0"/>
        <v>232</v>
      </c>
      <c r="BH6">
        <f t="shared" si="0"/>
        <v>236</v>
      </c>
      <c r="BI6">
        <f t="shared" si="0"/>
        <v>240</v>
      </c>
      <c r="BJ6">
        <f t="shared" si="0"/>
        <v>244</v>
      </c>
      <c r="BK6">
        <f t="shared" si="0"/>
        <v>248</v>
      </c>
      <c r="BL6">
        <f t="shared" si="0"/>
        <v>252</v>
      </c>
      <c r="BM6">
        <f t="shared" si="0"/>
        <v>256</v>
      </c>
      <c r="BN6">
        <f t="shared" si="0"/>
        <v>260</v>
      </c>
      <c r="BO6">
        <f t="shared" si="0"/>
        <v>264</v>
      </c>
      <c r="BP6">
        <f t="shared" ref="BP6:CS6" si="1">$B$6*BP9</f>
        <v>268</v>
      </c>
      <c r="BQ6">
        <f t="shared" si="1"/>
        <v>272</v>
      </c>
      <c r="BR6">
        <f t="shared" si="1"/>
        <v>276</v>
      </c>
      <c r="BS6">
        <f t="shared" si="1"/>
        <v>280</v>
      </c>
      <c r="BT6">
        <f t="shared" si="1"/>
        <v>284</v>
      </c>
      <c r="BU6">
        <f t="shared" si="1"/>
        <v>288</v>
      </c>
      <c r="BV6">
        <f t="shared" si="1"/>
        <v>292</v>
      </c>
      <c r="BW6">
        <f t="shared" si="1"/>
        <v>296</v>
      </c>
      <c r="BX6">
        <f t="shared" si="1"/>
        <v>300</v>
      </c>
      <c r="BY6">
        <f t="shared" si="1"/>
        <v>304</v>
      </c>
      <c r="BZ6">
        <f t="shared" si="1"/>
        <v>308</v>
      </c>
      <c r="CA6">
        <f t="shared" si="1"/>
        <v>312</v>
      </c>
      <c r="CB6">
        <f t="shared" si="1"/>
        <v>316</v>
      </c>
      <c r="CC6">
        <f t="shared" si="1"/>
        <v>320</v>
      </c>
      <c r="CD6">
        <f t="shared" si="1"/>
        <v>324</v>
      </c>
      <c r="CE6">
        <f t="shared" si="1"/>
        <v>328</v>
      </c>
      <c r="CF6">
        <f t="shared" si="1"/>
        <v>332</v>
      </c>
      <c r="CG6">
        <f t="shared" si="1"/>
        <v>336</v>
      </c>
      <c r="CH6">
        <f t="shared" si="1"/>
        <v>340</v>
      </c>
      <c r="CI6">
        <f t="shared" si="1"/>
        <v>344</v>
      </c>
      <c r="CJ6">
        <f t="shared" si="1"/>
        <v>348</v>
      </c>
      <c r="CK6">
        <f t="shared" si="1"/>
        <v>352</v>
      </c>
      <c r="CL6">
        <f t="shared" si="1"/>
        <v>356</v>
      </c>
      <c r="CM6">
        <f t="shared" si="1"/>
        <v>360</v>
      </c>
      <c r="CN6">
        <f t="shared" si="1"/>
        <v>364</v>
      </c>
      <c r="CO6">
        <f t="shared" si="1"/>
        <v>368</v>
      </c>
      <c r="CP6">
        <f t="shared" si="1"/>
        <v>372</v>
      </c>
      <c r="CQ6">
        <f t="shared" si="1"/>
        <v>376</v>
      </c>
      <c r="CR6">
        <f t="shared" si="1"/>
        <v>380</v>
      </c>
      <c r="CS6">
        <f t="shared" si="1"/>
        <v>384</v>
      </c>
    </row>
    <row r="7" spans="2:97" x14ac:dyDescent="0.25">
      <c r="B7">
        <v>3</v>
      </c>
      <c r="C7">
        <f>$B$7*C9</f>
        <v>6</v>
      </c>
      <c r="D7">
        <f t="shared" ref="D7:BO7" si="2">$B$7*D9</f>
        <v>9</v>
      </c>
      <c r="E7">
        <f t="shared" si="2"/>
        <v>12</v>
      </c>
      <c r="F7">
        <f t="shared" si="2"/>
        <v>15</v>
      </c>
      <c r="G7">
        <f t="shared" si="2"/>
        <v>18</v>
      </c>
      <c r="H7">
        <f t="shared" si="2"/>
        <v>21</v>
      </c>
      <c r="I7">
        <f t="shared" si="2"/>
        <v>24</v>
      </c>
      <c r="J7">
        <f t="shared" si="2"/>
        <v>27</v>
      </c>
      <c r="K7">
        <f t="shared" si="2"/>
        <v>30</v>
      </c>
      <c r="L7">
        <f t="shared" si="2"/>
        <v>33</v>
      </c>
      <c r="M7">
        <f t="shared" si="2"/>
        <v>36</v>
      </c>
      <c r="N7">
        <f t="shared" si="2"/>
        <v>39</v>
      </c>
      <c r="O7">
        <f t="shared" si="2"/>
        <v>42</v>
      </c>
      <c r="P7">
        <f t="shared" si="2"/>
        <v>45</v>
      </c>
      <c r="Q7">
        <f t="shared" si="2"/>
        <v>48</v>
      </c>
      <c r="R7">
        <f t="shared" si="2"/>
        <v>51</v>
      </c>
      <c r="S7">
        <f t="shared" si="2"/>
        <v>54</v>
      </c>
      <c r="T7">
        <f t="shared" si="2"/>
        <v>57</v>
      </c>
      <c r="U7">
        <f t="shared" si="2"/>
        <v>60</v>
      </c>
      <c r="V7">
        <f t="shared" si="2"/>
        <v>63</v>
      </c>
      <c r="W7">
        <f t="shared" si="2"/>
        <v>66</v>
      </c>
      <c r="X7">
        <f t="shared" si="2"/>
        <v>69</v>
      </c>
      <c r="Y7">
        <f t="shared" si="2"/>
        <v>72</v>
      </c>
      <c r="Z7">
        <f t="shared" si="2"/>
        <v>75</v>
      </c>
      <c r="AA7">
        <f t="shared" si="2"/>
        <v>78</v>
      </c>
      <c r="AB7">
        <f t="shared" si="2"/>
        <v>81</v>
      </c>
      <c r="AC7">
        <f t="shared" si="2"/>
        <v>84</v>
      </c>
      <c r="AD7">
        <f t="shared" si="2"/>
        <v>87</v>
      </c>
      <c r="AE7">
        <f t="shared" si="2"/>
        <v>90</v>
      </c>
      <c r="AF7">
        <f t="shared" si="2"/>
        <v>93</v>
      </c>
      <c r="AG7">
        <f t="shared" si="2"/>
        <v>96</v>
      </c>
      <c r="AH7">
        <f t="shared" si="2"/>
        <v>99</v>
      </c>
      <c r="AI7">
        <f t="shared" si="2"/>
        <v>102</v>
      </c>
      <c r="AJ7">
        <f t="shared" si="2"/>
        <v>105</v>
      </c>
      <c r="AK7">
        <f t="shared" si="2"/>
        <v>108</v>
      </c>
      <c r="AL7">
        <f t="shared" si="2"/>
        <v>111</v>
      </c>
      <c r="AM7">
        <f t="shared" si="2"/>
        <v>114</v>
      </c>
      <c r="AN7">
        <f t="shared" si="2"/>
        <v>117</v>
      </c>
      <c r="AO7">
        <f t="shared" si="2"/>
        <v>120</v>
      </c>
      <c r="AP7">
        <f t="shared" si="2"/>
        <v>123</v>
      </c>
      <c r="AQ7">
        <f t="shared" si="2"/>
        <v>126</v>
      </c>
      <c r="AR7">
        <f t="shared" si="2"/>
        <v>129</v>
      </c>
      <c r="AS7">
        <f t="shared" si="2"/>
        <v>132</v>
      </c>
      <c r="AT7">
        <f t="shared" si="2"/>
        <v>135</v>
      </c>
      <c r="AU7">
        <f t="shared" si="2"/>
        <v>138</v>
      </c>
      <c r="AV7">
        <f t="shared" si="2"/>
        <v>141</v>
      </c>
      <c r="AW7">
        <f t="shared" si="2"/>
        <v>144</v>
      </c>
      <c r="AX7">
        <f t="shared" si="2"/>
        <v>147</v>
      </c>
      <c r="AY7">
        <f t="shared" si="2"/>
        <v>150</v>
      </c>
      <c r="AZ7">
        <f t="shared" si="2"/>
        <v>153</v>
      </c>
      <c r="BA7">
        <f t="shared" si="2"/>
        <v>156</v>
      </c>
      <c r="BB7">
        <f t="shared" si="2"/>
        <v>159</v>
      </c>
      <c r="BC7">
        <f t="shared" si="2"/>
        <v>162</v>
      </c>
      <c r="BD7">
        <f t="shared" si="2"/>
        <v>165</v>
      </c>
      <c r="BE7">
        <f t="shared" si="2"/>
        <v>168</v>
      </c>
      <c r="BF7">
        <f t="shared" si="2"/>
        <v>171</v>
      </c>
      <c r="BG7">
        <f t="shared" si="2"/>
        <v>174</v>
      </c>
      <c r="BH7">
        <f t="shared" si="2"/>
        <v>177</v>
      </c>
      <c r="BI7">
        <f t="shared" si="2"/>
        <v>180</v>
      </c>
      <c r="BJ7">
        <f t="shared" si="2"/>
        <v>183</v>
      </c>
      <c r="BK7">
        <f t="shared" si="2"/>
        <v>186</v>
      </c>
      <c r="BL7">
        <f t="shared" si="2"/>
        <v>189</v>
      </c>
      <c r="BM7">
        <f t="shared" si="2"/>
        <v>192</v>
      </c>
      <c r="BN7">
        <f t="shared" si="2"/>
        <v>195</v>
      </c>
      <c r="BO7">
        <f t="shared" si="2"/>
        <v>198</v>
      </c>
      <c r="BP7">
        <f t="shared" ref="BP7:CS7" si="3">$B$7*BP9</f>
        <v>201</v>
      </c>
      <c r="BQ7">
        <f t="shared" si="3"/>
        <v>204</v>
      </c>
      <c r="BR7">
        <f t="shared" si="3"/>
        <v>207</v>
      </c>
      <c r="BS7">
        <f t="shared" si="3"/>
        <v>210</v>
      </c>
      <c r="BT7">
        <f t="shared" si="3"/>
        <v>213</v>
      </c>
      <c r="BU7">
        <f t="shared" si="3"/>
        <v>216</v>
      </c>
      <c r="BV7">
        <f t="shared" si="3"/>
        <v>219</v>
      </c>
      <c r="BW7">
        <f t="shared" si="3"/>
        <v>222</v>
      </c>
      <c r="BX7">
        <f t="shared" si="3"/>
        <v>225</v>
      </c>
      <c r="BY7">
        <f t="shared" si="3"/>
        <v>228</v>
      </c>
      <c r="BZ7">
        <f t="shared" si="3"/>
        <v>231</v>
      </c>
      <c r="CA7">
        <f t="shared" si="3"/>
        <v>234</v>
      </c>
      <c r="CB7">
        <f t="shared" si="3"/>
        <v>237</v>
      </c>
      <c r="CC7">
        <f t="shared" si="3"/>
        <v>240</v>
      </c>
      <c r="CD7">
        <f t="shared" si="3"/>
        <v>243</v>
      </c>
      <c r="CE7">
        <f t="shared" si="3"/>
        <v>246</v>
      </c>
      <c r="CF7">
        <f t="shared" si="3"/>
        <v>249</v>
      </c>
      <c r="CG7">
        <f t="shared" si="3"/>
        <v>252</v>
      </c>
      <c r="CH7">
        <f t="shared" si="3"/>
        <v>255</v>
      </c>
      <c r="CI7">
        <f t="shared" si="3"/>
        <v>258</v>
      </c>
      <c r="CJ7">
        <f t="shared" si="3"/>
        <v>261</v>
      </c>
      <c r="CK7">
        <f t="shared" si="3"/>
        <v>264</v>
      </c>
      <c r="CL7">
        <f t="shared" si="3"/>
        <v>267</v>
      </c>
      <c r="CM7">
        <f t="shared" si="3"/>
        <v>270</v>
      </c>
      <c r="CN7">
        <f t="shared" si="3"/>
        <v>273</v>
      </c>
      <c r="CO7">
        <f t="shared" si="3"/>
        <v>276</v>
      </c>
      <c r="CP7">
        <f t="shared" si="3"/>
        <v>279</v>
      </c>
      <c r="CQ7">
        <f t="shared" si="3"/>
        <v>282</v>
      </c>
      <c r="CR7">
        <f t="shared" si="3"/>
        <v>285</v>
      </c>
      <c r="CS7">
        <f t="shared" si="3"/>
        <v>288</v>
      </c>
    </row>
    <row r="8" spans="2:97" x14ac:dyDescent="0.25">
      <c r="B8">
        <v>2</v>
      </c>
      <c r="C8">
        <f>$B$8*C9</f>
        <v>4</v>
      </c>
      <c r="D8">
        <f>$B$8*D9</f>
        <v>6</v>
      </c>
      <c r="E8">
        <f t="shared" ref="E8:BP8" si="4">$B$8*E9</f>
        <v>8</v>
      </c>
      <c r="F8">
        <f t="shared" si="4"/>
        <v>10</v>
      </c>
      <c r="G8">
        <f t="shared" si="4"/>
        <v>12</v>
      </c>
      <c r="H8">
        <f t="shared" si="4"/>
        <v>14</v>
      </c>
      <c r="I8">
        <f t="shared" si="4"/>
        <v>16</v>
      </c>
      <c r="J8">
        <f t="shared" si="4"/>
        <v>18</v>
      </c>
      <c r="K8">
        <f t="shared" si="4"/>
        <v>20</v>
      </c>
      <c r="L8">
        <f t="shared" si="4"/>
        <v>22</v>
      </c>
      <c r="M8">
        <f t="shared" si="4"/>
        <v>24</v>
      </c>
      <c r="N8">
        <f t="shared" si="4"/>
        <v>26</v>
      </c>
      <c r="O8">
        <f t="shared" si="4"/>
        <v>28</v>
      </c>
      <c r="P8">
        <f t="shared" si="4"/>
        <v>30</v>
      </c>
      <c r="Q8">
        <f t="shared" si="4"/>
        <v>32</v>
      </c>
      <c r="R8">
        <f t="shared" si="4"/>
        <v>34</v>
      </c>
      <c r="S8">
        <f t="shared" si="4"/>
        <v>36</v>
      </c>
      <c r="T8">
        <f t="shared" si="4"/>
        <v>38</v>
      </c>
      <c r="U8">
        <f t="shared" si="4"/>
        <v>40</v>
      </c>
      <c r="V8">
        <f t="shared" si="4"/>
        <v>42</v>
      </c>
      <c r="W8">
        <f t="shared" si="4"/>
        <v>44</v>
      </c>
      <c r="X8">
        <f t="shared" si="4"/>
        <v>46</v>
      </c>
      <c r="Y8">
        <f t="shared" si="4"/>
        <v>48</v>
      </c>
      <c r="Z8">
        <f t="shared" si="4"/>
        <v>50</v>
      </c>
      <c r="AA8">
        <f t="shared" si="4"/>
        <v>52</v>
      </c>
      <c r="AB8">
        <f t="shared" si="4"/>
        <v>54</v>
      </c>
      <c r="AC8">
        <f t="shared" si="4"/>
        <v>56</v>
      </c>
      <c r="AD8">
        <f t="shared" si="4"/>
        <v>58</v>
      </c>
      <c r="AE8">
        <f t="shared" si="4"/>
        <v>60</v>
      </c>
      <c r="AF8">
        <f t="shared" si="4"/>
        <v>62</v>
      </c>
      <c r="AG8">
        <f t="shared" si="4"/>
        <v>64</v>
      </c>
      <c r="AH8">
        <f t="shared" si="4"/>
        <v>66</v>
      </c>
      <c r="AI8">
        <f t="shared" si="4"/>
        <v>68</v>
      </c>
      <c r="AJ8">
        <f t="shared" si="4"/>
        <v>70</v>
      </c>
      <c r="AK8">
        <f t="shared" si="4"/>
        <v>72</v>
      </c>
      <c r="AL8">
        <f t="shared" si="4"/>
        <v>74</v>
      </c>
      <c r="AM8">
        <f t="shared" si="4"/>
        <v>76</v>
      </c>
      <c r="AN8">
        <f t="shared" si="4"/>
        <v>78</v>
      </c>
      <c r="AO8">
        <f t="shared" si="4"/>
        <v>80</v>
      </c>
      <c r="AP8">
        <f t="shared" si="4"/>
        <v>82</v>
      </c>
      <c r="AQ8">
        <f t="shared" si="4"/>
        <v>84</v>
      </c>
      <c r="AR8">
        <f t="shared" si="4"/>
        <v>86</v>
      </c>
      <c r="AS8">
        <f t="shared" si="4"/>
        <v>88</v>
      </c>
      <c r="AT8">
        <f t="shared" si="4"/>
        <v>90</v>
      </c>
      <c r="AU8">
        <f t="shared" si="4"/>
        <v>92</v>
      </c>
      <c r="AV8">
        <f t="shared" si="4"/>
        <v>94</v>
      </c>
      <c r="AW8">
        <f t="shared" si="4"/>
        <v>96</v>
      </c>
      <c r="AX8">
        <f t="shared" si="4"/>
        <v>98</v>
      </c>
      <c r="AY8">
        <f t="shared" si="4"/>
        <v>100</v>
      </c>
      <c r="AZ8">
        <f t="shared" si="4"/>
        <v>102</v>
      </c>
      <c r="BA8">
        <f t="shared" si="4"/>
        <v>104</v>
      </c>
      <c r="BB8">
        <f t="shared" si="4"/>
        <v>106</v>
      </c>
      <c r="BC8">
        <f t="shared" si="4"/>
        <v>108</v>
      </c>
      <c r="BD8">
        <f t="shared" si="4"/>
        <v>110</v>
      </c>
      <c r="BE8">
        <f t="shared" si="4"/>
        <v>112</v>
      </c>
      <c r="BF8">
        <f t="shared" si="4"/>
        <v>114</v>
      </c>
      <c r="BG8">
        <f t="shared" si="4"/>
        <v>116</v>
      </c>
      <c r="BH8">
        <f t="shared" si="4"/>
        <v>118</v>
      </c>
      <c r="BI8">
        <f t="shared" si="4"/>
        <v>120</v>
      </c>
      <c r="BJ8">
        <f t="shared" si="4"/>
        <v>122</v>
      </c>
      <c r="BK8">
        <f t="shared" si="4"/>
        <v>124</v>
      </c>
      <c r="BL8">
        <f t="shared" si="4"/>
        <v>126</v>
      </c>
      <c r="BM8">
        <f t="shared" si="4"/>
        <v>128</v>
      </c>
      <c r="BN8">
        <f t="shared" si="4"/>
        <v>130</v>
      </c>
      <c r="BO8">
        <f t="shared" si="4"/>
        <v>132</v>
      </c>
      <c r="BP8">
        <f t="shared" si="4"/>
        <v>134</v>
      </c>
      <c r="BQ8">
        <f t="shared" ref="BQ8:CS8" si="5">$B$8*BQ9</f>
        <v>136</v>
      </c>
      <c r="BR8">
        <f t="shared" si="5"/>
        <v>138</v>
      </c>
      <c r="BS8">
        <f t="shared" si="5"/>
        <v>140</v>
      </c>
      <c r="BT8">
        <f t="shared" si="5"/>
        <v>142</v>
      </c>
      <c r="BU8">
        <f t="shared" si="5"/>
        <v>144</v>
      </c>
      <c r="BV8">
        <f t="shared" si="5"/>
        <v>146</v>
      </c>
      <c r="BW8">
        <f t="shared" si="5"/>
        <v>148</v>
      </c>
      <c r="BX8">
        <f t="shared" si="5"/>
        <v>150</v>
      </c>
      <c r="BY8">
        <f t="shared" si="5"/>
        <v>152</v>
      </c>
      <c r="BZ8">
        <f t="shared" si="5"/>
        <v>154</v>
      </c>
      <c r="CA8">
        <f t="shared" si="5"/>
        <v>156</v>
      </c>
      <c r="CB8">
        <f t="shared" si="5"/>
        <v>158</v>
      </c>
      <c r="CC8">
        <f t="shared" si="5"/>
        <v>160</v>
      </c>
      <c r="CD8">
        <f t="shared" si="5"/>
        <v>162</v>
      </c>
      <c r="CE8">
        <f t="shared" si="5"/>
        <v>164</v>
      </c>
      <c r="CF8">
        <f t="shared" si="5"/>
        <v>166</v>
      </c>
      <c r="CG8">
        <f t="shared" si="5"/>
        <v>168</v>
      </c>
      <c r="CH8">
        <f t="shared" si="5"/>
        <v>170</v>
      </c>
      <c r="CI8">
        <f t="shared" si="5"/>
        <v>172</v>
      </c>
      <c r="CJ8">
        <f t="shared" si="5"/>
        <v>174</v>
      </c>
      <c r="CK8">
        <f t="shared" si="5"/>
        <v>176</v>
      </c>
      <c r="CL8">
        <f t="shared" si="5"/>
        <v>178</v>
      </c>
      <c r="CM8">
        <f t="shared" si="5"/>
        <v>180</v>
      </c>
      <c r="CN8">
        <f t="shared" si="5"/>
        <v>182</v>
      </c>
      <c r="CO8">
        <f t="shared" si="5"/>
        <v>184</v>
      </c>
      <c r="CP8">
        <f t="shared" si="5"/>
        <v>186</v>
      </c>
      <c r="CQ8">
        <f t="shared" si="5"/>
        <v>188</v>
      </c>
      <c r="CR8">
        <f t="shared" si="5"/>
        <v>190</v>
      </c>
      <c r="CS8">
        <f t="shared" si="5"/>
        <v>192</v>
      </c>
    </row>
    <row r="9" spans="2:97" x14ac:dyDescent="0.25">
      <c r="B9">
        <v>1</v>
      </c>
      <c r="C9">
        <v>2</v>
      </c>
      <c r="D9">
        <v>3</v>
      </c>
      <c r="E9">
        <v>4</v>
      </c>
      <c r="F9">
        <v>5</v>
      </c>
      <c r="G9">
        <v>6</v>
      </c>
      <c r="H9">
        <v>7</v>
      </c>
      <c r="I9">
        <v>8</v>
      </c>
      <c r="J9">
        <v>9</v>
      </c>
      <c r="K9">
        <v>10</v>
      </c>
      <c r="L9">
        <v>11</v>
      </c>
      <c r="M9">
        <v>12</v>
      </c>
      <c r="N9">
        <v>13</v>
      </c>
      <c r="O9">
        <v>14</v>
      </c>
      <c r="P9">
        <v>15</v>
      </c>
      <c r="Q9">
        <v>16</v>
      </c>
      <c r="R9">
        <v>17</v>
      </c>
      <c r="S9">
        <v>18</v>
      </c>
      <c r="T9">
        <v>19</v>
      </c>
      <c r="U9">
        <v>20</v>
      </c>
      <c r="V9">
        <v>21</v>
      </c>
      <c r="W9">
        <v>22</v>
      </c>
      <c r="X9">
        <v>23</v>
      </c>
      <c r="Y9">
        <v>24</v>
      </c>
      <c r="Z9">
        <v>25</v>
      </c>
      <c r="AA9">
        <v>26</v>
      </c>
      <c r="AB9">
        <v>27</v>
      </c>
      <c r="AC9">
        <v>28</v>
      </c>
      <c r="AD9">
        <v>29</v>
      </c>
      <c r="AE9">
        <v>30</v>
      </c>
      <c r="AF9">
        <v>31</v>
      </c>
      <c r="AG9">
        <v>32</v>
      </c>
      <c r="AH9">
        <v>33</v>
      </c>
      <c r="AI9">
        <v>34</v>
      </c>
      <c r="AJ9">
        <v>35</v>
      </c>
      <c r="AK9">
        <v>36</v>
      </c>
      <c r="AL9">
        <v>37</v>
      </c>
      <c r="AM9">
        <v>38</v>
      </c>
      <c r="AN9">
        <v>39</v>
      </c>
      <c r="AO9">
        <v>40</v>
      </c>
      <c r="AP9">
        <v>41</v>
      </c>
      <c r="AQ9">
        <v>42</v>
      </c>
      <c r="AR9">
        <v>43</v>
      </c>
      <c r="AS9">
        <v>44</v>
      </c>
      <c r="AT9">
        <v>45</v>
      </c>
      <c r="AU9">
        <v>46</v>
      </c>
      <c r="AV9">
        <v>47</v>
      </c>
      <c r="AW9">
        <v>48</v>
      </c>
      <c r="AX9">
        <v>49</v>
      </c>
      <c r="AY9">
        <v>50</v>
      </c>
      <c r="AZ9">
        <v>51</v>
      </c>
      <c r="BA9">
        <v>52</v>
      </c>
      <c r="BB9">
        <v>53</v>
      </c>
      <c r="BC9">
        <v>54</v>
      </c>
      <c r="BD9">
        <v>55</v>
      </c>
      <c r="BE9">
        <v>56</v>
      </c>
      <c r="BF9">
        <v>57</v>
      </c>
      <c r="BG9">
        <v>58</v>
      </c>
      <c r="BH9">
        <v>59</v>
      </c>
      <c r="BI9">
        <v>60</v>
      </c>
      <c r="BJ9">
        <v>61</v>
      </c>
      <c r="BK9">
        <v>62</v>
      </c>
      <c r="BL9">
        <v>63</v>
      </c>
      <c r="BM9">
        <v>64</v>
      </c>
      <c r="BN9">
        <v>65</v>
      </c>
      <c r="BO9">
        <v>66</v>
      </c>
      <c r="BP9">
        <v>67</v>
      </c>
      <c r="BQ9">
        <v>68</v>
      </c>
      <c r="BR9">
        <v>69</v>
      </c>
      <c r="BS9">
        <v>70</v>
      </c>
      <c r="BT9">
        <v>71</v>
      </c>
      <c r="BU9">
        <v>72</v>
      </c>
      <c r="BV9">
        <v>73</v>
      </c>
      <c r="BW9">
        <v>74</v>
      </c>
      <c r="BX9">
        <v>75</v>
      </c>
      <c r="BY9">
        <v>76</v>
      </c>
      <c r="BZ9">
        <v>77</v>
      </c>
      <c r="CA9">
        <v>78</v>
      </c>
      <c r="CB9">
        <v>79</v>
      </c>
      <c r="CC9">
        <v>80</v>
      </c>
      <c r="CD9">
        <v>81</v>
      </c>
      <c r="CE9">
        <v>82</v>
      </c>
      <c r="CF9">
        <v>83</v>
      </c>
      <c r="CG9">
        <v>84</v>
      </c>
      <c r="CH9">
        <v>85</v>
      </c>
      <c r="CI9">
        <v>86</v>
      </c>
      <c r="CJ9">
        <v>87</v>
      </c>
      <c r="CK9">
        <v>88</v>
      </c>
      <c r="CL9">
        <v>89</v>
      </c>
      <c r="CM9">
        <v>90</v>
      </c>
      <c r="CN9">
        <v>91</v>
      </c>
      <c r="CO9">
        <v>92</v>
      </c>
      <c r="CP9">
        <v>93</v>
      </c>
      <c r="CQ9">
        <v>94</v>
      </c>
      <c r="CR9">
        <v>95</v>
      </c>
      <c r="CS9">
        <v>96</v>
      </c>
    </row>
    <row r="12" spans="2:97" ht="16.5" thickBot="1" x14ac:dyDescent="0.3"/>
    <row r="13" spans="2:97" x14ac:dyDescent="0.25">
      <c r="B13" s="36">
        <v>1</v>
      </c>
      <c r="C13" s="37">
        <v>2</v>
      </c>
      <c r="D13" s="37">
        <v>4</v>
      </c>
      <c r="E13" s="38">
        <v>5</v>
      </c>
    </row>
    <row r="14" spans="2:97" x14ac:dyDescent="0.25">
      <c r="B14" s="39">
        <v>3</v>
      </c>
      <c r="C14" s="40">
        <v>6</v>
      </c>
      <c r="D14" s="40">
        <v>9</v>
      </c>
      <c r="E14" s="41">
        <v>12</v>
      </c>
    </row>
    <row r="15" spans="2:97" x14ac:dyDescent="0.25">
      <c r="B15" s="39">
        <v>7</v>
      </c>
      <c r="C15" s="40">
        <v>10</v>
      </c>
      <c r="D15" s="40">
        <v>11</v>
      </c>
      <c r="E15" s="41">
        <v>13</v>
      </c>
    </row>
    <row r="16" spans="2:97" ht="16.5" thickBot="1" x14ac:dyDescent="0.3">
      <c r="B16" s="42">
        <v>8</v>
      </c>
      <c r="C16" s="43">
        <v>14</v>
      </c>
      <c r="D16" s="43">
        <v>15</v>
      </c>
      <c r="E16" s="44">
        <v>16</v>
      </c>
    </row>
    <row r="17" spans="2:5" x14ac:dyDescent="0.25">
      <c r="B17" s="36">
        <v>17</v>
      </c>
      <c r="C17" s="37">
        <v>18</v>
      </c>
      <c r="D17" s="37">
        <v>20</v>
      </c>
      <c r="E17" s="38">
        <v>21</v>
      </c>
    </row>
    <row r="18" spans="2:5" x14ac:dyDescent="0.25">
      <c r="B18" s="39">
        <v>19</v>
      </c>
      <c r="C18" s="40">
        <v>22</v>
      </c>
      <c r="D18" s="40">
        <v>25</v>
      </c>
      <c r="E18" s="41">
        <v>28</v>
      </c>
    </row>
    <row r="19" spans="2:5" x14ac:dyDescent="0.25">
      <c r="B19" s="39">
        <v>23</v>
      </c>
      <c r="C19" s="40">
        <v>26</v>
      </c>
      <c r="D19" s="40">
        <v>27</v>
      </c>
      <c r="E19" s="41">
        <v>29</v>
      </c>
    </row>
    <row r="20" spans="2:5" ht="16.5" thickBot="1" x14ac:dyDescent="0.3">
      <c r="B20" s="42">
        <v>24</v>
      </c>
      <c r="C20" s="43">
        <v>30</v>
      </c>
      <c r="D20" s="43">
        <v>31</v>
      </c>
      <c r="E20" s="44">
        <v>32</v>
      </c>
    </row>
    <row r="21" spans="2:5" x14ac:dyDescent="0.25">
      <c r="B21" s="36">
        <v>33</v>
      </c>
      <c r="C21" s="37">
        <v>34</v>
      </c>
      <c r="D21" s="37">
        <v>36</v>
      </c>
      <c r="E21" s="38">
        <v>37</v>
      </c>
    </row>
    <row r="22" spans="2:5" x14ac:dyDescent="0.25">
      <c r="B22" s="39">
        <v>35</v>
      </c>
      <c r="C22" s="40">
        <v>38</v>
      </c>
      <c r="D22" s="40">
        <v>41</v>
      </c>
      <c r="E22" s="41">
        <v>44</v>
      </c>
    </row>
    <row r="23" spans="2:5" x14ac:dyDescent="0.25">
      <c r="B23" s="39">
        <v>39</v>
      </c>
      <c r="C23" s="40">
        <v>42</v>
      </c>
      <c r="D23" s="40">
        <v>43</v>
      </c>
      <c r="E23" s="41">
        <v>45</v>
      </c>
    </row>
    <row r="24" spans="2:5" ht="16.5" thickBot="1" x14ac:dyDescent="0.3">
      <c r="B24" s="42">
        <v>40</v>
      </c>
      <c r="C24" s="43">
        <v>46</v>
      </c>
      <c r="D24" s="43">
        <v>47</v>
      </c>
      <c r="E24" s="44">
        <v>48</v>
      </c>
    </row>
    <row r="25" spans="2:5" x14ac:dyDescent="0.25">
      <c r="B25" s="36">
        <v>49</v>
      </c>
      <c r="C25" s="37">
        <v>50</v>
      </c>
      <c r="D25" s="37">
        <v>52</v>
      </c>
      <c r="E25" s="38">
        <v>53</v>
      </c>
    </row>
    <row r="26" spans="2:5" x14ac:dyDescent="0.25">
      <c r="B26" s="39">
        <v>51</v>
      </c>
      <c r="C26" s="40">
        <v>54</v>
      </c>
      <c r="D26" s="40">
        <v>57</v>
      </c>
      <c r="E26" s="41">
        <v>60</v>
      </c>
    </row>
    <row r="27" spans="2:5" x14ac:dyDescent="0.25">
      <c r="B27" s="39">
        <v>55</v>
      </c>
      <c r="C27" s="40">
        <v>58</v>
      </c>
      <c r="D27" s="40">
        <v>59</v>
      </c>
      <c r="E27" s="41">
        <v>61</v>
      </c>
    </row>
    <row r="28" spans="2:5" ht="16.5" thickBot="1" x14ac:dyDescent="0.3">
      <c r="B28" s="42">
        <v>56</v>
      </c>
      <c r="C28" s="43">
        <v>62</v>
      </c>
      <c r="D28" s="43">
        <v>63</v>
      </c>
      <c r="E28" s="44">
        <v>64</v>
      </c>
    </row>
    <row r="29" spans="2:5" x14ac:dyDescent="0.25">
      <c r="B29" s="36">
        <v>65</v>
      </c>
      <c r="C29" s="37">
        <v>66</v>
      </c>
      <c r="D29" s="37">
        <v>68</v>
      </c>
      <c r="E29" s="38">
        <v>69</v>
      </c>
    </row>
    <row r="30" spans="2:5" x14ac:dyDescent="0.25">
      <c r="B30" s="39">
        <v>67</v>
      </c>
      <c r="C30" s="40">
        <v>70</v>
      </c>
      <c r="D30" s="40">
        <v>73</v>
      </c>
      <c r="E30" s="41">
        <v>76</v>
      </c>
    </row>
    <row r="31" spans="2:5" x14ac:dyDescent="0.25">
      <c r="B31" s="39">
        <v>71</v>
      </c>
      <c r="C31" s="40">
        <v>74</v>
      </c>
      <c r="D31" s="40">
        <v>75</v>
      </c>
      <c r="E31" s="41">
        <v>77</v>
      </c>
    </row>
    <row r="32" spans="2:5" ht="16.5" thickBot="1" x14ac:dyDescent="0.3">
      <c r="B32" s="42">
        <v>72</v>
      </c>
      <c r="C32" s="43">
        <v>78</v>
      </c>
      <c r="D32" s="43">
        <v>79</v>
      </c>
      <c r="E32" s="44">
        <v>80</v>
      </c>
    </row>
    <row r="33" spans="2:5" x14ac:dyDescent="0.25">
      <c r="B33" s="36">
        <v>81</v>
      </c>
      <c r="C33" s="37">
        <v>82</v>
      </c>
      <c r="D33" s="37">
        <v>84</v>
      </c>
      <c r="E33" s="38">
        <v>85</v>
      </c>
    </row>
    <row r="34" spans="2:5" x14ac:dyDescent="0.25">
      <c r="B34" s="39">
        <v>83</v>
      </c>
      <c r="C34" s="40">
        <v>86</v>
      </c>
      <c r="D34" s="40">
        <v>89</v>
      </c>
      <c r="E34" s="41">
        <v>92</v>
      </c>
    </row>
    <row r="35" spans="2:5" x14ac:dyDescent="0.25">
      <c r="B35" s="39">
        <v>87</v>
      </c>
      <c r="C35" s="40">
        <v>90</v>
      </c>
      <c r="D35" s="40">
        <v>91</v>
      </c>
      <c r="E35" s="41">
        <v>93</v>
      </c>
    </row>
    <row r="36" spans="2:5" ht="16.5" thickBot="1" x14ac:dyDescent="0.3">
      <c r="B36" s="42">
        <v>88</v>
      </c>
      <c r="C36" s="43">
        <v>94</v>
      </c>
      <c r="D36" s="43">
        <v>95</v>
      </c>
      <c r="E36" s="44">
        <v>96</v>
      </c>
    </row>
    <row r="37" spans="2:5" x14ac:dyDescent="0.25">
      <c r="B37" s="36">
        <v>97</v>
      </c>
      <c r="C37" s="37">
        <v>98</v>
      </c>
      <c r="D37" s="37">
        <v>100</v>
      </c>
      <c r="E37" s="38">
        <v>101</v>
      </c>
    </row>
    <row r="38" spans="2:5" x14ac:dyDescent="0.25">
      <c r="B38" s="39">
        <v>99</v>
      </c>
      <c r="C38" s="40">
        <v>102</v>
      </c>
      <c r="D38" s="40">
        <v>105</v>
      </c>
      <c r="E38" s="41">
        <v>110</v>
      </c>
    </row>
    <row r="39" spans="2:5" x14ac:dyDescent="0.25">
      <c r="B39" s="39">
        <v>103</v>
      </c>
      <c r="C39" s="40">
        <v>106</v>
      </c>
      <c r="D39" s="40">
        <v>109</v>
      </c>
      <c r="E39" s="41">
        <v>111</v>
      </c>
    </row>
    <row r="40" spans="2:5" ht="16.5" thickBot="1" x14ac:dyDescent="0.3">
      <c r="B40" s="42">
        <v>104</v>
      </c>
      <c r="C40" s="43">
        <v>112</v>
      </c>
      <c r="D40" s="43">
        <v>113</v>
      </c>
      <c r="E40" s="44">
        <v>114</v>
      </c>
    </row>
    <row r="41" spans="2:5" x14ac:dyDescent="0.25">
      <c r="B41" s="36">
        <v>115</v>
      </c>
      <c r="C41" s="37">
        <v>116</v>
      </c>
      <c r="D41" s="37">
        <v>118</v>
      </c>
      <c r="E41" s="38">
        <v>119</v>
      </c>
    </row>
    <row r="42" spans="2:5" x14ac:dyDescent="0.25">
      <c r="B42" s="39">
        <v>117</v>
      </c>
      <c r="C42" s="40">
        <v>120</v>
      </c>
      <c r="D42" s="40">
        <v>123</v>
      </c>
      <c r="E42" s="41">
        <v>126</v>
      </c>
    </row>
    <row r="43" spans="2:5" x14ac:dyDescent="0.25">
      <c r="B43" s="39">
        <v>121</v>
      </c>
      <c r="C43" s="40">
        <v>124</v>
      </c>
      <c r="D43" s="40">
        <v>125</v>
      </c>
      <c r="E43" s="41">
        <v>127</v>
      </c>
    </row>
    <row r="44" spans="2:5" ht="16.5" thickBot="1" x14ac:dyDescent="0.3">
      <c r="B44" s="42">
        <v>122</v>
      </c>
      <c r="C44" s="43">
        <v>128</v>
      </c>
      <c r="D44" s="43">
        <v>129</v>
      </c>
      <c r="E44" s="44">
        <v>130</v>
      </c>
    </row>
    <row r="45" spans="2:5" x14ac:dyDescent="0.25">
      <c r="B45" s="36">
        <v>131</v>
      </c>
      <c r="C45" s="37">
        <v>132</v>
      </c>
      <c r="D45" s="37">
        <v>134</v>
      </c>
      <c r="E45" s="38">
        <v>135</v>
      </c>
    </row>
    <row r="46" spans="2:5" x14ac:dyDescent="0.25">
      <c r="B46" s="39">
        <v>133</v>
      </c>
      <c r="C46" s="40">
        <v>136</v>
      </c>
      <c r="D46" s="40">
        <v>139</v>
      </c>
      <c r="E46" s="41">
        <v>142</v>
      </c>
    </row>
    <row r="47" spans="2:5" x14ac:dyDescent="0.25">
      <c r="B47" s="39">
        <v>137</v>
      </c>
      <c r="C47" s="40">
        <v>140</v>
      </c>
      <c r="D47" s="40">
        <v>141</v>
      </c>
      <c r="E47" s="41">
        <v>143</v>
      </c>
    </row>
    <row r="48" spans="2:5" ht="16.5" thickBot="1" x14ac:dyDescent="0.3">
      <c r="B48" s="42">
        <v>138</v>
      </c>
      <c r="C48" s="43">
        <v>144</v>
      </c>
      <c r="D48" s="43">
        <v>145</v>
      </c>
      <c r="E48" s="44">
        <v>146</v>
      </c>
    </row>
    <row r="49" spans="2:5" x14ac:dyDescent="0.25">
      <c r="B49" s="36">
        <v>147</v>
      </c>
      <c r="C49" s="37">
        <v>148</v>
      </c>
      <c r="D49" s="37">
        <v>150</v>
      </c>
      <c r="E49" s="38">
        <v>151</v>
      </c>
    </row>
    <row r="50" spans="2:5" x14ac:dyDescent="0.25">
      <c r="B50" s="39">
        <v>149</v>
      </c>
      <c r="C50" s="40">
        <v>152</v>
      </c>
      <c r="D50" s="40">
        <v>155</v>
      </c>
      <c r="E50" s="41">
        <v>158</v>
      </c>
    </row>
    <row r="51" spans="2:5" x14ac:dyDescent="0.25">
      <c r="B51" s="39">
        <v>153</v>
      </c>
      <c r="C51" s="40">
        <v>156</v>
      </c>
      <c r="D51" s="40">
        <v>157</v>
      </c>
      <c r="E51" s="41">
        <v>159</v>
      </c>
    </row>
    <row r="52" spans="2:5" ht="16.5" thickBot="1" x14ac:dyDescent="0.3">
      <c r="B52" s="42">
        <v>154</v>
      </c>
      <c r="C52" s="43">
        <v>160</v>
      </c>
      <c r="D52" s="43">
        <v>161</v>
      </c>
      <c r="E52" s="44">
        <v>162</v>
      </c>
    </row>
    <row r="53" spans="2:5" x14ac:dyDescent="0.25">
      <c r="B53" s="36">
        <v>163</v>
      </c>
      <c r="C53" s="37">
        <v>164</v>
      </c>
      <c r="D53" s="37">
        <v>166</v>
      </c>
      <c r="E53" s="38">
        <v>167</v>
      </c>
    </row>
    <row r="54" spans="2:5" x14ac:dyDescent="0.25">
      <c r="B54" s="39">
        <v>165</v>
      </c>
      <c r="C54" s="40">
        <v>168</v>
      </c>
      <c r="D54" s="40">
        <v>171</v>
      </c>
      <c r="E54" s="41">
        <v>174</v>
      </c>
    </row>
    <row r="55" spans="2:5" x14ac:dyDescent="0.25">
      <c r="B55" s="39">
        <v>169</v>
      </c>
      <c r="C55" s="40">
        <v>172</v>
      </c>
      <c r="D55" s="40">
        <v>173</v>
      </c>
      <c r="E55" s="41">
        <v>175</v>
      </c>
    </row>
    <row r="56" spans="2:5" ht="16.5" thickBot="1" x14ac:dyDescent="0.3">
      <c r="B56" s="42">
        <v>170</v>
      </c>
      <c r="C56" s="43">
        <v>176</v>
      </c>
      <c r="D56" s="43">
        <v>177</v>
      </c>
      <c r="E56" s="44">
        <v>178</v>
      </c>
    </row>
    <row r="57" spans="2:5" x14ac:dyDescent="0.25">
      <c r="B57" s="48">
        <v>179</v>
      </c>
      <c r="C57" s="49">
        <v>180</v>
      </c>
      <c r="D57" s="49">
        <v>182</v>
      </c>
      <c r="E57" s="50">
        <v>183</v>
      </c>
    </row>
    <row r="58" spans="2:5" x14ac:dyDescent="0.25">
      <c r="B58" s="45">
        <v>181</v>
      </c>
      <c r="C58" s="46">
        <v>184</v>
      </c>
      <c r="D58" s="46">
        <v>187</v>
      </c>
      <c r="E58" s="47">
        <v>190</v>
      </c>
    </row>
    <row r="59" spans="2:5" x14ac:dyDescent="0.25">
      <c r="B59" s="45">
        <v>185</v>
      </c>
      <c r="C59" s="46">
        <v>188</v>
      </c>
      <c r="D59" s="46">
        <v>189</v>
      </c>
      <c r="E59" s="47">
        <v>191</v>
      </c>
    </row>
    <row r="60" spans="2:5" ht="16.5" thickBot="1" x14ac:dyDescent="0.3">
      <c r="B60" s="51">
        <v>186</v>
      </c>
      <c r="C60" s="52">
        <v>192</v>
      </c>
      <c r="D60" s="52">
        <v>193</v>
      </c>
      <c r="E60" s="53">
        <v>194</v>
      </c>
    </row>
    <row r="61" spans="2:5" x14ac:dyDescent="0.25">
      <c r="B61" s="48">
        <v>195</v>
      </c>
      <c r="C61" s="49">
        <v>196</v>
      </c>
      <c r="D61" s="49">
        <v>198</v>
      </c>
      <c r="E61" s="50">
        <v>199</v>
      </c>
    </row>
    <row r="62" spans="2:5" x14ac:dyDescent="0.25">
      <c r="B62" s="45">
        <v>197</v>
      </c>
      <c r="C62" s="46">
        <v>200</v>
      </c>
      <c r="D62" s="46">
        <v>203</v>
      </c>
      <c r="E62" s="47">
        <v>206</v>
      </c>
    </row>
    <row r="63" spans="2:5" x14ac:dyDescent="0.25">
      <c r="B63" s="45">
        <v>201</v>
      </c>
      <c r="C63" s="46">
        <v>204</v>
      </c>
      <c r="D63" s="46">
        <v>205</v>
      </c>
      <c r="E63" s="47">
        <v>207</v>
      </c>
    </row>
    <row r="64" spans="2:5" ht="16.5" thickBot="1" x14ac:dyDescent="0.3">
      <c r="B64" s="51">
        <v>202</v>
      </c>
      <c r="C64" s="52">
        <v>208</v>
      </c>
      <c r="D64" s="52">
        <v>209</v>
      </c>
      <c r="E64" s="53">
        <v>210</v>
      </c>
    </row>
    <row r="65" spans="2:5" x14ac:dyDescent="0.25">
      <c r="B65" s="48">
        <v>211</v>
      </c>
      <c r="C65" s="49">
        <v>212</v>
      </c>
      <c r="D65" s="49">
        <v>214</v>
      </c>
      <c r="E65" s="50">
        <v>215</v>
      </c>
    </row>
    <row r="66" spans="2:5" x14ac:dyDescent="0.25">
      <c r="B66" s="45">
        <v>213</v>
      </c>
      <c r="C66" s="46">
        <v>216</v>
      </c>
      <c r="D66" s="46">
        <v>219</v>
      </c>
      <c r="E66" s="47">
        <v>222</v>
      </c>
    </row>
    <row r="67" spans="2:5" x14ac:dyDescent="0.25">
      <c r="B67" s="45">
        <v>217</v>
      </c>
      <c r="C67" s="46">
        <v>220</v>
      </c>
      <c r="D67" s="46">
        <v>221</v>
      </c>
      <c r="E67" s="47">
        <v>223</v>
      </c>
    </row>
    <row r="68" spans="2:5" ht="16.5" thickBot="1" x14ac:dyDescent="0.3">
      <c r="B68" s="51">
        <v>218</v>
      </c>
      <c r="C68" s="52">
        <v>224</v>
      </c>
      <c r="D68" s="52">
        <v>225</v>
      </c>
      <c r="E68" s="53">
        <v>226</v>
      </c>
    </row>
    <row r="69" spans="2:5" x14ac:dyDescent="0.25">
      <c r="B69" s="48">
        <v>227</v>
      </c>
      <c r="C69" s="49">
        <v>228</v>
      </c>
      <c r="D69" s="49">
        <v>230</v>
      </c>
      <c r="E69" s="50">
        <v>231</v>
      </c>
    </row>
    <row r="70" spans="2:5" x14ac:dyDescent="0.25">
      <c r="B70" s="45">
        <v>229</v>
      </c>
      <c r="C70" s="46">
        <v>232</v>
      </c>
      <c r="D70" s="46">
        <v>235</v>
      </c>
      <c r="E70" s="47">
        <v>238</v>
      </c>
    </row>
    <row r="71" spans="2:5" x14ac:dyDescent="0.25">
      <c r="B71" s="45">
        <v>233</v>
      </c>
      <c r="C71" s="46">
        <v>236</v>
      </c>
      <c r="D71" s="46">
        <v>237</v>
      </c>
      <c r="E71" s="47">
        <v>239</v>
      </c>
    </row>
    <row r="72" spans="2:5" ht="16.5" thickBot="1" x14ac:dyDescent="0.3">
      <c r="B72" s="51">
        <v>234</v>
      </c>
      <c r="C72" s="52">
        <v>240</v>
      </c>
      <c r="D72" s="52">
        <v>241</v>
      </c>
      <c r="E72" s="53">
        <v>242</v>
      </c>
    </row>
    <row r="73" spans="2:5" x14ac:dyDescent="0.25">
      <c r="B73" s="48">
        <v>243</v>
      </c>
      <c r="C73" s="49">
        <v>244</v>
      </c>
      <c r="D73" s="49">
        <v>246</v>
      </c>
      <c r="E73" s="50">
        <v>247</v>
      </c>
    </row>
    <row r="74" spans="2:5" x14ac:dyDescent="0.25">
      <c r="B74" s="45">
        <v>245</v>
      </c>
      <c r="C74" s="46">
        <v>248</v>
      </c>
      <c r="D74" s="46">
        <v>251</v>
      </c>
      <c r="E74" s="47">
        <v>254</v>
      </c>
    </row>
    <row r="75" spans="2:5" x14ac:dyDescent="0.25">
      <c r="B75" s="45">
        <v>249</v>
      </c>
      <c r="C75" s="46">
        <v>252</v>
      </c>
      <c r="D75" s="46">
        <v>253</v>
      </c>
      <c r="E75" s="47">
        <v>255</v>
      </c>
    </row>
    <row r="76" spans="2:5" ht="16.5" thickBot="1" x14ac:dyDescent="0.3">
      <c r="B76" s="51">
        <v>250</v>
      </c>
      <c r="C76" s="52">
        <v>256</v>
      </c>
      <c r="D76" s="52">
        <v>257</v>
      </c>
      <c r="E76" s="53">
        <v>258</v>
      </c>
    </row>
    <row r="77" spans="2:5" x14ac:dyDescent="0.25">
      <c r="B77" s="48">
        <v>259</v>
      </c>
      <c r="C77" s="49">
        <v>260</v>
      </c>
      <c r="D77" s="49">
        <v>262</v>
      </c>
      <c r="E77" s="50">
        <v>263</v>
      </c>
    </row>
    <row r="78" spans="2:5" x14ac:dyDescent="0.25">
      <c r="B78" s="45">
        <v>261</v>
      </c>
      <c r="C78" s="46">
        <v>264</v>
      </c>
      <c r="D78" s="46">
        <v>267</v>
      </c>
      <c r="E78" s="47">
        <v>270</v>
      </c>
    </row>
    <row r="79" spans="2:5" x14ac:dyDescent="0.25">
      <c r="B79" s="45">
        <v>265</v>
      </c>
      <c r="C79" s="46">
        <v>268</v>
      </c>
      <c r="D79" s="46">
        <v>269</v>
      </c>
      <c r="E79" s="47">
        <v>271</v>
      </c>
    </row>
    <row r="80" spans="2:5" ht="16.5" thickBot="1" x14ac:dyDescent="0.3">
      <c r="B80" s="51">
        <v>266</v>
      </c>
      <c r="C80" s="52">
        <v>272</v>
      </c>
      <c r="D80" s="52">
        <v>273</v>
      </c>
      <c r="E80" s="53">
        <v>274</v>
      </c>
    </row>
    <row r="81" spans="2:5" x14ac:dyDescent="0.25">
      <c r="B81" s="48">
        <v>275</v>
      </c>
      <c r="C81" s="49">
        <v>276</v>
      </c>
      <c r="D81" s="49">
        <v>278</v>
      </c>
      <c r="E81" s="50">
        <v>279</v>
      </c>
    </row>
    <row r="82" spans="2:5" x14ac:dyDescent="0.25">
      <c r="B82" s="45">
        <v>277</v>
      </c>
      <c r="C82" s="46">
        <v>280</v>
      </c>
      <c r="D82" s="46">
        <v>283</v>
      </c>
      <c r="E82" s="47">
        <v>286</v>
      </c>
    </row>
    <row r="83" spans="2:5" x14ac:dyDescent="0.25">
      <c r="B83" s="45">
        <v>281</v>
      </c>
      <c r="C83" s="46">
        <v>284</v>
      </c>
      <c r="D83" s="46">
        <v>285</v>
      </c>
      <c r="E83" s="47">
        <v>287</v>
      </c>
    </row>
    <row r="84" spans="2:5" ht="16.5" thickBot="1" x14ac:dyDescent="0.3">
      <c r="B84" s="51">
        <v>282</v>
      </c>
      <c r="C84" s="52">
        <v>288</v>
      </c>
      <c r="D84" s="52">
        <v>289</v>
      </c>
      <c r="E84" s="53">
        <v>290</v>
      </c>
    </row>
    <row r="85" spans="2:5" x14ac:dyDescent="0.25">
      <c r="B85" s="36">
        <v>291</v>
      </c>
      <c r="C85" s="37">
        <v>292</v>
      </c>
      <c r="D85" s="37">
        <v>294</v>
      </c>
      <c r="E85" s="38">
        <v>295</v>
      </c>
    </row>
    <row r="86" spans="2:5" x14ac:dyDescent="0.25">
      <c r="B86" s="39">
        <v>293</v>
      </c>
      <c r="C86" s="46">
        <v>296</v>
      </c>
      <c r="D86" s="46">
        <v>299</v>
      </c>
      <c r="E86" s="41">
        <v>302</v>
      </c>
    </row>
    <row r="87" spans="2:5" x14ac:dyDescent="0.25">
      <c r="B87" s="39">
        <v>297</v>
      </c>
      <c r="C87" s="46">
        <v>300</v>
      </c>
      <c r="D87" s="46">
        <v>301</v>
      </c>
      <c r="E87" s="41">
        <v>303</v>
      </c>
    </row>
    <row r="88" spans="2:5" ht="16.5" thickBot="1" x14ac:dyDescent="0.3">
      <c r="B88" s="42">
        <v>298</v>
      </c>
      <c r="C88" s="43">
        <v>304</v>
      </c>
      <c r="D88" s="43">
        <v>305</v>
      </c>
      <c r="E88" s="44">
        <v>306</v>
      </c>
    </row>
    <row r="89" spans="2:5" x14ac:dyDescent="0.25">
      <c r="B89" s="36">
        <v>307</v>
      </c>
      <c r="C89" s="37">
        <v>308</v>
      </c>
      <c r="D89" s="37">
        <v>310</v>
      </c>
      <c r="E89" s="38">
        <v>311</v>
      </c>
    </row>
    <row r="90" spans="2:5" x14ac:dyDescent="0.25">
      <c r="B90" s="39">
        <v>309</v>
      </c>
      <c r="C90" s="46">
        <v>312</v>
      </c>
      <c r="D90" s="46">
        <v>315</v>
      </c>
      <c r="E90" s="41">
        <v>318</v>
      </c>
    </row>
    <row r="91" spans="2:5" x14ac:dyDescent="0.25">
      <c r="B91" s="39">
        <v>313</v>
      </c>
      <c r="C91" s="46">
        <v>316</v>
      </c>
      <c r="D91" s="46">
        <v>317</v>
      </c>
      <c r="E91" s="41">
        <v>319</v>
      </c>
    </row>
    <row r="92" spans="2:5" ht="16.5" thickBot="1" x14ac:dyDescent="0.3">
      <c r="B92" s="42">
        <v>314</v>
      </c>
      <c r="C92" s="43">
        <v>320</v>
      </c>
      <c r="D92" s="43">
        <v>321</v>
      </c>
      <c r="E92" s="44">
        <v>322</v>
      </c>
    </row>
    <row r="93" spans="2:5" x14ac:dyDescent="0.25">
      <c r="B93" s="36">
        <v>323</v>
      </c>
      <c r="C93" s="37">
        <v>324</v>
      </c>
      <c r="D93" s="37">
        <v>326</v>
      </c>
      <c r="E93" s="38">
        <v>327</v>
      </c>
    </row>
    <row r="94" spans="2:5" x14ac:dyDescent="0.25">
      <c r="B94" s="39">
        <v>325</v>
      </c>
      <c r="C94" s="46">
        <v>328</v>
      </c>
      <c r="D94" s="46">
        <v>331</v>
      </c>
      <c r="E94" s="41">
        <v>334</v>
      </c>
    </row>
    <row r="95" spans="2:5" x14ac:dyDescent="0.25">
      <c r="B95" s="39">
        <v>329</v>
      </c>
      <c r="C95" s="46">
        <v>332</v>
      </c>
      <c r="D95" s="46">
        <v>333</v>
      </c>
      <c r="E95" s="41">
        <v>335</v>
      </c>
    </row>
    <row r="96" spans="2:5" ht="16.5" thickBot="1" x14ac:dyDescent="0.3">
      <c r="B96" s="42">
        <v>330</v>
      </c>
      <c r="C96" s="43">
        <v>336</v>
      </c>
      <c r="D96" s="43">
        <v>337</v>
      </c>
      <c r="E96" s="44">
        <v>338</v>
      </c>
    </row>
    <row r="97" spans="2:5" x14ac:dyDescent="0.25">
      <c r="B97" s="36">
        <v>339</v>
      </c>
      <c r="C97" s="37">
        <v>340</v>
      </c>
      <c r="D97" s="37">
        <v>342</v>
      </c>
      <c r="E97" s="38">
        <v>343</v>
      </c>
    </row>
    <row r="98" spans="2:5" x14ac:dyDescent="0.25">
      <c r="B98" s="39">
        <v>341</v>
      </c>
      <c r="C98" s="46">
        <v>344</v>
      </c>
      <c r="D98" s="46">
        <v>347</v>
      </c>
      <c r="E98" s="41">
        <v>350</v>
      </c>
    </row>
    <row r="99" spans="2:5" x14ac:dyDescent="0.25">
      <c r="B99" s="39">
        <v>345</v>
      </c>
      <c r="C99" s="46">
        <v>348</v>
      </c>
      <c r="D99" s="46">
        <v>349</v>
      </c>
      <c r="E99" s="41">
        <v>351</v>
      </c>
    </row>
    <row r="100" spans="2:5" ht="16.5" thickBot="1" x14ac:dyDescent="0.3">
      <c r="B100" s="42">
        <v>346</v>
      </c>
      <c r="C100" s="43">
        <v>352</v>
      </c>
      <c r="D100" s="43">
        <v>353</v>
      </c>
      <c r="E100" s="44">
        <v>354</v>
      </c>
    </row>
    <row r="101" spans="2:5" x14ac:dyDescent="0.25">
      <c r="B101" s="36">
        <v>255</v>
      </c>
      <c r="C101" s="37">
        <v>356</v>
      </c>
      <c r="D101" s="37">
        <v>358</v>
      </c>
      <c r="E101" s="38">
        <v>359</v>
      </c>
    </row>
    <row r="102" spans="2:5" x14ac:dyDescent="0.25">
      <c r="B102" s="39">
        <v>357</v>
      </c>
      <c r="C102" s="46">
        <v>360</v>
      </c>
      <c r="D102" s="46">
        <v>363</v>
      </c>
      <c r="E102" s="41">
        <v>366</v>
      </c>
    </row>
    <row r="103" spans="2:5" x14ac:dyDescent="0.25">
      <c r="B103" s="39">
        <v>361</v>
      </c>
      <c r="C103" s="46">
        <v>364</v>
      </c>
      <c r="D103" s="46">
        <v>365</v>
      </c>
      <c r="E103" s="41">
        <v>367</v>
      </c>
    </row>
    <row r="104" spans="2:5" ht="16.5" thickBot="1" x14ac:dyDescent="0.3">
      <c r="B104" s="42">
        <v>362</v>
      </c>
      <c r="C104" s="43">
        <v>368</v>
      </c>
      <c r="D104" s="43">
        <v>369</v>
      </c>
      <c r="E104" s="44">
        <v>370</v>
      </c>
    </row>
    <row r="105" spans="2:5" x14ac:dyDescent="0.25">
      <c r="B105" s="36">
        <v>371</v>
      </c>
      <c r="C105" s="37">
        <v>372</v>
      </c>
      <c r="D105" s="37">
        <v>374</v>
      </c>
      <c r="E105" s="38">
        <v>375</v>
      </c>
    </row>
    <row r="106" spans="2:5" x14ac:dyDescent="0.25">
      <c r="B106" s="39">
        <v>373</v>
      </c>
      <c r="C106" s="46">
        <v>376</v>
      </c>
      <c r="D106" s="46">
        <v>379</v>
      </c>
      <c r="E106" s="41">
        <v>382</v>
      </c>
    </row>
    <row r="107" spans="2:5" x14ac:dyDescent="0.25">
      <c r="B107" s="39">
        <v>377</v>
      </c>
      <c r="C107" s="46">
        <v>380</v>
      </c>
      <c r="D107" s="46">
        <v>381</v>
      </c>
      <c r="E107" s="41">
        <v>383</v>
      </c>
    </row>
    <row r="108" spans="2:5" ht="16.5" thickBot="1" x14ac:dyDescent="0.3">
      <c r="B108" s="42">
        <v>378</v>
      </c>
      <c r="C108" s="43">
        <v>384</v>
      </c>
      <c r="D108" s="43">
        <v>385</v>
      </c>
      <c r="E108" s="44">
        <v>386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Analyse </vt:lpstr>
      <vt:lpstr>Matrice</vt:lpstr>
      <vt:lpstr>Prouty</vt:lpstr>
      <vt:lpstr>Prouty Residuel</vt:lpstr>
      <vt:lpstr>Feuil1</vt:lpstr>
      <vt:lpstr>Tab</vt:lpstr>
      <vt:lpstr>Tablo</vt:lpstr>
    </vt:vector>
  </TitlesOfParts>
  <Company>Particulier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2014-04-21T16:20:13Z</dcterms:created>
  <dcterms:modified xsi:type="dcterms:W3CDTF">2018-04-27T14:35:35Z</dcterms:modified>
</cp:coreProperties>
</file>