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0" windowWidth="21840" windowHeight="13620" activeTab="6"/>
  </bookViews>
  <sheets>
    <sheet name="devis" sheetId="1" r:id="rId1"/>
    <sheet name="paris" sheetId="2" r:id="rId2"/>
    <sheet name="lille" sheetId="3" r:id="rId3"/>
    <sheet name="bordeaux" sheetId="4" r:id="rId4"/>
    <sheet name="nice" sheetId="5" r:id="rId5"/>
    <sheet name="lyon" sheetId="6" r:id="rId6"/>
    <sheet name="BL" sheetId="12" r:id="rId7"/>
    <sheet name="ressource" sheetId="11" r:id="rId8"/>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8" i="12" l="1"/>
  <c r="C14" i="12"/>
  <c r="C13" i="12"/>
  <c r="C12" i="12"/>
  <c r="C11" i="12"/>
  <c r="C10" i="12"/>
  <c r="B14" i="12"/>
  <c r="B13" i="12"/>
  <c r="B12" i="12"/>
  <c r="B11" i="12"/>
  <c r="B10" i="12"/>
  <c r="D28" i="1" l="1"/>
  <c r="D38" i="1"/>
  <c r="D39" i="1"/>
  <c r="D33" i="1"/>
  <c r="D34" i="1"/>
  <c r="D27" i="1"/>
  <c r="D37" i="1"/>
  <c r="D32" i="1"/>
  <c r="D26" i="1"/>
  <c r="D19" i="1"/>
  <c r="D20" i="1"/>
  <c r="D18" i="1"/>
  <c r="A38" i="1" l="1"/>
  <c r="A39" i="1"/>
  <c r="A37" i="1"/>
  <c r="A34" i="1"/>
  <c r="A33" i="1"/>
  <c r="A32" i="1"/>
  <c r="A28" i="1"/>
  <c r="A27" i="1"/>
  <c r="A26" i="1"/>
  <c r="A19" i="1"/>
  <c r="A20" i="1"/>
  <c r="A18" i="1"/>
  <c r="D10" i="1"/>
  <c r="D11" i="1"/>
  <c r="D9" i="1"/>
  <c r="B12" i="6"/>
  <c r="B13" i="6"/>
  <c r="B14" i="6"/>
  <c r="B15" i="6"/>
  <c r="B12" i="5"/>
  <c r="B13" i="5"/>
  <c r="B14" i="5"/>
  <c r="B15" i="5"/>
  <c r="B12" i="4"/>
  <c r="B13" i="4"/>
  <c r="B12" i="3"/>
  <c r="B13" i="3"/>
  <c r="B14" i="3"/>
  <c r="C12" i="6"/>
  <c r="C11" i="6"/>
  <c r="B11" i="6"/>
  <c r="C12" i="5"/>
  <c r="C11" i="5"/>
  <c r="B11" i="5"/>
  <c r="C12" i="4"/>
  <c r="C11" i="4"/>
  <c r="B11" i="4"/>
  <c r="C12" i="3"/>
  <c r="C11" i="3"/>
  <c r="C12" i="2"/>
  <c r="C13" i="2"/>
  <c r="C11" i="2"/>
  <c r="B11" i="3"/>
  <c r="B12" i="2"/>
  <c r="B13" i="2"/>
  <c r="B11" i="2"/>
  <c r="E5" i="6" l="1"/>
  <c r="E5" i="5"/>
  <c r="E5" i="4"/>
  <c r="E5" i="3"/>
  <c r="E5" i="2"/>
</calcChain>
</file>

<file path=xl/sharedStrings.xml><?xml version="1.0" encoding="utf-8"?>
<sst xmlns="http://schemas.openxmlformats.org/spreadsheetml/2006/main" count="44" uniqueCount="16">
  <si>
    <t>liste déroulante</t>
  </si>
  <si>
    <t>devis</t>
  </si>
  <si>
    <t>facture</t>
  </si>
  <si>
    <t>bordeaux</t>
  </si>
  <si>
    <t>lyon</t>
  </si>
  <si>
    <t>sdff</t>
  </si>
  <si>
    <t>fgdfg</t>
  </si>
  <si>
    <t>sdsd</t>
  </si>
  <si>
    <t>designation</t>
  </si>
  <si>
    <t>prix</t>
  </si>
  <si>
    <t>BL</t>
  </si>
  <si>
    <t>nice</t>
  </si>
  <si>
    <t>paris</t>
  </si>
  <si>
    <t>lille</t>
  </si>
  <si>
    <t>quantité</t>
  </si>
  <si>
    <t>total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</si>
</sst>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color theme="1"/>
      <name val="Calibri"/>
      <family val="2"/>
    </font>
    <font>
      <i/>
      <sz val="10"/>
      <color rgb="FF7F7F7F"/>
      <name val="Calibri"/>
      <family val="2"/>
    </font>
    <font>
      <sz val="10"/>
      <color rgb="FF000000"/>
      <name val="Calibri"/>
      <family val="2"/>
    </font>
    <font>
      <b/>
      <sz val="10"/>
      <color theme="1"/>
      <name val="Calibri"/>
      <family val="2"/>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0" fontId="0" fillId="2" borderId="0" xfId="0" applyFill="1"/>
    <xf numFmtId="0" fontId="1" fillId="0" borderId="0" xfId="1"/>
    <xf numFmtId="0" fontId="3" fillId="0" borderId="0" xfId="0" applyFont="1"/>
    <xf numFmtId="0" fontId="3" fillId="0" borderId="0" xfId="0" applyFont="1" applyAlignment="1">
      <alignment horizontal="center"/>
    </xf>
    <xf numFmtId="0" fontId="0" fillId="0" borderId="0" xfId="0" applyAlignment="1">
      <alignment horizontal="center"/>
    </xf>
  </cellXfs>
  <cellStyles count="2">
    <cellStyle name="Normal" xfId="0" builtinId="0"/>
    <cellStyle name="Texte explicatif" xfId="1" builtin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752475</xdr:colOff>
          <xdr:row>0</xdr:row>
          <xdr:rowOff>152400</xdr:rowOff>
        </xdr:from>
        <xdr:to>
          <xdr:col>3</xdr:col>
          <xdr:colOff>752475</xdr:colOff>
          <xdr:row>2</xdr:row>
          <xdr:rowOff>9525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Calibri"/>
                </a:rPr>
                <a:t>Créer PDF</a:t>
              </a:r>
            </a:p>
          </xdr:txBody>
        </xdr:sp>
        <xdr:clientData fPrintsWithSheet="0"/>
      </xdr:twoCellAnchor>
    </mc:Choice>
    <mc:Fallback/>
  </mc:AlternateContent>
  <xdr:twoCellAnchor>
    <xdr:from>
      <xdr:col>9</xdr:col>
      <xdr:colOff>371475</xdr:colOff>
      <xdr:row>4</xdr:row>
      <xdr:rowOff>38100</xdr:rowOff>
    </xdr:from>
    <xdr:to>
      <xdr:col>19</xdr:col>
      <xdr:colOff>247650</xdr:colOff>
      <xdr:row>14</xdr:row>
      <xdr:rowOff>114300</xdr:rowOff>
    </xdr:to>
    <xdr:sp macro="" textlink="">
      <xdr:nvSpPr>
        <xdr:cNvPr id="2" name="ZoneTexte 1"/>
        <xdr:cNvSpPr txBox="1"/>
      </xdr:nvSpPr>
      <xdr:spPr>
        <a:xfrm>
          <a:off x="7353300" y="685800"/>
          <a:ext cx="7496175" cy="1695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0" i="0">
              <a:solidFill>
                <a:schemeClr val="dk1"/>
              </a:solidFill>
              <a:effectLst/>
              <a:latin typeface="+mn-lt"/>
              <a:ea typeface="+mn-ea"/>
              <a:cs typeface="+mn-cs"/>
            </a:rPr>
            <a:t>sur la feuille devis je rentre des données quantités en cellule a9 à a11 qui sont renvoyé automatiquement plus bas pour les autres villes</a:t>
          </a:r>
          <a:r>
            <a:rPr lang="fr-CA"/>
            <a:t/>
          </a:r>
          <a:br>
            <a:rPr lang="fr-CA"/>
          </a:br>
          <a:r>
            <a:rPr lang="fr-CA" sz="1100" b="0" i="0">
              <a:solidFill>
                <a:schemeClr val="dk1"/>
              </a:solidFill>
              <a:effectLst/>
              <a:latin typeface="+mn-lt"/>
              <a:ea typeface="+mn-ea"/>
              <a:cs typeface="+mn-cs"/>
            </a:rPr>
            <a:t>et les données de chaque ville sont renvoyé sur les feuille respective de chaque ville</a:t>
          </a:r>
          <a:r>
            <a:rPr lang="fr-CA"/>
            <a:t/>
          </a:r>
          <a:br>
            <a:rPr lang="fr-CA"/>
          </a:br>
          <a:r>
            <a:rPr lang="fr-CA" sz="1100" b="0" i="0">
              <a:solidFill>
                <a:schemeClr val="dk1"/>
              </a:solidFill>
              <a:effectLst/>
              <a:latin typeface="+mn-lt"/>
              <a:ea typeface="+mn-ea"/>
              <a:cs typeface="+mn-cs"/>
            </a:rPr>
            <a:t>ensuite je choisi avec la liste déroulante en B2 la ville que je veux imprimer et je click sur créer pdf en D2 ce qui génére la feuille choisi en pdf</a:t>
          </a:r>
          <a:r>
            <a:rPr lang="fr-CA"/>
            <a:t/>
          </a:r>
          <a:br>
            <a:rPr lang="fr-CA"/>
          </a:br>
          <a:r>
            <a:rPr lang="fr-CA"/>
            <a:t/>
          </a:r>
          <a:br>
            <a:rPr lang="fr-CA"/>
          </a:br>
          <a:r>
            <a:rPr lang="fr-CA" sz="1100" b="0" i="0">
              <a:solidFill>
                <a:schemeClr val="dk1"/>
              </a:solidFill>
              <a:effectLst/>
              <a:latin typeface="+mn-lt"/>
              <a:ea typeface="+mn-ea"/>
              <a:cs typeface="+mn-cs"/>
            </a:rPr>
            <a:t>et là on arrive au souci du projet; c'est que lorsque la ville est choisi et que le fichier est généré je souhaiterais que les même donnée de la ville choisi</a:t>
          </a:r>
          <a:r>
            <a:rPr lang="fr-CA"/>
            <a:t/>
          </a:r>
          <a:br>
            <a:rPr lang="fr-CA"/>
          </a:br>
          <a:r>
            <a:rPr lang="fr-CA" sz="1100" b="0" i="0">
              <a:solidFill>
                <a:schemeClr val="dk1"/>
              </a:solidFill>
              <a:effectLst/>
              <a:latin typeface="+mn-lt"/>
              <a:ea typeface="+mn-ea"/>
              <a:cs typeface="+mn-cs"/>
            </a:rPr>
            <a:t>avec la liste déroulante soit renvoyé sur la feuille BL</a:t>
          </a:r>
          <a:r>
            <a:rPr lang="fr-CA"/>
            <a:t/>
          </a:r>
          <a:br>
            <a:rPr lang="fr-CA"/>
          </a:br>
          <a:r>
            <a:rPr lang="fr-CA"/>
            <a:t/>
          </a:r>
          <a:br>
            <a:rPr lang="fr-CA"/>
          </a:br>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D39"/>
  <sheetViews>
    <sheetView workbookViewId="0">
      <selection activeCell="A20" sqref="A20"/>
    </sheetView>
  </sheetViews>
  <sheetFormatPr baseColWidth="10" defaultRowHeight="12.75" x14ac:dyDescent="0.2"/>
  <cols>
    <col min="2" max="2" width="13.28515625" bestFit="1" customWidth="1"/>
  </cols>
  <sheetData>
    <row r="1" spans="1:4" x14ac:dyDescent="0.2">
      <c r="B1" s="2" t="s">
        <v>0</v>
      </c>
    </row>
    <row r="2" spans="1:4" x14ac:dyDescent="0.2">
      <c r="B2" s="1" t="s">
        <v>4</v>
      </c>
      <c r="C2" t="s">
        <v>2</v>
      </c>
    </row>
    <row r="6" spans="1:4" x14ac:dyDescent="0.2">
      <c r="A6" t="s">
        <v>12</v>
      </c>
    </row>
    <row r="8" spans="1:4" x14ac:dyDescent="0.2">
      <c r="A8" t="s">
        <v>14</v>
      </c>
      <c r="B8" t="s">
        <v>8</v>
      </c>
      <c r="C8" t="s">
        <v>9</v>
      </c>
      <c r="D8" t="s">
        <v>15</v>
      </c>
    </row>
    <row r="9" spans="1:4" x14ac:dyDescent="0.2">
      <c r="A9" s="5">
        <v>2</v>
      </c>
      <c r="B9" t="s">
        <v>5</v>
      </c>
      <c r="C9">
        <v>212</v>
      </c>
      <c r="D9">
        <f>C9*A9</f>
        <v>424</v>
      </c>
    </row>
    <row r="10" spans="1:4" x14ac:dyDescent="0.2">
      <c r="A10" s="5">
        <v>3</v>
      </c>
      <c r="B10" t="s">
        <v>6</v>
      </c>
      <c r="C10">
        <v>2132</v>
      </c>
      <c r="D10">
        <f>C10*A10</f>
        <v>6396</v>
      </c>
    </row>
    <row r="11" spans="1:4" x14ac:dyDescent="0.2">
      <c r="A11" s="5">
        <v>1</v>
      </c>
      <c r="B11" t="s">
        <v>7</v>
      </c>
      <c r="C11">
        <v>323</v>
      </c>
      <c r="D11">
        <f t="shared" ref="D11" si="0">C11*A11</f>
        <v>323</v>
      </c>
    </row>
    <row r="16" spans="1:4" x14ac:dyDescent="0.2">
      <c r="A16" t="s">
        <v>13</v>
      </c>
    </row>
    <row r="18" spans="1:4" x14ac:dyDescent="0.2">
      <c r="A18" s="5">
        <f>A9</f>
        <v>2</v>
      </c>
      <c r="B18" t="s">
        <v>5</v>
      </c>
      <c r="C18">
        <v>236</v>
      </c>
      <c r="D18">
        <f>C18*A18</f>
        <v>472</v>
      </c>
    </row>
    <row r="19" spans="1:4" x14ac:dyDescent="0.2">
      <c r="A19" s="5">
        <f t="shared" ref="A19:A20" si="1">A10</f>
        <v>3</v>
      </c>
      <c r="B19" t="s">
        <v>6</v>
      </c>
      <c r="C19">
        <v>326</v>
      </c>
      <c r="D19">
        <f t="shared" ref="D19:D20" si="2">C19*A19</f>
        <v>978</v>
      </c>
    </row>
    <row r="20" spans="1:4" x14ac:dyDescent="0.2">
      <c r="A20" s="5">
        <f t="shared" si="1"/>
        <v>1</v>
      </c>
      <c r="B20" t="s">
        <v>7</v>
      </c>
      <c r="C20">
        <v>25</v>
      </c>
      <c r="D20">
        <f t="shared" si="2"/>
        <v>25</v>
      </c>
    </row>
    <row r="24" spans="1:4" x14ac:dyDescent="0.2">
      <c r="A24" t="s">
        <v>3</v>
      </c>
    </row>
    <row r="26" spans="1:4" x14ac:dyDescent="0.2">
      <c r="A26" s="5">
        <f>A9</f>
        <v>2</v>
      </c>
      <c r="B26" t="s">
        <v>5</v>
      </c>
      <c r="C26">
        <v>62</v>
      </c>
      <c r="D26">
        <f>C26*A26</f>
        <v>124</v>
      </c>
    </row>
    <row r="27" spans="1:4" x14ac:dyDescent="0.2">
      <c r="A27" s="5">
        <f>A10</f>
        <v>3</v>
      </c>
      <c r="B27" t="s">
        <v>6</v>
      </c>
      <c r="C27">
        <v>556</v>
      </c>
      <c r="D27">
        <f t="shared" ref="D27" si="3">C27*A27</f>
        <v>1668</v>
      </c>
    </row>
    <row r="28" spans="1:4" x14ac:dyDescent="0.2">
      <c r="A28" s="5">
        <f>A11</f>
        <v>1</v>
      </c>
      <c r="B28" t="s">
        <v>7</v>
      </c>
      <c r="C28">
        <v>65</v>
      </c>
      <c r="D28">
        <f>C28*A28</f>
        <v>65</v>
      </c>
    </row>
    <row r="30" spans="1:4" x14ac:dyDescent="0.2">
      <c r="A30" t="s">
        <v>11</v>
      </c>
    </row>
    <row r="32" spans="1:4" x14ac:dyDescent="0.2">
      <c r="A32" s="5">
        <f>A9</f>
        <v>2</v>
      </c>
      <c r="B32" t="s">
        <v>5</v>
      </c>
      <c r="C32">
        <v>974</v>
      </c>
      <c r="D32">
        <f>C32*A32</f>
        <v>1948</v>
      </c>
    </row>
    <row r="33" spans="1:4" x14ac:dyDescent="0.2">
      <c r="A33" s="5">
        <f>A10</f>
        <v>3</v>
      </c>
      <c r="B33" t="s">
        <v>6</v>
      </c>
      <c r="C33">
        <v>55613</v>
      </c>
      <c r="D33">
        <f t="shared" ref="D33:D34" si="4">C33*A33</f>
        <v>166839</v>
      </c>
    </row>
    <row r="34" spans="1:4" x14ac:dyDescent="0.2">
      <c r="A34" s="5">
        <f>A11</f>
        <v>1</v>
      </c>
      <c r="B34" t="s">
        <v>7</v>
      </c>
      <c r="C34">
        <v>95</v>
      </c>
      <c r="D34">
        <f t="shared" si="4"/>
        <v>95</v>
      </c>
    </row>
    <row r="36" spans="1:4" x14ac:dyDescent="0.2">
      <c r="A36" t="s">
        <v>4</v>
      </c>
    </row>
    <row r="37" spans="1:4" x14ac:dyDescent="0.2">
      <c r="A37" s="5">
        <f>A9</f>
        <v>2</v>
      </c>
      <c r="B37" t="s">
        <v>5</v>
      </c>
      <c r="C37">
        <v>31645</v>
      </c>
      <c r="D37">
        <f>C37*A37</f>
        <v>63290</v>
      </c>
    </row>
    <row r="38" spans="1:4" x14ac:dyDescent="0.2">
      <c r="A38" s="5">
        <f t="shared" ref="A38:A39" si="5">A10</f>
        <v>3</v>
      </c>
      <c r="B38" t="s">
        <v>6</v>
      </c>
      <c r="C38">
        <v>64915</v>
      </c>
      <c r="D38">
        <f t="shared" ref="D38:D39" si="6">C38*A38</f>
        <v>194745</v>
      </c>
    </row>
    <row r="39" spans="1:4" x14ac:dyDescent="0.2">
      <c r="A39" s="5">
        <f t="shared" si="5"/>
        <v>1</v>
      </c>
      <c r="B39" t="s">
        <v>7</v>
      </c>
      <c r="C39">
        <v>45</v>
      </c>
      <c r="D39">
        <f t="shared" si="6"/>
        <v>45</v>
      </c>
    </row>
  </sheetData>
  <dataValidations count="1">
    <dataValidation type="list" allowBlank="1" showInputMessage="1" showErrorMessage="1" sqref="B2">
      <formula1>"paris,lille,bordeaux,nice,lyon,BL,ressource"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CreatePDF">
                <anchor moveWithCells="1" sizeWithCells="1">
                  <from>
                    <xdr:col>2</xdr:col>
                    <xdr:colOff>752475</xdr:colOff>
                    <xdr:row>0</xdr:row>
                    <xdr:rowOff>152400</xdr:rowOff>
                  </from>
                  <to>
                    <xdr:col>3</xdr:col>
                    <xdr:colOff>752475</xdr:colOff>
                    <xdr:row>2</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ressource!$D$6:$D$7</xm:f>
          </x14:formula1>
          <xm:sqref>C2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5:E13"/>
  <sheetViews>
    <sheetView workbookViewId="0">
      <selection activeCell="C11" sqref="C11"/>
    </sheetView>
  </sheetViews>
  <sheetFormatPr baseColWidth="10" defaultRowHeight="12.75" x14ac:dyDescent="0.2"/>
  <sheetData>
    <row r="5" spans="2:5" x14ac:dyDescent="0.2">
      <c r="E5" s="3" t="str">
        <f>VLOOKUP(devis!C2,ressource!D6:E7,2,0)</f>
        <v>facture</v>
      </c>
    </row>
    <row r="9" spans="2:5" x14ac:dyDescent="0.2">
      <c r="B9" t="s">
        <v>8</v>
      </c>
      <c r="C9" t="s">
        <v>9</v>
      </c>
    </row>
    <row r="11" spans="2:5" x14ac:dyDescent="0.2">
      <c r="B11" t="str">
        <f>devis!B9</f>
        <v>sdff</v>
      </c>
      <c r="C11">
        <f>devis!C9</f>
        <v>212</v>
      </c>
    </row>
    <row r="12" spans="2:5" x14ac:dyDescent="0.2">
      <c r="B12" t="str">
        <f>devis!B10</f>
        <v>fgdfg</v>
      </c>
      <c r="C12">
        <f>devis!C10</f>
        <v>2132</v>
      </c>
    </row>
    <row r="13" spans="2:5" x14ac:dyDescent="0.2">
      <c r="B13" t="str">
        <f>devis!B11</f>
        <v>sdsd</v>
      </c>
      <c r="C13">
        <f>devis!C11</f>
        <v>323</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5:E14"/>
  <sheetViews>
    <sheetView workbookViewId="0">
      <selection activeCell="B11" sqref="B11"/>
    </sheetView>
  </sheetViews>
  <sheetFormatPr baseColWidth="10" defaultRowHeight="12.75" x14ac:dyDescent="0.2"/>
  <sheetData>
    <row r="5" spans="2:5" x14ac:dyDescent="0.2">
      <c r="E5" s="3" t="str">
        <f>VLOOKUP(devis!C2,ressource!D6:E7,2,0)</f>
        <v>facture</v>
      </c>
    </row>
    <row r="9" spans="2:5" x14ac:dyDescent="0.2">
      <c r="B9" t="s">
        <v>8</v>
      </c>
      <c r="C9" t="s">
        <v>9</v>
      </c>
    </row>
    <row r="11" spans="2:5" x14ac:dyDescent="0.2">
      <c r="B11" t="str">
        <f>devis!B18</f>
        <v>sdff</v>
      </c>
      <c r="C11">
        <f>devis!C18</f>
        <v>236</v>
      </c>
    </row>
    <row r="12" spans="2:5" x14ac:dyDescent="0.2">
      <c r="B12" t="str">
        <f>devis!B19</f>
        <v>fgdfg</v>
      </c>
      <c r="C12">
        <f>devis!C19</f>
        <v>326</v>
      </c>
    </row>
    <row r="13" spans="2:5" x14ac:dyDescent="0.2">
      <c r="B13" t="str">
        <f>devis!B20</f>
        <v>sdsd</v>
      </c>
    </row>
    <row r="14" spans="2:5" x14ac:dyDescent="0.2">
      <c r="B14">
        <f>devis!B21</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5:E13"/>
  <sheetViews>
    <sheetView workbookViewId="0">
      <selection activeCell="B11" sqref="B11:B13"/>
    </sheetView>
  </sheetViews>
  <sheetFormatPr baseColWidth="10" defaultRowHeight="12.75" x14ac:dyDescent="0.2"/>
  <sheetData>
    <row r="5" spans="2:5" x14ac:dyDescent="0.2">
      <c r="E5" s="3" t="str">
        <f>VLOOKUP(devis!C2,ressource!D6:E7,2,0)</f>
        <v>facture</v>
      </c>
    </row>
    <row r="9" spans="2:5" x14ac:dyDescent="0.2">
      <c r="B9" t="s">
        <v>8</v>
      </c>
      <c r="C9" t="s">
        <v>9</v>
      </c>
    </row>
    <row r="11" spans="2:5" x14ac:dyDescent="0.2">
      <c r="B11" t="str">
        <f>devis!B26</f>
        <v>sdff</v>
      </c>
      <c r="C11">
        <f>devis!C26</f>
        <v>62</v>
      </c>
    </row>
    <row r="12" spans="2:5" x14ac:dyDescent="0.2">
      <c r="B12" t="str">
        <f>devis!B27</f>
        <v>fgdfg</v>
      </c>
      <c r="C12">
        <f>devis!C27</f>
        <v>556</v>
      </c>
    </row>
    <row r="13" spans="2:5" x14ac:dyDescent="0.2">
      <c r="B13" t="str">
        <f>devis!B28</f>
        <v>sdsd</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5:E15"/>
  <sheetViews>
    <sheetView workbookViewId="0">
      <selection activeCell="B11" sqref="B11:B15"/>
    </sheetView>
  </sheetViews>
  <sheetFormatPr baseColWidth="10" defaultRowHeight="12.75" x14ac:dyDescent="0.2"/>
  <sheetData>
    <row r="5" spans="2:5" x14ac:dyDescent="0.2">
      <c r="E5" s="3" t="str">
        <f>VLOOKUP(devis!C2,ressource!D6:E7,2,0)</f>
        <v>facture</v>
      </c>
    </row>
    <row r="9" spans="2:5" x14ac:dyDescent="0.2">
      <c r="B9" t="s">
        <v>8</v>
      </c>
      <c r="C9" t="s">
        <v>9</v>
      </c>
    </row>
    <row r="11" spans="2:5" x14ac:dyDescent="0.2">
      <c r="B11" t="str">
        <f>devis!B32</f>
        <v>sdff</v>
      </c>
      <c r="C11">
        <f>devis!C32</f>
        <v>974</v>
      </c>
    </row>
    <row r="12" spans="2:5" x14ac:dyDescent="0.2">
      <c r="B12" t="str">
        <f>devis!B33</f>
        <v>fgdfg</v>
      </c>
      <c r="C12">
        <f>devis!C33</f>
        <v>55613</v>
      </c>
    </row>
    <row r="13" spans="2:5" x14ac:dyDescent="0.2">
      <c r="B13" t="str">
        <f>devis!B34</f>
        <v>sdsd</v>
      </c>
    </row>
    <row r="14" spans="2:5" x14ac:dyDescent="0.2">
      <c r="B14">
        <f>devis!B35</f>
        <v>0</v>
      </c>
    </row>
    <row r="15" spans="2:5" x14ac:dyDescent="0.2">
      <c r="B15">
        <f>devis!B36</f>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5:E15"/>
  <sheetViews>
    <sheetView workbookViewId="0">
      <selection activeCell="C12" sqref="C12"/>
    </sheetView>
  </sheetViews>
  <sheetFormatPr baseColWidth="10" defaultRowHeight="12.75" x14ac:dyDescent="0.2"/>
  <sheetData>
    <row r="5" spans="2:5" x14ac:dyDescent="0.2">
      <c r="E5" s="3" t="str">
        <f>VLOOKUP(devis!C2,ressource!D6:E7,2,0)</f>
        <v>facture</v>
      </c>
    </row>
    <row r="9" spans="2:5" x14ac:dyDescent="0.2">
      <c r="B9" t="s">
        <v>8</v>
      </c>
      <c r="C9" t="s">
        <v>9</v>
      </c>
    </row>
    <row r="11" spans="2:5" x14ac:dyDescent="0.2">
      <c r="B11" t="str">
        <f>devis!B37</f>
        <v>sdff</v>
      </c>
      <c r="C11">
        <f>devis!C37</f>
        <v>31645</v>
      </c>
    </row>
    <row r="12" spans="2:5" x14ac:dyDescent="0.2">
      <c r="B12" t="str">
        <f>devis!B38</f>
        <v>fgdfg</v>
      </c>
      <c r="C12">
        <f>devis!C38</f>
        <v>64915</v>
      </c>
    </row>
    <row r="13" spans="2:5" x14ac:dyDescent="0.2">
      <c r="B13" t="str">
        <f>devis!B39</f>
        <v>sdsd</v>
      </c>
    </row>
    <row r="14" spans="2:5" x14ac:dyDescent="0.2">
      <c r="B14">
        <f>devis!B40</f>
        <v>0</v>
      </c>
    </row>
    <row r="15" spans="2:5" x14ac:dyDescent="0.2">
      <c r="B15">
        <f>devis!B41</f>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5:E14"/>
  <sheetViews>
    <sheetView tabSelected="1" workbookViewId="0">
      <selection activeCell="B8" sqref="B8"/>
    </sheetView>
  </sheetViews>
  <sheetFormatPr baseColWidth="10" defaultRowHeight="12.75" x14ac:dyDescent="0.2"/>
  <sheetData>
    <row r="5" spans="2:5" x14ac:dyDescent="0.2">
      <c r="E5" s="4" t="s">
        <v>10</v>
      </c>
    </row>
    <row r="8" spans="2:5" x14ac:dyDescent="0.2">
      <c r="B8" t="str">
        <f>devis!B2</f>
        <v>lyon</v>
      </c>
    </row>
    <row r="9" spans="2:5" x14ac:dyDescent="0.2">
      <c r="B9" t="s">
        <v>8</v>
      </c>
      <c r="C9" t="s">
        <v>9</v>
      </c>
    </row>
    <row r="10" spans="2:5" x14ac:dyDescent="0.2">
      <c r="B10" t="str">
        <f ca="1">INDIRECT("devis!"&amp;ADDRESS(MATCH($B$8,devis!$A:$A,0)+1,2))</f>
        <v>sdff</v>
      </c>
      <c r="C10">
        <f ca="1">INDIRECT("devis!"&amp;ADDRESS(MATCH($B$8,devis!$A:$A,0)+1,3))</f>
        <v>31645</v>
      </c>
    </row>
    <row r="11" spans="2:5" x14ac:dyDescent="0.2">
      <c r="B11" t="str">
        <f ca="1">INDIRECT("devis!"&amp;ADDRESS(MATCH($B$8,devis!$A:$A,0)+2,2))</f>
        <v>fgdfg</v>
      </c>
      <c r="C11">
        <f ca="1">INDIRECT("devis!"&amp;ADDRESS(MATCH($B$8,devis!$A:$A,0)+2,3))</f>
        <v>64915</v>
      </c>
    </row>
    <row r="12" spans="2:5" x14ac:dyDescent="0.2">
      <c r="B12" t="str">
        <f ca="1">INDIRECT("devis!"&amp;ADDRESS(MATCH($B$8,devis!$A:$A,0)+3,2))</f>
        <v>sdsd</v>
      </c>
      <c r="C12">
        <f ca="1">INDIRECT("devis!"&amp;ADDRESS(MATCH($B$8,devis!$A:$A,0)+3,3))</f>
        <v>45</v>
      </c>
    </row>
    <row r="13" spans="2:5" x14ac:dyDescent="0.2">
      <c r="B13">
        <f ca="1">INDIRECT("devis!"&amp;ADDRESS(MATCH($B$8,devis!$A:$A,0)+4,2))</f>
        <v>0</v>
      </c>
      <c r="C13">
        <f ca="1">INDIRECT("devis!"&amp;ADDRESS(MATCH($B$8,devis!$A:$A,0)+4,3))</f>
        <v>0</v>
      </c>
    </row>
    <row r="14" spans="2:5" x14ac:dyDescent="0.2">
      <c r="B14">
        <f ca="1">INDIRECT("devis!"&amp;ADDRESS(MATCH($B$8,devis!$A:$A,0)+5,2))</f>
        <v>0</v>
      </c>
      <c r="C14">
        <f ca="1">INDIRECT("devis!"&amp;ADDRESS(MATCH($B$8,devis!$A:$A,0)+5,3))</f>
        <v>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D6:E7"/>
  <sheetViews>
    <sheetView workbookViewId="0">
      <selection activeCell="C25" sqref="C25"/>
    </sheetView>
  </sheetViews>
  <sheetFormatPr baseColWidth="10" defaultRowHeight="12.75" x14ac:dyDescent="0.2"/>
  <sheetData>
    <row r="6" spans="4:5" x14ac:dyDescent="0.2">
      <c r="D6" t="s">
        <v>1</v>
      </c>
      <c r="E6" t="s">
        <v>1</v>
      </c>
    </row>
    <row r="7" spans="4:5" x14ac:dyDescent="0.2">
      <c r="D7" t="s">
        <v>2</v>
      </c>
      <c r="E7" t="s">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devis</vt:lpstr>
      <vt:lpstr>paris</vt:lpstr>
      <vt:lpstr>lille</vt:lpstr>
      <vt:lpstr>bordeaux</vt:lpstr>
      <vt:lpstr>nice</vt:lpstr>
      <vt:lpstr>lyon</vt:lpstr>
      <vt:lpstr>BL</vt:lpstr>
      <vt:lpstr>ressource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Jean-Eric Pelouas</dc:creator>
  <cp:lastModifiedBy>isabelle</cp:lastModifiedBy>
  <cp:lastPrinted>2019-08-26T04:51:49Z</cp:lastPrinted>
  <dcterms:created xsi:type="dcterms:W3CDTF">2019-08-26T04:18:47Z</dcterms:created>
  <dcterms:modified xsi:type="dcterms:W3CDTF">2019-09-06T16:58:00Z</dcterms:modified>
</cp:coreProperties>
</file>