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645" yWindow="1185" windowWidth="24960" windowHeight="13455" tabRatio="500"/>
  </bookViews>
  <sheets>
    <sheet name="Calcul coût" sheetId="1" r:id="rId1"/>
    <sheet name="Données" sheetId="2" r:id="rId2"/>
  </sheets>
  <externalReferences>
    <externalReference r:id="rId3"/>
  </externalReferenc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6" i="1"/>
  <c r="F7" i="1"/>
  <c r="L23" i="1" l="1"/>
  <c r="J23" i="1"/>
  <c r="M23" i="1"/>
  <c r="L22" i="1"/>
  <c r="J22" i="1"/>
  <c r="M22" i="1"/>
  <c r="L21" i="1"/>
  <c r="J21" i="1"/>
  <c r="M21" i="1"/>
  <c r="L20" i="1"/>
  <c r="J20" i="1"/>
  <c r="M20" i="1"/>
  <c r="L19" i="1"/>
  <c r="J19" i="1"/>
  <c r="M19" i="1"/>
  <c r="L18" i="1"/>
  <c r="J18" i="1"/>
  <c r="M18" i="1"/>
  <c r="L17" i="1"/>
  <c r="J17" i="1"/>
  <c r="M17" i="1"/>
  <c r="L16" i="1"/>
  <c r="J16" i="1"/>
  <c r="M16" i="1"/>
  <c r="L15" i="1"/>
  <c r="J15" i="1"/>
  <c r="M15" i="1"/>
  <c r="L14" i="1"/>
  <c r="J14" i="1"/>
  <c r="M14" i="1"/>
  <c r="L13" i="1"/>
  <c r="J13" i="1"/>
  <c r="M13" i="1"/>
  <c r="L12" i="1"/>
  <c r="J12" i="1"/>
  <c r="M12" i="1"/>
  <c r="L11" i="1"/>
  <c r="J11" i="1"/>
  <c r="M11" i="1"/>
  <c r="L10" i="1"/>
  <c r="J10" i="1"/>
  <c r="M10" i="1"/>
  <c r="L9" i="1"/>
  <c r="J9" i="1"/>
  <c r="M9" i="1"/>
  <c r="L8" i="1"/>
  <c r="J8" i="1"/>
  <c r="M8" i="1"/>
  <c r="L7" i="1"/>
  <c r="J7" i="1"/>
  <c r="M7" i="1"/>
  <c r="L6" i="1"/>
  <c r="J6" i="1"/>
  <c r="M6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A1" authorId="0">
      <text>
        <r>
          <rPr>
            <b/>
            <sz val="10"/>
            <color indexed="81"/>
            <rFont val="Calibri"/>
            <family val="2"/>
          </rPr>
          <t>Utilisateur de Microsoft Office: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D6" authorId="0">
      <text>
        <r>
          <rPr>
            <b/>
            <sz val="10"/>
            <color indexed="81"/>
            <rFont val="Calibri"/>
            <family val="2"/>
          </rPr>
          <t xml:space="preserve">j'aimerai que "Argent (0,7ø) correspondent à la valeur (0,082) mais garde son nom actuel
</t>
        </r>
      </text>
    </comment>
    <comment ref="H6" authorId="0">
      <text>
        <r>
          <rPr>
            <b/>
            <sz val="10"/>
            <color indexed="81"/>
            <rFont val="Calibri"/>
            <family val="2"/>
          </rPr>
          <t xml:space="preserve">Et donc faire de même plus tard avec le "type de chaîne"
</t>
        </r>
      </text>
    </comment>
  </commentList>
</comments>
</file>

<file path=xl/sharedStrings.xml><?xml version="1.0" encoding="utf-8"?>
<sst xmlns="http://schemas.openxmlformats.org/spreadsheetml/2006/main" count="47" uniqueCount="28">
  <si>
    <t>Estimation bijoux et référence</t>
  </si>
  <si>
    <t>Références</t>
  </si>
  <si>
    <t>Prix pierre</t>
  </si>
  <si>
    <t>Type de fil</t>
  </si>
  <si>
    <t>cm fil</t>
  </si>
  <si>
    <t>prix fil</t>
  </si>
  <si>
    <t>prix accroches</t>
  </si>
  <si>
    <t>Type chaine</t>
  </si>
  <si>
    <t>Cm chaine</t>
  </si>
  <si>
    <t>prix chaîne</t>
  </si>
  <si>
    <t>Heures estimées*</t>
  </si>
  <si>
    <t>Amortissement outils**</t>
  </si>
  <si>
    <t>Prix total</t>
  </si>
  <si>
    <t>Exemple</t>
  </si>
  <si>
    <t>Pierre 0</t>
  </si>
  <si>
    <t>Argent  (0,7ø)</t>
  </si>
  <si>
    <t>Nylon</t>
  </si>
  <si>
    <t>Or (0,8ø)</t>
  </si>
  <si>
    <t>Données</t>
  </si>
  <si>
    <t>Magasin</t>
  </si>
  <si>
    <t>Fil</t>
  </si>
  <si>
    <t>Prix au cm</t>
  </si>
  <si>
    <t>Chaîne</t>
  </si>
  <si>
    <t>Argent</t>
  </si>
  <si>
    <t>Magasin1</t>
  </si>
  <si>
    <t>Matériel</t>
  </si>
  <si>
    <t>détail</t>
  </si>
  <si>
    <t>Magasin2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</si>
</sst>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\ &quot;€&quot;_);[Red]\(#,##0\ &quot;€&quot;\)"/>
    <numFmt numFmtId="165" formatCode="_ * #,##0.00_)\ &quot;€&quot;_ ;_ * \(#,##0.00\)\ &quot;€&quot;_ ;_ * &quot;-&quot;??_)\ &quot;€&quot;_ ;_ @_ "/>
    <numFmt numFmtId="166" formatCode="_ * #,##0.00_)\ _€_ ;_ * \(#,##0.00\)\ _€_ ;_ * &quot;-&quot;??_)\ _€_ ;_ @_ "/>
    <numFmt numFmtId="167" formatCode="_-* #,##0.00\ [$€-40C]_-;\-* #,##0.00\ [$€-40C]_-;_-* &quot;-&quot;??\ [$€-40C]_-;_-@_-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b/>
      <sz val="10"/>
      <color indexed="81"/>
      <name val="Calibri"/>
      <family val="2"/>
    </font>
    <font>
      <sz val="10"/>
      <color indexed="81"/>
      <name val="Calibri"/>
      <family val="2"/>
    </font>
    <font>
      <b/>
      <sz val="18"/>
      <color theme="7"/>
      <name val="Calibri"/>
      <family val="2"/>
      <scheme val="minor"/>
    </font>
    <font>
      <sz val="18"/>
      <color theme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43"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4" fillId="3" borderId="7" xfId="0" applyFont="1" applyFill="1" applyBorder="1"/>
    <xf numFmtId="0" fontId="4" fillId="3" borderId="8" xfId="0" applyFont="1" applyFill="1" applyBorder="1"/>
    <xf numFmtId="0" fontId="0" fillId="3" borderId="8" xfId="0" applyFill="1" applyBorder="1"/>
    <xf numFmtId="0" fontId="5" fillId="3" borderId="8" xfId="0" applyFont="1" applyFill="1" applyBorder="1"/>
    <xf numFmtId="0" fontId="6" fillId="3" borderId="8" xfId="0" applyFont="1" applyFill="1" applyBorder="1"/>
    <xf numFmtId="0" fontId="6" fillId="3" borderId="9" xfId="0" applyFont="1" applyFill="1" applyBorder="1"/>
    <xf numFmtId="0" fontId="0" fillId="0" borderId="10" xfId="0" applyBorder="1"/>
    <xf numFmtId="0" fontId="0" fillId="0" borderId="11" xfId="0" applyBorder="1"/>
    <xf numFmtId="164" fontId="0" fillId="0" borderId="8" xfId="0" applyNumberFormat="1" applyBorder="1"/>
    <xf numFmtId="0" fontId="0" fillId="0" borderId="8" xfId="0" applyBorder="1"/>
    <xf numFmtId="167" fontId="0" fillId="0" borderId="8" xfId="0" applyNumberFormat="1" applyBorder="1"/>
    <xf numFmtId="165" fontId="0" fillId="0" borderId="8" xfId="2" applyFont="1" applyBorder="1"/>
    <xf numFmtId="166" fontId="0" fillId="0" borderId="8" xfId="1" applyFont="1" applyBorder="1"/>
    <xf numFmtId="165" fontId="0" fillId="0" borderId="9" xfId="0" applyNumberFormat="1" applyBorder="1"/>
    <xf numFmtId="0" fontId="0" fillId="0" borderId="12" xfId="0" applyBorder="1"/>
    <xf numFmtId="165" fontId="0" fillId="0" borderId="12" xfId="2" applyFont="1" applyBorder="1"/>
    <xf numFmtId="166" fontId="0" fillId="0" borderId="12" xfId="1" applyFont="1" applyBorder="1"/>
    <xf numFmtId="0" fontId="0" fillId="0" borderId="13" xfId="0" applyBorder="1"/>
    <xf numFmtId="165" fontId="0" fillId="0" borderId="13" xfId="2" applyFont="1" applyBorder="1"/>
    <xf numFmtId="166" fontId="0" fillId="0" borderId="13" xfId="1" applyFont="1" applyBorder="1"/>
    <xf numFmtId="0" fontId="2" fillId="0" borderId="14" xfId="0" applyFont="1" applyBorder="1"/>
    <xf numFmtId="0" fontId="0" fillId="0" borderId="15" xfId="0" applyBorder="1"/>
    <xf numFmtId="0" fontId="0" fillId="0" borderId="16" xfId="0" applyBorder="1"/>
    <xf numFmtId="0" fontId="2" fillId="0" borderId="17" xfId="0" applyFont="1" applyBorder="1"/>
    <xf numFmtId="0" fontId="0" fillId="0" borderId="18" xfId="0" applyBorder="1"/>
    <xf numFmtId="0" fontId="2" fillId="0" borderId="19" xfId="0" applyFont="1" applyBorder="1"/>
    <xf numFmtId="0" fontId="0" fillId="0" borderId="20" xfId="0" applyBorder="1"/>
    <xf numFmtId="0" fontId="0" fillId="0" borderId="21" xfId="0" applyBorder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0" borderId="0" xfId="0" applyFont="1" applyBorder="1"/>
    <xf numFmtId="0" fontId="0" fillId="0" borderId="0" xfId="0" applyBorder="1"/>
    <xf numFmtId="0" fontId="0" fillId="0" borderId="0" xfId="0" applyFont="1" applyBorder="1"/>
    <xf numFmtId="167" fontId="0" fillId="4" borderId="8" xfId="0" applyNumberFormat="1" applyFill="1" applyBorder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cuments/Downloads/Clara%20Depoil/Tableaux/Outils%20Clar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 site"/>
      <sheetName val="Référence"/>
      <sheetName val="Propriétés"/>
      <sheetName val="Prix Pierres"/>
      <sheetName val="Donnée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F6" sqref="F6"/>
    </sheetView>
  </sheetViews>
  <sheetFormatPr baseColWidth="10" defaultRowHeight="15.75" x14ac:dyDescent="0.25"/>
  <cols>
    <col min="7" max="7" width="16" customWidth="1"/>
    <col min="8" max="8" width="12.5" customWidth="1"/>
    <col min="10" max="10" width="11.625" bestFit="1" customWidth="1"/>
    <col min="11" max="11" width="18" bestFit="1" customWidth="1"/>
    <col min="12" max="12" width="24.375" bestFit="1" customWidth="1"/>
  </cols>
  <sheetData>
    <row r="1" spans="1:13" ht="28.5" x14ac:dyDescent="0.25">
      <c r="A1" s="30" t="s">
        <v>0</v>
      </c>
      <c r="B1" s="31"/>
      <c r="C1" s="31"/>
      <c r="D1" s="31"/>
      <c r="E1" s="31"/>
      <c r="F1" s="31"/>
      <c r="G1" s="32"/>
      <c r="H1" s="1"/>
      <c r="I1" s="1"/>
    </row>
    <row r="2" spans="1:13" ht="29.25" thickBot="1" x14ac:dyDescent="0.3">
      <c r="A2" s="33"/>
      <c r="B2" s="34"/>
      <c r="C2" s="34"/>
      <c r="D2" s="34"/>
      <c r="E2" s="34"/>
      <c r="F2" s="34"/>
      <c r="G2" s="35"/>
      <c r="H2" s="1"/>
      <c r="I2" s="1"/>
    </row>
    <row r="4" spans="1:13" ht="16.5" thickBot="1" x14ac:dyDescent="0.3"/>
    <row r="5" spans="1:13" ht="19.5" thickBot="1" x14ac:dyDescent="0.35">
      <c r="B5" s="2" t="s">
        <v>1</v>
      </c>
      <c r="C5" s="3" t="s">
        <v>2</v>
      </c>
      <c r="D5" s="4" t="s">
        <v>3</v>
      </c>
      <c r="E5" s="5" t="s">
        <v>4</v>
      </c>
      <c r="F5" s="6" t="s">
        <v>5</v>
      </c>
      <c r="G5" s="6" t="s">
        <v>6</v>
      </c>
      <c r="H5" s="6" t="s">
        <v>7</v>
      </c>
      <c r="I5" s="6" t="s">
        <v>8</v>
      </c>
      <c r="J5" s="6" t="s">
        <v>9</v>
      </c>
      <c r="K5" s="5" t="s">
        <v>10</v>
      </c>
      <c r="L5" s="6" t="s">
        <v>11</v>
      </c>
      <c r="M5" s="7" t="s">
        <v>12</v>
      </c>
    </row>
    <row r="6" spans="1:13" ht="16.5" thickBot="1" x14ac:dyDescent="0.3">
      <c r="A6" s="8" t="s">
        <v>13</v>
      </c>
      <c r="B6" s="9" t="s">
        <v>14</v>
      </c>
      <c r="C6" s="10">
        <v>15</v>
      </c>
      <c r="D6" s="11" t="s">
        <v>15</v>
      </c>
      <c r="E6" s="11">
        <v>30</v>
      </c>
      <c r="F6" s="42">
        <f>IFERROR(INDEX(Données!O:O,MATCH(D6,Données!N:N,0))*E6,0)</f>
        <v>2.46</v>
      </c>
      <c r="G6" s="13">
        <v>0.16</v>
      </c>
      <c r="H6" s="13" t="s">
        <v>16</v>
      </c>
      <c r="I6" s="14">
        <v>60</v>
      </c>
      <c r="J6" s="13">
        <f>I6*0.0235</f>
        <v>1.41</v>
      </c>
      <c r="K6" s="11">
        <v>2</v>
      </c>
      <c r="L6" s="11">
        <f t="shared" ref="L6:L23" si="0">1*K6</f>
        <v>2</v>
      </c>
      <c r="M6" s="15" t="e">
        <f>SUM(L6,#REF!,J6,G6,C6)</f>
        <v>#REF!</v>
      </c>
    </row>
    <row r="7" spans="1:13" ht="16.5" thickBot="1" x14ac:dyDescent="0.3">
      <c r="B7" s="16"/>
      <c r="C7" s="16"/>
      <c r="D7" s="11" t="s">
        <v>17</v>
      </c>
      <c r="E7" s="16"/>
      <c r="F7" s="12">
        <f>IFERROR(INDEX(Données!O:O,MATCH(D7,Données!N:N,0))*E7,0)</f>
        <v>0</v>
      </c>
      <c r="G7" s="17"/>
      <c r="H7" s="17"/>
      <c r="I7" s="18"/>
      <c r="J7" s="13">
        <f t="shared" ref="J7:J23" si="1">I7*0.0235</f>
        <v>0</v>
      </c>
      <c r="K7" s="16"/>
      <c r="L7" s="11">
        <f t="shared" si="0"/>
        <v>0</v>
      </c>
      <c r="M7" s="15" t="e">
        <f>SUM(L7,#REF!,J7,G7,C7)</f>
        <v>#REF!</v>
      </c>
    </row>
    <row r="8" spans="1:13" ht="16.5" thickBot="1" x14ac:dyDescent="0.3">
      <c r="B8" s="19"/>
      <c r="C8" s="19"/>
      <c r="D8" s="11"/>
      <c r="E8" s="19"/>
      <c r="F8" s="12">
        <f>IFERROR(INDEX(Données!O:O,MATCH(D8,Données!N:N,0))*E8,0)</f>
        <v>0</v>
      </c>
      <c r="G8" s="20"/>
      <c r="H8" s="20"/>
      <c r="I8" s="21"/>
      <c r="J8" s="13">
        <f t="shared" si="1"/>
        <v>0</v>
      </c>
      <c r="K8" s="19"/>
      <c r="L8" s="11">
        <f t="shared" si="0"/>
        <v>0</v>
      </c>
      <c r="M8" s="15" t="e">
        <f>SUM(L8,#REF!,J8,G8,C8)</f>
        <v>#REF!</v>
      </c>
    </row>
    <row r="9" spans="1:13" ht="16.5" thickBot="1" x14ac:dyDescent="0.3">
      <c r="B9" s="19"/>
      <c r="C9" s="19"/>
      <c r="D9" s="11"/>
      <c r="E9" s="19"/>
      <c r="F9" s="12">
        <f>IFERROR(INDEX(Données!O:O,MATCH(D9,Données!N:N,0))*E9,0)</f>
        <v>0</v>
      </c>
      <c r="G9" s="20"/>
      <c r="H9" s="20"/>
      <c r="I9" s="21"/>
      <c r="J9" s="13">
        <f t="shared" si="1"/>
        <v>0</v>
      </c>
      <c r="K9" s="19"/>
      <c r="L9" s="11">
        <f t="shared" si="0"/>
        <v>0</v>
      </c>
      <c r="M9" s="15" t="e">
        <f>SUM(L9,#REF!,J9,G9,C9)</f>
        <v>#REF!</v>
      </c>
    </row>
    <row r="10" spans="1:13" ht="16.5" thickBot="1" x14ac:dyDescent="0.3">
      <c r="B10" s="19"/>
      <c r="C10" s="19"/>
      <c r="D10" s="11"/>
      <c r="E10" s="19"/>
      <c r="F10" s="12">
        <f>IFERROR(INDEX(Données!O:O,MATCH(D10,Données!N:N,0))*E10,0)</f>
        <v>0</v>
      </c>
      <c r="G10" s="20"/>
      <c r="H10" s="20"/>
      <c r="I10" s="21"/>
      <c r="J10" s="13">
        <f t="shared" si="1"/>
        <v>0</v>
      </c>
      <c r="K10" s="19"/>
      <c r="L10" s="11">
        <f t="shared" si="0"/>
        <v>0</v>
      </c>
      <c r="M10" s="15" t="e">
        <f>SUM(L10,#REF!,J10,G10,C10)</f>
        <v>#REF!</v>
      </c>
    </row>
    <row r="11" spans="1:13" ht="16.5" thickBot="1" x14ac:dyDescent="0.3">
      <c r="B11" s="19"/>
      <c r="C11" s="19"/>
      <c r="D11" s="11"/>
      <c r="E11" s="19"/>
      <c r="F11" s="12">
        <f>IFERROR(INDEX(Données!O:O,MATCH(D11,Données!N:N,0))*E11,0)</f>
        <v>0</v>
      </c>
      <c r="G11" s="20"/>
      <c r="H11" s="20"/>
      <c r="I11" s="21"/>
      <c r="J11" s="13">
        <f t="shared" si="1"/>
        <v>0</v>
      </c>
      <c r="K11" s="19"/>
      <c r="L11" s="11">
        <f t="shared" si="0"/>
        <v>0</v>
      </c>
      <c r="M11" s="15" t="e">
        <f>SUM(L11,#REF!,J11,G11,C11)</f>
        <v>#REF!</v>
      </c>
    </row>
    <row r="12" spans="1:13" ht="16.5" thickBot="1" x14ac:dyDescent="0.3">
      <c r="B12" s="19"/>
      <c r="C12" s="19"/>
      <c r="D12" s="11"/>
      <c r="E12" s="19"/>
      <c r="F12" s="12">
        <f>IFERROR(INDEX(Données!O:O,MATCH(D12,Données!N:N,0))*E12,0)</f>
        <v>0</v>
      </c>
      <c r="G12" s="20"/>
      <c r="H12" s="20"/>
      <c r="I12" s="21"/>
      <c r="J12" s="13">
        <f t="shared" si="1"/>
        <v>0</v>
      </c>
      <c r="K12" s="19"/>
      <c r="L12" s="11">
        <f t="shared" si="0"/>
        <v>0</v>
      </c>
      <c r="M12" s="15" t="e">
        <f>SUM(L12,#REF!,J12,G12,C12)</f>
        <v>#REF!</v>
      </c>
    </row>
    <row r="13" spans="1:13" ht="16.5" thickBot="1" x14ac:dyDescent="0.3">
      <c r="B13" s="19"/>
      <c r="C13" s="19"/>
      <c r="D13" s="11"/>
      <c r="E13" s="19"/>
      <c r="F13" s="12">
        <f>IFERROR(INDEX(Données!O:O,MATCH(D13,Données!N:N,0))*E13,0)</f>
        <v>0</v>
      </c>
      <c r="G13" s="20"/>
      <c r="H13" s="20"/>
      <c r="I13" s="21"/>
      <c r="J13" s="13">
        <f t="shared" si="1"/>
        <v>0</v>
      </c>
      <c r="K13" s="19"/>
      <c r="L13" s="11">
        <f t="shared" si="0"/>
        <v>0</v>
      </c>
      <c r="M13" s="15" t="e">
        <f>SUM(L13,#REF!,J13,G13,C13)</f>
        <v>#REF!</v>
      </c>
    </row>
    <row r="14" spans="1:13" ht="16.5" thickBot="1" x14ac:dyDescent="0.3">
      <c r="B14" s="19"/>
      <c r="C14" s="19"/>
      <c r="D14" s="11"/>
      <c r="E14" s="19"/>
      <c r="F14" s="12">
        <f>IFERROR(INDEX(Données!O:O,MATCH(D14,Données!N:N,0))*E14,0)</f>
        <v>0</v>
      </c>
      <c r="G14" s="20"/>
      <c r="H14" s="20"/>
      <c r="I14" s="21"/>
      <c r="J14" s="13">
        <f t="shared" si="1"/>
        <v>0</v>
      </c>
      <c r="K14" s="19"/>
      <c r="L14" s="11">
        <f t="shared" si="0"/>
        <v>0</v>
      </c>
      <c r="M14" s="15" t="e">
        <f>SUM(L14,#REF!,J14,G14,C14)</f>
        <v>#REF!</v>
      </c>
    </row>
    <row r="15" spans="1:13" ht="16.5" thickBot="1" x14ac:dyDescent="0.3">
      <c r="B15" s="19"/>
      <c r="C15" s="19"/>
      <c r="D15" s="11"/>
      <c r="E15" s="19"/>
      <c r="F15" s="12">
        <f>IFERROR(INDEX(Données!O:O,MATCH(D15,Données!N:N,0))*E15,0)</f>
        <v>0</v>
      </c>
      <c r="G15" s="20"/>
      <c r="H15" s="20"/>
      <c r="I15" s="21"/>
      <c r="J15" s="13">
        <f t="shared" si="1"/>
        <v>0</v>
      </c>
      <c r="K15" s="19"/>
      <c r="L15" s="11">
        <f t="shared" si="0"/>
        <v>0</v>
      </c>
      <c r="M15" s="15" t="e">
        <f>SUM(L15,#REF!,J15,G15,C15)</f>
        <v>#REF!</v>
      </c>
    </row>
    <row r="16" spans="1:13" ht="16.5" thickBot="1" x14ac:dyDescent="0.3">
      <c r="B16" s="19"/>
      <c r="C16" s="19"/>
      <c r="D16" s="11"/>
      <c r="E16" s="19"/>
      <c r="F16" s="12">
        <f>IFERROR(INDEX(Données!O:O,MATCH(D16,Données!N:N,0))*E16,0)</f>
        <v>0</v>
      </c>
      <c r="G16" s="20"/>
      <c r="H16" s="20"/>
      <c r="I16" s="21"/>
      <c r="J16" s="13">
        <f t="shared" si="1"/>
        <v>0</v>
      </c>
      <c r="K16" s="19"/>
      <c r="L16" s="11">
        <f t="shared" si="0"/>
        <v>0</v>
      </c>
      <c r="M16" s="15" t="e">
        <f>SUM(L16,#REF!,J16,G16,C16)</f>
        <v>#REF!</v>
      </c>
    </row>
    <row r="17" spans="2:13" ht="16.5" thickBot="1" x14ac:dyDescent="0.3">
      <c r="B17" s="19"/>
      <c r="C17" s="19"/>
      <c r="D17" s="11"/>
      <c r="E17" s="19"/>
      <c r="F17" s="12">
        <f>IFERROR(INDEX(Données!O:O,MATCH(D17,Données!N:N,0))*E17,0)</f>
        <v>0</v>
      </c>
      <c r="G17" s="20"/>
      <c r="H17" s="20"/>
      <c r="I17" s="21"/>
      <c r="J17" s="13">
        <f t="shared" si="1"/>
        <v>0</v>
      </c>
      <c r="K17" s="19"/>
      <c r="L17" s="11">
        <f t="shared" si="0"/>
        <v>0</v>
      </c>
      <c r="M17" s="15" t="e">
        <f>SUM(L17,#REF!,J17,G17,C17)</f>
        <v>#REF!</v>
      </c>
    </row>
    <row r="18" spans="2:13" ht="16.5" thickBot="1" x14ac:dyDescent="0.3">
      <c r="B18" s="19"/>
      <c r="C18" s="19"/>
      <c r="D18" s="11"/>
      <c r="E18" s="19"/>
      <c r="F18" s="12">
        <f>IFERROR(INDEX(Données!O:O,MATCH(D18,Données!N:N,0))*E18,0)</f>
        <v>0</v>
      </c>
      <c r="G18" s="20"/>
      <c r="H18" s="20"/>
      <c r="I18" s="21"/>
      <c r="J18" s="13">
        <f t="shared" si="1"/>
        <v>0</v>
      </c>
      <c r="K18" s="19"/>
      <c r="L18" s="11">
        <f t="shared" si="0"/>
        <v>0</v>
      </c>
      <c r="M18" s="15" t="e">
        <f>SUM(L18,#REF!,J18,G18,C18)</f>
        <v>#REF!</v>
      </c>
    </row>
    <row r="19" spans="2:13" ht="16.5" thickBot="1" x14ac:dyDescent="0.3">
      <c r="B19" s="19"/>
      <c r="C19" s="19"/>
      <c r="D19" s="11"/>
      <c r="E19" s="19"/>
      <c r="F19" s="12">
        <f>IFERROR(INDEX(Données!O:O,MATCH(D19,Données!N:N,0))*E19,0)</f>
        <v>0</v>
      </c>
      <c r="G19" s="20"/>
      <c r="H19" s="20"/>
      <c r="I19" s="21"/>
      <c r="J19" s="13">
        <f t="shared" si="1"/>
        <v>0</v>
      </c>
      <c r="K19" s="19"/>
      <c r="L19" s="11">
        <f t="shared" si="0"/>
        <v>0</v>
      </c>
      <c r="M19" s="15" t="e">
        <f>SUM(L19,#REF!,J19,G19,C19)</f>
        <v>#REF!</v>
      </c>
    </row>
    <row r="20" spans="2:13" ht="16.5" thickBot="1" x14ac:dyDescent="0.3">
      <c r="B20" s="19"/>
      <c r="C20" s="19"/>
      <c r="D20" s="11"/>
      <c r="E20" s="19"/>
      <c r="F20" s="12">
        <f>IFERROR(INDEX(Données!O:O,MATCH(D20,Données!N:N,0))*E20,0)</f>
        <v>0</v>
      </c>
      <c r="G20" s="20"/>
      <c r="H20" s="20"/>
      <c r="I20" s="21"/>
      <c r="J20" s="13">
        <f t="shared" si="1"/>
        <v>0</v>
      </c>
      <c r="K20" s="19"/>
      <c r="L20" s="11">
        <f t="shared" si="0"/>
        <v>0</v>
      </c>
      <c r="M20" s="15" t="e">
        <f>SUM(L20,#REF!,J20,G20,C20)</f>
        <v>#REF!</v>
      </c>
    </row>
    <row r="21" spans="2:13" ht="16.5" thickBot="1" x14ac:dyDescent="0.3">
      <c r="B21" s="19"/>
      <c r="C21" s="19"/>
      <c r="D21" s="11"/>
      <c r="E21" s="19"/>
      <c r="F21" s="12">
        <f>IFERROR(INDEX(Données!O:O,MATCH(D21,Données!N:N,0))*E21,0)</f>
        <v>0</v>
      </c>
      <c r="G21" s="20"/>
      <c r="H21" s="20"/>
      <c r="I21" s="21"/>
      <c r="J21" s="13">
        <f t="shared" si="1"/>
        <v>0</v>
      </c>
      <c r="K21" s="19"/>
      <c r="L21" s="11">
        <f t="shared" si="0"/>
        <v>0</v>
      </c>
      <c r="M21" s="15" t="e">
        <f>SUM(L21,#REF!,J21,G21,C21)</f>
        <v>#REF!</v>
      </c>
    </row>
    <row r="22" spans="2:13" ht="16.5" thickBot="1" x14ac:dyDescent="0.3">
      <c r="B22" s="19"/>
      <c r="C22" s="19"/>
      <c r="D22" s="11"/>
      <c r="E22" s="19"/>
      <c r="F22" s="12">
        <f>IFERROR(INDEX(Données!O:O,MATCH(D22,Données!N:N,0))*E22,0)</f>
        <v>0</v>
      </c>
      <c r="G22" s="20"/>
      <c r="H22" s="20"/>
      <c r="I22" s="21"/>
      <c r="J22" s="13">
        <f t="shared" si="1"/>
        <v>0</v>
      </c>
      <c r="K22" s="19"/>
      <c r="L22" s="11">
        <f t="shared" si="0"/>
        <v>0</v>
      </c>
      <c r="M22" s="15" t="e">
        <f>SUM(L22,#REF!,J22,G22,C22)</f>
        <v>#REF!</v>
      </c>
    </row>
    <row r="23" spans="2:13" ht="16.5" thickBot="1" x14ac:dyDescent="0.3">
      <c r="B23" s="19"/>
      <c r="C23" s="19"/>
      <c r="D23" s="11"/>
      <c r="E23" s="19"/>
      <c r="F23" s="12">
        <f>IFERROR(INDEX(Données!O:O,MATCH(D23,Données!N:N,0))*E23,0)</f>
        <v>0</v>
      </c>
      <c r="G23" s="20"/>
      <c r="H23" s="20"/>
      <c r="I23" s="21"/>
      <c r="J23" s="13">
        <f t="shared" si="1"/>
        <v>0</v>
      </c>
      <c r="K23" s="19"/>
      <c r="L23" s="11">
        <f t="shared" si="0"/>
        <v>0</v>
      </c>
      <c r="M23" s="15" t="e">
        <f>SUM(L23,#REF!,J23,G23,C23)</f>
        <v>#REF!</v>
      </c>
    </row>
  </sheetData>
  <mergeCells count="1">
    <mergeCell ref="A1:G2"/>
  </mergeCell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[1]Données!#REF!</xm:f>
          </x14:formula1>
          <xm:sqref>H6</xm:sqref>
        </x14:dataValidation>
        <x14:dataValidation type="list" allowBlank="1" showInputMessage="1" showErrorMessage="1">
          <x14:formula1>
            <xm:f>[1]Données!#REF!</xm:f>
          </x14:formula1>
          <xm:sqref>D6:D23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workbookViewId="0">
      <selection activeCell="J14" sqref="J14"/>
    </sheetView>
  </sheetViews>
  <sheetFormatPr baseColWidth="10" defaultRowHeight="15.75" x14ac:dyDescent="0.25"/>
  <cols>
    <col min="14" max="14" width="14" customWidth="1"/>
  </cols>
  <sheetData>
    <row r="1" spans="1:15" x14ac:dyDescent="0.25">
      <c r="A1" s="36" t="s">
        <v>18</v>
      </c>
      <c r="B1" s="37"/>
      <c r="C1" s="37"/>
      <c r="D1" s="37"/>
      <c r="E1" s="37"/>
      <c r="F1" s="37"/>
      <c r="G1" s="37"/>
      <c r="H1" s="37"/>
      <c r="I1" s="37"/>
      <c r="J1" s="37"/>
      <c r="K1" s="37"/>
    </row>
    <row r="2" spans="1:15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</row>
    <row r="3" spans="1:15" x14ac:dyDescent="0.25">
      <c r="A3" s="37"/>
      <c r="B3" s="37"/>
      <c r="C3" s="37"/>
      <c r="D3" s="37"/>
      <c r="E3" s="37"/>
      <c r="F3" s="37"/>
      <c r="G3" s="37"/>
      <c r="H3" s="37"/>
      <c r="I3" s="37"/>
      <c r="J3" s="37"/>
      <c r="K3" s="37"/>
    </row>
    <row r="5" spans="1:15" x14ac:dyDescent="0.25">
      <c r="L5" s="40"/>
      <c r="M5" s="40"/>
      <c r="N5" s="40"/>
      <c r="O5" s="40"/>
    </row>
    <row r="6" spans="1:15" ht="16.5" thickBot="1" x14ac:dyDescent="0.3">
      <c r="L6" s="39" t="s">
        <v>19</v>
      </c>
      <c r="M6" s="39" t="s">
        <v>25</v>
      </c>
      <c r="N6" s="39" t="s">
        <v>26</v>
      </c>
      <c r="O6" s="39" t="s">
        <v>21</v>
      </c>
    </row>
    <row r="7" spans="1:15" x14ac:dyDescent="0.25">
      <c r="A7" s="22" t="s">
        <v>19</v>
      </c>
      <c r="B7" s="38" t="s">
        <v>13</v>
      </c>
      <c r="C7" s="38"/>
      <c r="D7" s="23"/>
      <c r="E7" s="23"/>
      <c r="F7" s="23"/>
      <c r="G7" s="23"/>
      <c r="H7" s="24"/>
      <c r="L7" s="41" t="s">
        <v>24</v>
      </c>
      <c r="M7" s="41" t="s">
        <v>20</v>
      </c>
      <c r="N7" s="41" t="s">
        <v>17</v>
      </c>
      <c r="O7" s="41">
        <v>0.15</v>
      </c>
    </row>
    <row r="8" spans="1:15" x14ac:dyDescent="0.25">
      <c r="A8" s="25" t="s">
        <v>20</v>
      </c>
      <c r="B8" s="19" t="s">
        <v>17</v>
      </c>
      <c r="C8" s="19" t="s">
        <v>15</v>
      </c>
      <c r="D8" s="19"/>
      <c r="E8" s="19"/>
      <c r="F8" s="19"/>
      <c r="G8" s="19"/>
      <c r="H8" s="26"/>
      <c r="L8" s="41" t="s">
        <v>24</v>
      </c>
      <c r="M8" s="41" t="s">
        <v>20</v>
      </c>
      <c r="N8" s="41" t="s">
        <v>15</v>
      </c>
      <c r="O8" s="41">
        <v>8.2000000000000003E-2</v>
      </c>
    </row>
    <row r="9" spans="1:15" ht="16.5" thickBot="1" x14ac:dyDescent="0.3">
      <c r="A9" s="27" t="s">
        <v>21</v>
      </c>
      <c r="B9" s="28">
        <v>0.15</v>
      </c>
      <c r="C9" s="28">
        <v>8.2000000000000003E-2</v>
      </c>
      <c r="D9" s="28"/>
      <c r="E9" s="28"/>
      <c r="F9" s="28"/>
      <c r="G9" s="28"/>
      <c r="H9" s="29"/>
      <c r="L9" s="41" t="s">
        <v>27</v>
      </c>
      <c r="M9" s="41" t="s">
        <v>22</v>
      </c>
      <c r="N9" s="41" t="s">
        <v>16</v>
      </c>
      <c r="O9" s="41">
        <v>2.35E-2</v>
      </c>
    </row>
    <row r="10" spans="1:15" ht="16.5" thickBot="1" x14ac:dyDescent="0.3">
      <c r="L10" s="41" t="s">
        <v>27</v>
      </c>
      <c r="M10" s="41" t="s">
        <v>22</v>
      </c>
      <c r="N10" s="41" t="s">
        <v>23</v>
      </c>
      <c r="O10" s="41">
        <v>9.1999999999999998E-2</v>
      </c>
    </row>
    <row r="11" spans="1:15" x14ac:dyDescent="0.25">
      <c r="A11" s="22" t="s">
        <v>19</v>
      </c>
      <c r="B11" s="38" t="s">
        <v>13</v>
      </c>
      <c r="C11" s="38"/>
      <c r="D11" s="23"/>
      <c r="E11" s="23"/>
      <c r="F11" s="23"/>
      <c r="G11" s="23"/>
      <c r="H11" s="24"/>
      <c r="L11" s="41"/>
      <c r="M11" s="41"/>
      <c r="N11" s="41"/>
      <c r="O11" s="41"/>
    </row>
    <row r="12" spans="1:15" x14ac:dyDescent="0.25">
      <c r="A12" s="25" t="s">
        <v>22</v>
      </c>
      <c r="B12" s="19" t="s">
        <v>16</v>
      </c>
      <c r="C12" s="19" t="s">
        <v>23</v>
      </c>
      <c r="D12" s="19"/>
      <c r="E12" s="19"/>
      <c r="F12" s="19"/>
      <c r="G12" s="19"/>
      <c r="H12" s="26"/>
      <c r="L12" s="40"/>
      <c r="M12" s="40"/>
      <c r="N12" s="40"/>
      <c r="O12" s="40"/>
    </row>
    <row r="13" spans="1:15" ht="16.5" thickBot="1" x14ac:dyDescent="0.3">
      <c r="A13" s="27" t="s">
        <v>21</v>
      </c>
      <c r="B13" s="28">
        <v>2.35E-2</v>
      </c>
      <c r="C13" s="28">
        <v>9.1999999999999998E-2</v>
      </c>
      <c r="D13" s="28"/>
      <c r="E13" s="28"/>
      <c r="F13" s="28"/>
      <c r="G13" s="28"/>
      <c r="H13" s="29"/>
    </row>
  </sheetData>
  <mergeCells count="3">
    <mergeCell ref="A1:K3"/>
    <mergeCell ref="B7:C7"/>
    <mergeCell ref="B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coût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isabelle</cp:lastModifiedBy>
  <dcterms:created xsi:type="dcterms:W3CDTF">2020-05-08T09:41:57Z</dcterms:created>
  <dcterms:modified xsi:type="dcterms:W3CDTF">2020-05-08T13:22:35Z</dcterms:modified>
</cp:coreProperties>
</file>